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C:\Users\prani\Downloads\dump August Miraroad\"/>
    </mc:Choice>
  </mc:AlternateContent>
  <xr:revisionPtr revIDLastSave="0" documentId="13_ncr:1_{3F02C48B-8784-4952-9797-A2472A4B8C61}" xr6:coauthVersionLast="47" xr6:coauthVersionMax="47" xr10:uidLastSave="{00000000-0000-0000-0000-000000000000}"/>
  <bookViews>
    <workbookView xWindow="-108" yWindow="-108" windowWidth="23256" windowHeight="12456" tabRatio="685" xr2:uid="{00000000-000D-0000-FFFF-FFFF00000000}"/>
  </bookViews>
  <sheets>
    <sheet name="Report" sheetId="1" r:id="rId1"/>
    <sheet name="valuation" sheetId="5" r:id="rId2"/>
    <sheet name="Research" sheetId="4" r:id="rId3"/>
  </sheets>
  <definedNames>
    <definedName name="_xlnm.Print_Area" localSheetId="0">Report!$A$1:$H$342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50" i="1" l="1"/>
  <c r="E45" i="1" l="1"/>
  <c r="E41" i="1"/>
  <c r="K157" i="1" l="1"/>
  <c r="K166" i="1"/>
  <c r="J119" i="1"/>
  <c r="I117" i="1"/>
  <c r="E163" i="1" l="1"/>
  <c r="E159" i="1"/>
  <c r="D189" i="1"/>
  <c r="F189" i="1" s="1"/>
  <c r="D188" i="1"/>
  <c r="F188" i="1" s="1"/>
  <c r="D187" i="1"/>
  <c r="F187" i="1" s="1"/>
  <c r="D186" i="1"/>
  <c r="F186" i="1" s="1"/>
  <c r="D185" i="1"/>
  <c r="F185" i="1" s="1"/>
  <c r="D183" i="1"/>
  <c r="F183" i="1" s="1"/>
  <c r="D182" i="1"/>
  <c r="D181" i="1"/>
  <c r="E180" i="1"/>
  <c r="D180" i="1"/>
  <c r="E179" i="1"/>
  <c r="D179" i="1"/>
  <c r="D177" i="1"/>
  <c r="F177" i="1" s="1"/>
  <c r="D174" i="1"/>
  <c r="F174" i="1" s="1"/>
  <c r="K174" i="1" s="1"/>
  <c r="D173" i="1"/>
  <c r="D172" i="1"/>
  <c r="D171" i="1"/>
  <c r="F171" i="1" s="1"/>
  <c r="K171" i="1" s="1"/>
  <c r="D170" i="1"/>
  <c r="F170" i="1" s="1"/>
  <c r="K170" i="1" s="1"/>
  <c r="D169" i="1"/>
  <c r="F169" i="1" s="1"/>
  <c r="K169" i="1" s="1"/>
  <c r="D168" i="1"/>
  <c r="F168" i="1" s="1"/>
  <c r="K168" i="1" s="1"/>
  <c r="D167" i="1"/>
  <c r="F167" i="1" s="1"/>
  <c r="K167" i="1" s="1"/>
  <c r="D165" i="1"/>
  <c r="D164" i="1"/>
  <c r="D163" i="1"/>
  <c r="F163" i="1" s="1"/>
  <c r="K163" i="1" s="1"/>
  <c r="D162" i="1"/>
  <c r="D161" i="1"/>
  <c r="D160" i="1"/>
  <c r="D159" i="1"/>
  <c r="D158" i="1"/>
  <c r="D149" i="1"/>
  <c r="F149" i="1" s="1"/>
  <c r="K148" i="1" s="1"/>
  <c r="D148" i="1"/>
  <c r="F148" i="1" s="1"/>
  <c r="K147" i="1" s="1"/>
  <c r="D147" i="1"/>
  <c r="F147" i="1" s="1"/>
  <c r="K146" i="1" s="1"/>
  <c r="D146" i="1"/>
  <c r="F146" i="1" s="1"/>
  <c r="K145" i="1" s="1"/>
  <c r="D143" i="1"/>
  <c r="F143" i="1" s="1"/>
  <c r="K143" i="1" s="1"/>
  <c r="D142" i="1"/>
  <c r="F142" i="1" s="1"/>
  <c r="K142" i="1" s="1"/>
  <c r="D141" i="1"/>
  <c r="F141" i="1" s="1"/>
  <c r="K141" i="1" s="1"/>
  <c r="D140" i="1"/>
  <c r="F140" i="1" s="1"/>
  <c r="K140" i="1" s="1"/>
  <c r="D139" i="1"/>
  <c r="F139" i="1" s="1"/>
  <c r="K139" i="1" s="1"/>
  <c r="D138" i="1"/>
  <c r="F138" i="1" s="1"/>
  <c r="K138" i="1" s="1"/>
  <c r="D137" i="1"/>
  <c r="F137" i="1" s="1"/>
  <c r="D136" i="1"/>
  <c r="F136" i="1" s="1"/>
  <c r="K136" i="1" s="1"/>
  <c r="D135" i="1"/>
  <c r="F135" i="1" s="1"/>
  <c r="K135" i="1" s="1"/>
  <c r="D134" i="1"/>
  <c r="F134" i="1" s="1"/>
  <c r="K134" i="1" s="1"/>
  <c r="D133" i="1"/>
  <c r="F133" i="1" s="1"/>
  <c r="K133" i="1" s="1"/>
  <c r="D132" i="1"/>
  <c r="F132" i="1" s="1"/>
  <c r="K132" i="1" s="1"/>
  <c r="D131" i="1"/>
  <c r="F131" i="1" s="1"/>
  <c r="D130" i="1"/>
  <c r="D129" i="1"/>
  <c r="D128" i="1"/>
  <c r="F128" i="1" s="1"/>
  <c r="D156" i="1"/>
  <c r="D155" i="1"/>
  <c r="A186" i="1"/>
  <c r="A187" i="1" s="1"/>
  <c r="A188" i="1" s="1"/>
  <c r="F182" i="1"/>
  <c r="F181" i="1"/>
  <c r="L179" i="1"/>
  <c r="G179" i="1"/>
  <c r="I147" i="1"/>
  <c r="I146" i="1"/>
  <c r="I177" i="1"/>
  <c r="G185" i="1"/>
  <c r="G146" i="1"/>
  <c r="A147" i="1"/>
  <c r="A148" i="1" s="1"/>
  <c r="A149" i="1" s="1"/>
  <c r="G177" i="1"/>
  <c r="F173" i="1"/>
  <c r="K173" i="1" s="1"/>
  <c r="A168" i="1"/>
  <c r="A169" i="1" s="1"/>
  <c r="A170" i="1" s="1"/>
  <c r="A171" i="1" s="1"/>
  <c r="A172" i="1" s="1"/>
  <c r="G167" i="1"/>
  <c r="A180" i="1"/>
  <c r="A181" i="1" s="1"/>
  <c r="A182" i="1" s="1"/>
  <c r="L163" i="1"/>
  <c r="L159" i="1"/>
  <c r="J163" i="1"/>
  <c r="I163" i="1"/>
  <c r="J159" i="1"/>
  <c r="I159" i="1"/>
  <c r="I156" i="1"/>
  <c r="I155" i="1"/>
  <c r="G155" i="1"/>
  <c r="G128" i="1"/>
  <c r="I143" i="1"/>
  <c r="I136" i="1"/>
  <c r="I129" i="1"/>
  <c r="A141" i="1"/>
  <c r="A142" i="1" s="1"/>
  <c r="A143" i="1" s="1"/>
  <c r="A137" i="1"/>
  <c r="A138" i="1" s="1"/>
  <c r="A139" i="1" s="1"/>
  <c r="A133" i="1"/>
  <c r="A134" i="1" s="1"/>
  <c r="A135" i="1" s="1"/>
  <c r="J131" i="1" l="1"/>
  <c r="L131" i="1"/>
  <c r="J128" i="1"/>
  <c r="L128" i="1"/>
  <c r="C117" i="1"/>
  <c r="E113" i="1"/>
  <c r="C112" i="1"/>
  <c r="C113" i="1"/>
  <c r="C118" i="1"/>
  <c r="C119" i="1" s="1"/>
  <c r="E117" i="1"/>
  <c r="F179" i="1"/>
  <c r="F180" i="1"/>
  <c r="K128" i="1"/>
  <c r="G113" i="1"/>
  <c r="E112" i="1"/>
  <c r="E118" i="1"/>
  <c r="F172" i="1"/>
  <c r="K172" i="1" s="1"/>
  <c r="G51" i="1"/>
  <c r="G118" i="1" l="1"/>
  <c r="E119" i="1"/>
  <c r="E114" i="1"/>
  <c r="C114" i="1"/>
  <c r="Z12" i="1"/>
  <c r="I14" i="1"/>
  <c r="F155" i="1" l="1"/>
  <c r="K155" i="1" l="1"/>
  <c r="E120" i="1"/>
  <c r="C120" i="1"/>
  <c r="E43" i="1" l="1"/>
  <c r="E44" i="1" s="1"/>
  <c r="C15" i="1" l="1"/>
  <c r="E30" i="1" l="1"/>
  <c r="F156" i="1" l="1"/>
  <c r="A156" i="1"/>
  <c r="K156" i="1" l="1"/>
  <c r="F109" i="1"/>
  <c r="F129" i="1" l="1"/>
  <c r="F130" i="1"/>
  <c r="K130" i="1" s="1"/>
  <c r="K131" i="1"/>
  <c r="K129" i="1" l="1"/>
  <c r="G112" i="1"/>
  <c r="G114" i="1" s="1"/>
  <c r="B192" i="1"/>
  <c r="F165" i="1" l="1"/>
  <c r="K165" i="1" s="1"/>
  <c r="F164" i="1"/>
  <c r="K164" i="1" s="1"/>
  <c r="F162" i="1"/>
  <c r="K162" i="1" s="1"/>
  <c r="F161" i="1"/>
  <c r="K161" i="1" s="1"/>
  <c r="F159" i="1"/>
  <c r="K159" i="1" s="1"/>
  <c r="F158" i="1"/>
  <c r="F160" i="1"/>
  <c r="K160" i="1" s="1"/>
  <c r="K158" i="1" l="1"/>
  <c r="G117" i="1"/>
  <c r="G119" i="1" s="1"/>
  <c r="G120" i="1" s="1"/>
  <c r="B193" i="1"/>
  <c r="F11" i="5" l="1"/>
  <c r="G11" i="5" s="1"/>
  <c r="F10" i="5"/>
  <c r="G10" i="5" s="1"/>
  <c r="F9" i="5"/>
  <c r="G9" i="5" s="1"/>
  <c r="F8" i="5"/>
  <c r="G8" i="5" s="1"/>
  <c r="F7" i="5"/>
  <c r="G7" i="5" s="1"/>
  <c r="F6" i="5"/>
  <c r="G6" i="5" s="1"/>
  <c r="F5" i="5"/>
  <c r="G5" i="5" s="1"/>
  <c r="G12" i="5" s="1"/>
  <c r="D217" i="1"/>
  <c r="G158" i="1"/>
  <c r="A159" i="1"/>
  <c r="A160" i="1" s="1"/>
  <c r="A161" i="1" s="1"/>
  <c r="A162" i="1" s="1"/>
  <c r="A163" i="1" s="1"/>
  <c r="A129" i="1"/>
  <c r="A130" i="1" s="1"/>
  <c r="A131" i="1" s="1"/>
  <c r="C81" i="1"/>
  <c r="B82" i="1" s="1"/>
  <c r="C67" i="1"/>
  <c r="D55" i="1"/>
  <c r="E27" i="1"/>
  <c r="E25" i="1"/>
  <c r="E7" i="1"/>
  <c r="E3" i="1"/>
  <c r="D61" i="1" l="1"/>
  <c r="H68" i="1"/>
  <c r="H82" i="1"/>
  <c r="J86" i="1" l="1"/>
  <c r="C85" i="1" s="1"/>
  <c r="D85" i="1" s="1"/>
  <c r="J84" i="1"/>
  <c r="J87" i="1"/>
  <c r="J88" i="1" s="1"/>
  <c r="J93" i="1" s="1"/>
  <c r="J81" i="1"/>
  <c r="J83" i="1" s="1"/>
  <c r="D89" i="1"/>
  <c r="D91" i="1"/>
  <c r="D94" i="1"/>
  <c r="D88" i="1"/>
  <c r="D92" i="1"/>
  <c r="D93" i="1"/>
  <c r="D90" i="1"/>
  <c r="J85" i="1"/>
  <c r="D80" i="1"/>
  <c r="D78" i="1"/>
  <c r="D77" i="1"/>
  <c r="D74" i="1"/>
  <c r="D76" i="1"/>
  <c r="J73" i="1"/>
  <c r="J74" i="1" s="1"/>
  <c r="J79" i="1" s="1"/>
  <c r="D79" i="1"/>
  <c r="J67" i="1"/>
  <c r="J69" i="1" s="1"/>
  <c r="D75" i="1"/>
  <c r="J71" i="1"/>
  <c r="J72" i="1"/>
  <c r="C71" i="1" s="1"/>
  <c r="D71" i="1" s="1"/>
  <c r="J70" i="1"/>
  <c r="J89" i="1"/>
  <c r="J90" i="1" s="1"/>
  <c r="J91" i="1" s="1"/>
  <c r="J92" i="1" s="1"/>
  <c r="J75" i="1"/>
  <c r="J76" i="1" s="1"/>
  <c r="J77" i="1" s="1"/>
  <c r="J78" i="1" s="1"/>
  <c r="D87" i="1"/>
  <c r="D73" i="1"/>
  <c r="J80" i="1" l="1"/>
  <c r="C72" i="1" s="1"/>
  <c r="G71" i="1" s="1"/>
  <c r="D65" i="1" s="1"/>
  <c r="D66" i="1" s="1"/>
  <c r="J94" i="1"/>
  <c r="J82" i="1" l="1"/>
  <c r="J95" i="1"/>
  <c r="J68" i="1"/>
  <c r="D72" i="1"/>
  <c r="I68" i="1" s="1"/>
  <c r="I69" i="1" s="1"/>
  <c r="E71" i="1"/>
  <c r="F66" i="1"/>
  <c r="E85" i="1"/>
  <c r="C95" i="1" s="1"/>
  <c r="G85" i="1"/>
  <c r="G95" i="1" s="1"/>
  <c r="D86" i="1"/>
  <c r="I82" i="1" s="1"/>
  <c r="I83" i="1" s="1"/>
  <c r="I67" i="1" l="1"/>
  <c r="C69" i="1" s="1"/>
  <c r="I81" i="1"/>
  <c r="C8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E11"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2"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D55" authorId="0" shapeId="0" xr:uid="{00000000-0006-0000-0000-000003000000}">
      <text>
        <r>
          <rPr>
            <b/>
            <sz val="9"/>
            <color indexed="81"/>
            <rFont val="Tahoma"/>
            <family val="2"/>
          </rPr>
          <t>Sachin:</t>
        </r>
        <r>
          <rPr>
            <sz val="9"/>
            <color indexed="81"/>
            <rFont val="Tahoma"/>
            <family val="2"/>
          </rPr>
          <t xml:space="preserve">
If multiple building in project or complex just mention builtup of required building</t>
        </r>
      </text>
    </comment>
  </commentList>
</comments>
</file>

<file path=xl/sharedStrings.xml><?xml version="1.0" encoding="utf-8"?>
<sst xmlns="http://schemas.openxmlformats.org/spreadsheetml/2006/main" count="493" uniqueCount="295">
  <si>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</si>
  <si>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</si>
  <si>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</si>
  <si>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</si>
  <si>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</si>
  <si>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</si>
  <si>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</si>
  <si>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</si>
  <si>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</si>
  <si>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</si>
  <si>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</si>
  <si>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</si>
  <si>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</si>
  <si>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</si>
  <si>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</si>
  <si>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</si>
  <si>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</si>
  <si>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</si>
  <si>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</si>
  <si>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</si>
  <si>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</si>
  <si>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</si>
  <si>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</si>
  <si>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</si>
  <si>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</si>
  <si>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</si>
  <si>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</si>
  <si>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</si>
  <si>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</si>
  <si>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</si>
  <si>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</si>
  <si>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</si>
  <si>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</si>
  <si>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</si>
  <si>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</si>
  <si>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</si>
  <si>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</si>
  <si>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</si>
  <si>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</si>
  <si>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</si>
  <si>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</si>
  <si>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</si>
  <si>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</si>
  <si>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</si>
  <si>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</si>
  <si>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</si>
  <si>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</si>
  <si>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</si>
  <si>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</si>
  <si>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</si>
  <si>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</si>
  <si>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</si>
  <si>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</si>
  <si>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</si>
  <si>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</si>
  <si>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</si>
  <si>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</si>
  <si>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</si>
  <si>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</si>
  <si>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</si>
  <si>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</si>
  <si>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</si>
  <si>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</si>
  <si>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</si>
  <si>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</si>
  <si>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</si>
  <si>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</si>
  <si>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</si>
  <si>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</si>
  <si>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</si>
  <si>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</si>
  <si>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</si>
  <si>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</si>
  <si>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</si>
  <si>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</si>
  <si>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</si>
  <si>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</si>
  <si>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</si>
  <si>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</si>
  <si>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</si>
  <si>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</si>
  <si>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</si>
  <si>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</si>
  <si>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</si>
  <si>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</si>
  <si>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</si>
  <si>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</si>
  <si>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</si>
  <si>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</si>
  <si>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</si>
  <si>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</si>
  <si>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</si>
  <si>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</si>
  <si>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</si>
  <si>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</si>
  <si>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</si>
  <si>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</si>
  <si>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</si>
  <si>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</si>
  <si>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</si>
  <si>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</si>
  <si>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</si>
  <si>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</si>
  <si>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</si>
  <si>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</si>
  <si>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</si>
  <si>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</si>
  <si>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</si>
  <si>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</si>
  <si>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</si>
  <si>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</si>
  <si>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</si>
  <si>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</si>
  <si>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</si>
  <si>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</si>
  <si>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</si>
  <si>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</si>
  <si>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</si>
  <si>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</si>
  <si>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</si>
  <si>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</si>
  <si>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</si>
  <si>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</si>
  <si>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</si>
  <si>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</si>
  <si>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</si>
  <si>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</si>
  <si>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</si>
  <si>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</si>
  <si>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</si>
  <si>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</si>
  <si>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</si>
  <si>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</si>
  <si>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</si>
  <si>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</si>
  <si>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</si>
  <si>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</si>
  <si>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</si>
  <si>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</si>
  <si>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</si>
  <si>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</si>
  <si>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</si>
  <si>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</si>
  <si>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</si>
  <si>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</si>
  <si>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</si>
  <si>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</si>
  <si>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</si>
  <si>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</si>
  <si>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</si>
  <si>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</si>
  <si>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</si>
  <si>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</si>
  <si>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</si>
  <si>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</si>
  <si>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</si>
  <si>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</si>
  <si>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</si>
  <si>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</si>
  <si>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</si>
  <si>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</si>
  <si>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Legal Charges</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</si>
  <si>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</si>
  <si>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</si>
  <si>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</si>
  <si>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</si>
  <si>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</si>
  <si>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</si>
  <si>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</si>
  <si>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</si>
  <si>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</si>
  <si>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</si>
  <si>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</si>
  <si>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</si>
  <si>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</si>
  <si>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</si>
  <si>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</si>
  <si>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</si>
  <si>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</si>
  <si>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</si>
  <si>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</si>
  <si>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</si>
  <si>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</si>
  <si>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</si>
  <si>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</si>
  <si>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</si>
  <si>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</si>
  <si>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</si>
  <si>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</si>
  <si>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</si>
  <si>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</si>
  <si>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</si>
  <si>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</si>
  <si>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</si>
  <si>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</si>
  <si>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</si>
  <si>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</si>
  <si>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</si>
  <si>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</si>
  <si>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</si>
  <si>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</si>
  <si>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</si>
  <si>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</si>
  <si>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</si>
  <si>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</si>
  <si>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</si>
  <si>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</si>
  <si>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</si>
  <si>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</si>
  <si>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</si>
  <si>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</si>
  <si>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</si>
  <si>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</si>
  <si>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</si>
  <si>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</si>
  <si>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</si>
  <si>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</si>
  <si>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</si>
  <si>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</si>
  <si>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</si>
  <si>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</si>
  <si>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</si>
  <si>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</si>
  <si>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</si>
  <si>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</si>
  <si>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</si>
  <si>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</si>
  <si>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</si>
  <si>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</si>
  <si>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</si>
  <si>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</si>
  <si>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Axis Badlapur</t>
  </si>
  <si>
    <t>Kartik Enterprises</t>
  </si>
  <si>
    <t>Kartik Homes</t>
  </si>
  <si>
    <t>P51700029229</t>
  </si>
  <si>
    <t>Wing A &amp; B</t>
  </si>
  <si>
    <t>Survey No</t>
  </si>
  <si>
    <t>Shirgaon</t>
  </si>
  <si>
    <t>74, H. No. 2, 3</t>
  </si>
  <si>
    <t>19.147750,73.232944</t>
  </si>
  <si>
    <t>https://maps.app.goo.gl/zVPfzvBktHx8n8yZ8</t>
  </si>
  <si>
    <t>Proposed Panvel Highway</t>
  </si>
  <si>
    <t>Mr. Jacky Shamdasani 9518571220</t>
  </si>
  <si>
    <t>2.8 KM from Badlapur Railway Station</t>
  </si>
  <si>
    <t>Badlapur West</t>
  </si>
  <si>
    <t>Dev Luxuria</t>
  </si>
  <si>
    <t>Sudhir Bhosale</t>
  </si>
  <si>
    <t>Proposed Panvel Highway/Kartik Homes (Wing A)</t>
  </si>
  <si>
    <t>Open Plot</t>
  </si>
  <si>
    <t xml:space="preserve">Kulgoan Badlapur Municipal Council
</t>
  </si>
  <si>
    <t>KBNP/NRV/BD/1205 - 65</t>
  </si>
  <si>
    <t>Wing A = 1B + Gr + 1st to 7th Floor</t>
  </si>
  <si>
    <t>Wing A = 1B + Gr + 1st to 7th Floor
Wing B = Gr + 1st to 5th Floor</t>
  </si>
  <si>
    <t>Wing B = Gr + 1st to 5th Floor</t>
  </si>
  <si>
    <t>Decoratively designed entrance Lobby, Acrylic Paint on external Wall to both Buildings, Earthquake Resistant Structure, Good Lighting and Cross Ventilation, Staircase with Railings, Reputed brand elevators, Ample Parking Space, Fire fighting system for both Buildings, Generator Back up for lift &amp; common Areas</t>
  </si>
  <si>
    <r>
      <t xml:space="preserve">Proposed Amenities :                                                                                                                                                                                                                         </t>
    </r>
    <r>
      <rPr>
        <b/>
        <sz val="12"/>
        <rFont val="Times New Roman"/>
        <family val="1"/>
      </rPr>
      <t xml:space="preserve">                                               </t>
    </r>
  </si>
  <si>
    <t>Wing A</t>
  </si>
  <si>
    <t>Basement Floor For Entrance Lobby &amp; Parking</t>
  </si>
  <si>
    <t>Shop</t>
  </si>
  <si>
    <t>1RK</t>
  </si>
  <si>
    <t>1BHK</t>
  </si>
  <si>
    <t>2BHK</t>
  </si>
  <si>
    <t>t</t>
  </si>
  <si>
    <t>2nd to 7th Floor</t>
  </si>
  <si>
    <t>Wing B</t>
  </si>
  <si>
    <t>Ground Floor For Commercial, Entrance Lobby &amp; Parking</t>
  </si>
  <si>
    <t>Ground Floor For Residential, Entrance Lobby &amp; Parking</t>
  </si>
  <si>
    <t xml:space="preserve">1st Floor </t>
  </si>
  <si>
    <t>We considered Gross carpet area = Net carpet + Otla + Balcony</t>
  </si>
  <si>
    <t>Shops</t>
  </si>
  <si>
    <t>Flats - 84, Shops - 20</t>
  </si>
  <si>
    <t>Mr.Jacky 8149694967</t>
  </si>
  <si>
    <t>KBNP/NRV/BP/1205/2020-2021 Unique No.65</t>
  </si>
  <si>
    <r>
      <t>Wing A - Below Ground (Sanitary Block) + Upper Ground</t>
    </r>
    <r>
      <rPr>
        <sz val="12"/>
        <color indexed="8"/>
        <rFont val="Times New Roman"/>
        <family val="1"/>
      </rPr>
      <t xml:space="preserve"> (Driver Room and Society Office) + 1st to 7th Floor
Wing B - Stilt(Pt) + 1st to 5th Floor</t>
    </r>
  </si>
  <si>
    <t>Ground Floor For Commercial, Society Office &amp; Driver Room</t>
  </si>
  <si>
    <t>Ground Floor For Residential, Society Office, &amp; Driver Room</t>
  </si>
  <si>
    <t>1st Floor For Residential</t>
  </si>
  <si>
    <t>3600 to 4000</t>
  </si>
  <si>
    <t>Not Provided</t>
  </si>
  <si>
    <t>2 Wings</t>
  </si>
  <si>
    <t>Office No. 1031, Wing J, Akshar Business Park, Plot No. 03 Sector 25, Near APMC Market,
Vashi, Navi Mumbai, Maharashtra 400703 TEL: 022-46090378/79/80                                                                       
E mail : vsjcapf@gmail.com. Web site : www.vsjadon.com</t>
  </si>
  <si>
    <t>Development &amp; All Other Charges</t>
  </si>
  <si>
    <t>Added by rushikesh on 12/12/2023</t>
  </si>
  <si>
    <t>Flat No. B001 Loading 1.60</t>
  </si>
  <si>
    <t xml:space="preserve">Recommended Rates/Other Charges of the Property have been revised on 12/12/2023 &amp;  for shop 27/08/2024.
</t>
  </si>
  <si>
    <t>Shop 4 wing B as discussed 65 pc loading and from 10000 to 12800 rate rushikesh on 27/08/2024</t>
  </si>
  <si>
    <t>Shop 10 wing A as discussed 65 pc loading  rushikesh on 21/09/2024</t>
  </si>
  <si>
    <t>JVK/KBNP/NRV/2686
Approved upto : Wing A = Upper Ground (for 16 shops only)
Wing B = Gr/St + 1st to 5th floor
Residential Units = 26 Nos &amp; Commercial Units = 4 Nos.</t>
  </si>
  <si>
    <t>We have updated OC from Rera (On 22/11/2024).</t>
  </si>
  <si>
    <t>As per RERA, completion period of project Kartik Homes is expired on 31/12/2024 but still project is under construction.</t>
  </si>
  <si>
    <t xml:space="preserve">Since the project has received first CC on 10/02/2021., But construction work of Wing A is under construction.
</t>
  </si>
  <si>
    <t>As per RERA - 31/12/2026</t>
  </si>
  <si>
    <t>Pranita Mhatre</t>
  </si>
  <si>
    <t>In ther Visit dtd15/08/2025 we see the labour in the visit photo but this labour is not doing the work in inside building work and  so we maintian same stage  as per continue.</t>
  </si>
  <si>
    <t>Wing A = OC receievd upto upper ground floor only. Construction work was stopped. Work is same as last visit (dtd.25/11/2024).
Wing B = All Work completed. OC received.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</si>
</sst>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0"/>
    <numFmt numFmtId="166" formatCode="_(* #,##0.00_);_(* \(#,##0.00\);_(* &quot;-&quot;??_);_(@_)"/>
    <numFmt numFmtId="167" formatCode="_(* #,##0_);_(* \(#,##0\);_(* &quot;-&quot;??_);_(@_)"/>
    <numFmt numFmtId="168" formatCode="_ * #,##0_ ;_ * \-#,##0_ ;_ * &quot;-&quot;??_ ;_ @_ "/>
  </numFmts>
  <fonts count="28"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u/>
      <sz val="11"/>
      <color theme="10"/>
      <name val="Calibri"/>
      <family val="2"/>
    </font>
    <font>
      <sz val="9"/>
      <color indexed="81"/>
      <name val="Tahoma"/>
      <family val="2"/>
    </font>
    <font>
      <b/>
      <sz val="9"/>
      <color indexed="81"/>
      <name val="Tahoma"/>
      <family val="2"/>
    </font>
  </fonts>
  <fills count="3">
    <fill>
      <patternFill patternType="none"/>
    </fill>
    <fill>
      <patternFill patternType="gray125"/>
    </fill>
    <fill>
      <patternFill patternType="solid">
        <fgColor rgb="FFFFFF0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6" fontId="5" fillId="0" borderId="0" applyFont="0" applyFill="0" applyBorder="0" applyAlignment="0" applyProtection="0"/>
    <xf numFmtId="0" fontId="20" fillId="0" borderId="0"/>
    <xf numFmtId="9" fontId="21" fillId="0" borderId="0" applyFont="0" applyFill="0" applyBorder="0" applyAlignment="0" applyProtection="0"/>
    <xf numFmtId="164" fontId="21" fillId="0" borderId="0" applyFont="0" applyFill="0" applyBorder="0" applyAlignment="0" applyProtection="0"/>
    <xf numFmtId="0" fontId="25" fillId="0" borderId="0" applyNumberFormat="0" applyFill="0" applyBorder="0" applyAlignment="0" applyProtection="0"/>
  </cellStyleXfs>
  <cellXfs count="228">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7"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9" fontId="8" fillId="0" borderId="15" xfId="8" applyFont="1" applyFill="1" applyBorder="1" applyAlignment="1" applyProtection="1">
      <alignment horizontal="center" vertical="top" wrapText="1"/>
      <protection locked="0"/>
    </xf>
    <xf numFmtId="0" fontId="12" fillId="0" borderId="3"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4" fillId="2" borderId="29" xfId="0" applyFont="1" applyFill="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0" fontId="24" fillId="0" borderId="30" xfId="0" applyFont="1" applyBorder="1"/>
    <xf numFmtId="0" fontId="24" fillId="0" borderId="1" xfId="0" applyFont="1" applyBorder="1"/>
    <xf numFmtId="0" fontId="24" fillId="0" borderId="4" xfId="0" applyFont="1" applyBorder="1"/>
    <xf numFmtId="0" fontId="12" fillId="0" borderId="1" xfId="1" applyFont="1" applyBorder="1" applyAlignment="1" applyProtection="1">
      <alignment horizontal="center" vertical="top" wrapText="1"/>
      <protection locked="0"/>
    </xf>
    <xf numFmtId="0" fontId="14" fillId="0" borderId="0" xfId="0" applyFont="1" applyProtection="1">
      <protection hidden="1"/>
    </xf>
    <xf numFmtId="0" fontId="12" fillId="0" borderId="9" xfId="1" applyFont="1" applyBorder="1"/>
    <xf numFmtId="9" fontId="12" fillId="0" borderId="1" xfId="8" applyFont="1" applyFill="1" applyBorder="1" applyAlignment="1" applyProtection="1">
      <alignment horizontal="center" vertical="top" wrapText="1"/>
      <protection locked="0"/>
    </xf>
    <xf numFmtId="0" fontId="14" fillId="0" borderId="9" xfId="0" applyFont="1" applyBorder="1" applyProtection="1">
      <protection hidden="1"/>
    </xf>
    <xf numFmtId="1" fontId="24" fillId="0" borderId="9" xfId="0" applyNumberFormat="1" applyFont="1" applyBorder="1"/>
    <xf numFmtId="1" fontId="24" fillId="0" borderId="9" xfId="0" applyNumberFormat="1" applyFont="1" applyBorder="1" applyAlignment="1">
      <alignment horizontal="right"/>
    </xf>
    <xf numFmtId="0" fontId="12" fillId="0" borderId="6" xfId="1" applyFont="1" applyBorder="1" applyAlignment="1" applyProtection="1">
      <alignment horizontal="center" vertical="top" wrapText="1"/>
      <protection locked="0"/>
    </xf>
    <xf numFmtId="9" fontId="12" fillId="0" borderId="6" xfId="8" applyFont="1" applyFill="1" applyBorder="1" applyAlignment="1" applyProtection="1">
      <alignment horizontal="center" vertical="top" wrapText="1"/>
      <protection locked="0"/>
    </xf>
    <xf numFmtId="0" fontId="14" fillId="0" borderId="10" xfId="0" applyFont="1" applyBorder="1" applyProtection="1">
      <protection hidden="1"/>
    </xf>
    <xf numFmtId="1" fontId="24" fillId="0" borderId="11" xfId="0" applyNumberFormat="1" applyFont="1" applyBorder="1"/>
    <xf numFmtId="1" fontId="12" fillId="0" borderId="1" xfId="1" applyNumberFormat="1" applyFont="1" applyBorder="1" applyAlignment="1" applyProtection="1">
      <alignment horizontal="center" vertical="top" wrapText="1"/>
      <protection locked="0"/>
    </xf>
    <xf numFmtId="1" fontId="6" fillId="0" borderId="2" xfId="1" applyNumberFormat="1" applyFont="1" applyBorder="1" applyAlignment="1" applyProtection="1">
      <alignment horizontal="center" vertical="center" wrapText="1"/>
      <protection locked="0"/>
    </xf>
    <xf numFmtId="1" fontId="6" fillId="0" borderId="0" xfId="1" applyNumberFormat="1" applyFont="1" applyAlignment="1" applyProtection="1">
      <alignment horizontal="center" vertical="center" wrapText="1"/>
      <protection locked="0"/>
    </xf>
    <xf numFmtId="165" fontId="7" fillId="0" borderId="0" xfId="1" applyNumberFormat="1" applyFont="1" applyAlignment="1">
      <alignment horizontal="center" vertical="center"/>
    </xf>
    <xf numFmtId="1" fontId="6" fillId="0" borderId="15" xfId="1" applyNumberFormat="1" applyFont="1" applyBorder="1" applyAlignment="1" applyProtection="1">
      <alignment horizontal="center" vertical="center" wrapText="1"/>
      <protection locked="0"/>
    </xf>
    <xf numFmtId="1" fontId="7" fillId="0" borderId="1" xfId="1" applyNumberFormat="1" applyFont="1" applyBorder="1" applyAlignment="1">
      <alignment horizontal="center" vertical="center"/>
    </xf>
    <xf numFmtId="0" fontId="7" fillId="0" borderId="1" xfId="1" applyFont="1" applyBorder="1" applyAlignment="1" applyProtection="1">
      <alignment vertical="top" wrapText="1"/>
      <protection locked="0"/>
    </xf>
    <xf numFmtId="0" fontId="16" fillId="2" borderId="0" xfId="1" applyFont="1" applyFill="1"/>
    <xf numFmtId="2" fontId="6" fillId="0" borderId="0" xfId="1" applyNumberFormat="1" applyFont="1" applyAlignment="1" applyProtection="1">
      <alignment horizontal="center" vertical="center" wrapText="1"/>
      <protection locked="0"/>
    </xf>
    <xf numFmtId="2" fontId="7" fillId="0" borderId="0" xfId="1" applyNumberFormat="1" applyFont="1" applyAlignment="1">
      <alignment horizontal="center" vertical="center"/>
    </xf>
    <xf numFmtId="0" fontId="15" fillId="0" borderId="24" xfId="1" applyFont="1" applyBorder="1"/>
    <xf numFmtId="0" fontId="24" fillId="2" borderId="14" xfId="0" applyFont="1" applyFill="1" applyBorder="1"/>
    <xf numFmtId="0" fontId="24" fillId="0" borderId="8" xfId="0" applyFont="1" applyBorder="1"/>
    <xf numFmtId="1" fontId="13" fillId="0" borderId="7" xfId="0" applyNumberFormat="1" applyFont="1" applyBorder="1" applyAlignment="1" applyProtection="1">
      <alignment vertical="top" wrapText="1"/>
      <protection locked="0"/>
    </xf>
    <xf numFmtId="1" fontId="13" fillId="0" borderId="20"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8" fillId="0" borderId="7" xfId="0" applyNumberFormat="1" applyFont="1" applyBorder="1" applyAlignment="1" applyProtection="1">
      <alignment vertical="top" wrapText="1"/>
      <protection locked="0"/>
    </xf>
    <xf numFmtId="1" fontId="8" fillId="0" borderId="20"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6" fillId="0" borderId="0" xfId="1" applyNumberFormat="1" applyFont="1" applyAlignment="1" applyProtection="1">
      <alignment horizontal="center" vertical="center" wrapText="1"/>
      <protection locked="0"/>
    </xf>
    <xf numFmtId="1" fontId="6" fillId="0" borderId="16"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7"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0" fontId="7" fillId="0" borderId="24" xfId="1" applyFont="1" applyBorder="1" applyAlignment="1">
      <alignment horizontal="center"/>
    </xf>
    <xf numFmtId="0" fontId="7" fillId="0" borderId="0" xfId="1" applyFont="1" applyAlignment="1">
      <alignment horizontal="center"/>
    </xf>
    <xf numFmtId="168" fontId="12" fillId="0" borderId="1" xfId="9" applyNumberFormat="1" applyFont="1" applyFill="1" applyBorder="1" applyAlignment="1" applyProtection="1">
      <alignment horizontal="left" vertical="top"/>
      <protection locked="0"/>
    </xf>
    <xf numFmtId="0" fontId="8"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8" fillId="0" borderId="7"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8" fillId="0" borderId="1" xfId="1" applyFont="1" applyBorder="1" applyAlignment="1" applyProtection="1">
      <alignment horizontal="left" vertical="top"/>
      <protection locked="0"/>
    </xf>
    <xf numFmtId="0" fontId="12" fillId="0" borderId="2" xfId="1" applyFont="1" applyBorder="1" applyAlignment="1" applyProtection="1">
      <alignment horizontal="left" vertical="top" wrapText="1"/>
      <protection locked="0"/>
    </xf>
    <xf numFmtId="0" fontId="12" fillId="0" borderId="2" xfId="1" applyFont="1" applyBorder="1" applyAlignment="1" applyProtection="1">
      <alignment horizontal="left" vertical="top"/>
      <protection locked="0"/>
    </xf>
    <xf numFmtId="0" fontId="12" fillId="0" borderId="16"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7" fillId="0" borderId="7" xfId="1" applyFont="1" applyBorder="1" applyAlignment="1" applyProtection="1">
      <alignment horizontal="center" vertical="top"/>
      <protection locked="0"/>
    </xf>
    <xf numFmtId="0" fontId="7" fillId="0" borderId="20" xfId="1" applyFont="1" applyBorder="1" applyAlignment="1" applyProtection="1">
      <alignment horizontal="center" vertical="top"/>
      <protection locked="0"/>
    </xf>
    <xf numFmtId="0" fontId="7" fillId="0" borderId="8" xfId="1" applyFont="1" applyBorder="1" applyAlignment="1" applyProtection="1">
      <alignment horizontal="center" vertical="top"/>
      <protection locked="0"/>
    </xf>
    <xf numFmtId="1" fontId="6" fillId="0" borderId="18"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center" wrapText="1"/>
      <protection locked="0"/>
    </xf>
    <xf numFmtId="0" fontId="7" fillId="0" borderId="7" xfId="1" applyFont="1" applyBorder="1" applyAlignment="1" applyProtection="1">
      <alignment horizontal="center" vertical="center"/>
      <protection locked="0"/>
    </xf>
    <xf numFmtId="0" fontId="7" fillId="0" borderId="20" xfId="1" applyFont="1" applyBorder="1" applyAlignment="1" applyProtection="1">
      <alignment horizontal="center" vertical="center"/>
      <protection locked="0"/>
    </xf>
    <xf numFmtId="0" fontId="7" fillId="0" borderId="8" xfId="1" applyFont="1" applyBorder="1" applyAlignment="1" applyProtection="1">
      <alignment horizontal="center" vertical="center"/>
      <protection locked="0"/>
    </xf>
    <xf numFmtId="0" fontId="13" fillId="0" borderId="7" xfId="1" applyFont="1" applyBorder="1" applyAlignment="1" applyProtection="1">
      <alignment horizontal="center" vertical="top"/>
      <protection locked="0"/>
    </xf>
    <xf numFmtId="0" fontId="13" fillId="0" borderId="20"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7" fillId="0" borderId="7" xfId="1" applyFont="1" applyBorder="1" applyAlignment="1" applyProtection="1">
      <alignment horizontal="center" vertical="center" wrapText="1"/>
      <protection locked="0"/>
    </xf>
    <xf numFmtId="0" fontId="7" fillId="0" borderId="20" xfId="1" applyFont="1" applyBorder="1" applyAlignment="1" applyProtection="1">
      <alignment horizontal="center" vertical="center" wrapText="1"/>
      <protection locked="0"/>
    </xf>
    <xf numFmtId="0" fontId="7" fillId="0" borderId="8" xfId="1" applyFont="1" applyBorder="1" applyAlignment="1" applyProtection="1">
      <alignment horizontal="center" vertical="center" wrapText="1"/>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2" fontId="7" fillId="0" borderId="1" xfId="1" applyNumberFormat="1" applyFont="1" applyBorder="1" applyAlignment="1" applyProtection="1">
      <alignment horizontal="left" vertical="top" wrapText="1"/>
      <protection locked="0"/>
    </xf>
    <xf numFmtId="1" fontId="6" fillId="0" borderId="1" xfId="1" applyNumberFormat="1" applyFont="1" applyBorder="1" applyAlignment="1" applyProtection="1">
      <alignment horizontal="center" vertical="center" wrapText="1"/>
      <protection locked="0"/>
    </xf>
    <xf numFmtId="1" fontId="6" fillId="0" borderId="15" xfId="1" applyNumberFormat="1" applyFont="1" applyBorder="1" applyAlignment="1" applyProtection="1">
      <alignment horizontal="center" vertical="center" wrapText="1"/>
      <protection locked="0"/>
    </xf>
    <xf numFmtId="0" fontId="8" fillId="0" borderId="15" xfId="1" applyFont="1" applyBorder="1" applyAlignment="1" applyProtection="1">
      <alignment horizontal="center" vertical="top"/>
      <protection locked="0"/>
    </xf>
    <xf numFmtId="1" fontId="10" fillId="0" borderId="7" xfId="0" applyNumberFormat="1" applyFont="1" applyBorder="1" applyAlignment="1" applyProtection="1">
      <alignment vertical="top" wrapText="1"/>
      <protection locked="0"/>
    </xf>
    <xf numFmtId="1" fontId="10" fillId="0" borderId="20" xfId="0" applyNumberFormat="1" applyFont="1" applyBorder="1" applyAlignment="1" applyProtection="1">
      <alignment vertical="top" wrapText="1"/>
      <protection locked="0"/>
    </xf>
    <xf numFmtId="1" fontId="10" fillId="0" borderId="8" xfId="0" applyNumberFormat="1" applyFont="1" applyBorder="1" applyAlignment="1" applyProtection="1">
      <alignment vertical="top" wrapText="1"/>
      <protection locked="0"/>
    </xf>
    <xf numFmtId="0" fontId="6" fillId="0" borderId="7"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1" fontId="8" fillId="0" borderId="7" xfId="1" applyNumberFormat="1" applyFont="1" applyBorder="1" applyAlignment="1" applyProtection="1">
      <alignment horizontal="center" vertical="top" wrapText="1"/>
      <protection locked="0"/>
    </xf>
    <xf numFmtId="1" fontId="8" fillId="0" borderId="20" xfId="1" applyNumberFormat="1" applyFont="1" applyBorder="1" applyAlignment="1" applyProtection="1">
      <alignment horizontal="center" vertical="top" wrapText="1"/>
      <protection locked="0"/>
    </xf>
    <xf numFmtId="1" fontId="8" fillId="0" borderId="8" xfId="1" applyNumberFormat="1" applyFont="1" applyBorder="1" applyAlignment="1" applyProtection="1">
      <alignment horizontal="center" vertical="top" wrapText="1"/>
      <protection locked="0"/>
    </xf>
    <xf numFmtId="1" fontId="8" fillId="0" borderId="7" xfId="1" applyNumberFormat="1" applyFont="1" applyBorder="1" applyAlignment="1" applyProtection="1">
      <alignment horizontal="center" vertical="center" wrapText="1"/>
      <protection locked="0"/>
    </xf>
    <xf numFmtId="1" fontId="8" fillId="0" borderId="20"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0" fontId="12" fillId="0" borderId="24"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9" fontId="12" fillId="0" borderId="16" xfId="8" applyFont="1" applyFill="1" applyBorder="1" applyAlignment="1" applyProtection="1">
      <alignment horizontal="center" vertical="center" wrapText="1"/>
      <protection locked="0"/>
    </xf>
    <xf numFmtId="9" fontId="12" fillId="0" borderId="17" xfId="8" applyFont="1" applyFill="1" applyBorder="1" applyAlignment="1" applyProtection="1">
      <alignment horizontal="center" vertical="center" wrapText="1"/>
      <protection locked="0"/>
    </xf>
    <xf numFmtId="9" fontId="12" fillId="0" borderId="24" xfId="8" applyFont="1" applyFill="1" applyBorder="1" applyAlignment="1" applyProtection="1">
      <alignment horizontal="center" vertical="center" wrapText="1"/>
      <protection locked="0"/>
    </xf>
    <xf numFmtId="9" fontId="12" fillId="0" borderId="25" xfId="8" applyFont="1" applyFill="1" applyBorder="1" applyAlignment="1" applyProtection="1">
      <alignment horizontal="center" vertical="center" wrapText="1"/>
      <protection locked="0"/>
    </xf>
    <xf numFmtId="9" fontId="12" fillId="0" borderId="27" xfId="8" applyFont="1" applyFill="1" applyBorder="1" applyAlignment="1" applyProtection="1">
      <alignment horizontal="center" vertical="center" wrapText="1"/>
      <protection locked="0"/>
    </xf>
    <xf numFmtId="9" fontId="12" fillId="0" borderId="28" xfId="8" applyFont="1" applyFill="1" applyBorder="1" applyAlignment="1" applyProtection="1">
      <alignment horizontal="center" vertical="center" wrapText="1"/>
      <protection locked="0"/>
    </xf>
    <xf numFmtId="9" fontId="12" fillId="0" borderId="26" xfId="8" applyFont="1" applyFill="1" applyBorder="1" applyAlignment="1" applyProtection="1">
      <alignment horizontal="center" vertical="center" wrapText="1"/>
      <protection locked="0"/>
    </xf>
    <xf numFmtId="9" fontId="12" fillId="0" borderId="9" xfId="8" applyFont="1" applyFill="1" applyBorder="1" applyAlignment="1" applyProtection="1">
      <alignment horizontal="center" vertical="center" wrapText="1"/>
      <protection locked="0"/>
    </xf>
    <xf numFmtId="9" fontId="12" fillId="0" borderId="11" xfId="8" applyFont="1" applyFill="1" applyBorder="1" applyAlignment="1" applyProtection="1">
      <alignment horizontal="center" vertical="center" wrapText="1"/>
      <protection locked="0"/>
    </xf>
    <xf numFmtId="0" fontId="12" fillId="0" borderId="3"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5" xfId="1" applyFont="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1" fontId="8" fillId="0" borderId="2" xfId="1" applyNumberFormat="1"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0" fontId="7" fillId="0" borderId="0" xfId="1" applyFont="1" applyAlignment="1">
      <alignment horizontal="center" vertical="center"/>
    </xf>
    <xf numFmtId="1" fontId="8" fillId="0" borderId="16"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left" vertical="top" wrapText="1"/>
      <protection locked="0"/>
    </xf>
    <xf numFmtId="1" fontId="6" fillId="0" borderId="2" xfId="1" applyNumberFormat="1" applyFont="1" applyBorder="1" applyAlignment="1" applyProtection="1">
      <alignment horizontal="center" vertical="center"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68" fontId="7" fillId="0" borderId="1" xfId="9" applyNumberFormat="1" applyFont="1" applyFill="1" applyBorder="1" applyAlignment="1" applyProtection="1">
      <alignment horizontal="left" vertical="top"/>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0" fontId="10"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0" fontId="10" fillId="0" borderId="3" xfId="1" applyFont="1" applyBorder="1" applyAlignment="1" applyProtection="1">
      <alignment horizontal="left" vertical="top"/>
      <protection locked="0"/>
    </xf>
    <xf numFmtId="0" fontId="10" fillId="0" borderId="4" xfId="1" applyFont="1" applyBorder="1" applyAlignment="1" applyProtection="1">
      <alignment horizontal="left" vertical="top" wrapText="1"/>
      <protection locked="0"/>
    </xf>
    <xf numFmtId="1" fontId="17" fillId="0" borderId="7" xfId="0" applyNumberFormat="1" applyFont="1" applyBorder="1" applyAlignment="1" applyProtection="1">
      <alignment vertical="top" wrapText="1"/>
      <protection locked="0"/>
    </xf>
    <xf numFmtId="1" fontId="17" fillId="0" borderId="20" xfId="0" applyNumberFormat="1" applyFont="1" applyBorder="1" applyAlignment="1" applyProtection="1">
      <alignment vertical="top" wrapText="1"/>
      <protection locked="0"/>
    </xf>
    <xf numFmtId="1" fontId="17" fillId="0" borderId="8" xfId="0" applyNumberFormat="1" applyFont="1" applyBorder="1" applyAlignment="1" applyProtection="1">
      <alignment vertical="top" wrapText="1"/>
      <protection locked="0"/>
    </xf>
    <xf numFmtId="1" fontId="8" fillId="0" borderId="31" xfId="0" applyNumberFormat="1" applyFont="1" applyBorder="1" applyAlignment="1" applyProtection="1">
      <alignment horizontal="center" vertical="center" wrapText="1"/>
      <protection locked="0"/>
    </xf>
    <xf numFmtId="1" fontId="8" fillId="0" borderId="32" xfId="0" applyNumberFormat="1" applyFont="1" applyBorder="1" applyAlignment="1" applyProtection="1">
      <alignment horizontal="center" vertical="center" wrapText="1"/>
      <protection locked="0"/>
    </xf>
    <xf numFmtId="1" fontId="10" fillId="0" borderId="32" xfId="0" applyNumberFormat="1" applyFont="1" applyBorder="1" applyAlignment="1" applyProtection="1">
      <alignment horizontal="center" vertical="center"/>
      <protection locked="0"/>
    </xf>
    <xf numFmtId="1" fontId="8" fillId="0" borderId="32" xfId="0" applyNumberFormat="1" applyFont="1" applyBorder="1" applyAlignment="1" applyProtection="1">
      <alignment horizontal="center" vertical="center"/>
      <protection locked="0"/>
    </xf>
    <xf numFmtId="1" fontId="8" fillId="0" borderId="33" xfId="0" applyNumberFormat="1" applyFont="1" applyBorder="1" applyAlignment="1" applyProtection="1">
      <alignment horizontal="center" vertical="center"/>
      <protection locked="0"/>
    </xf>
    <xf numFmtId="0" fontId="13" fillId="0" borderId="21"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12"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22"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4" fillId="0" borderId="2" xfId="1" applyNumberFormat="1" applyFont="1" applyBorder="1" applyAlignment="1" applyProtection="1">
      <alignment horizontal="center" vertical="top" wrapText="1"/>
      <protection locked="0"/>
    </xf>
    <xf numFmtId="1" fontId="4" fillId="0" borderId="15" xfId="1" applyNumberFormat="1" applyFont="1" applyBorder="1" applyAlignment="1" applyProtection="1">
      <alignment horizontal="center" vertical="top" wrapText="1"/>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1" fontId="10" fillId="0" borderId="2" xfId="0" applyNumberFormat="1" applyFont="1" applyBorder="1" applyAlignment="1" applyProtection="1">
      <alignment horizontal="center" vertical="center"/>
      <protection locked="0"/>
    </xf>
    <xf numFmtId="0" fontId="11" fillId="0" borderId="1" xfId="1" applyFont="1" applyBorder="1" applyAlignment="1" applyProtection="1">
      <alignment horizontal="center" vertical="top" wrapText="1"/>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12" fillId="0" borderId="1" xfId="1" applyFont="1" applyBorder="1" applyAlignment="1" applyProtection="1">
      <alignment horizontal="left"/>
      <protection locked="0"/>
    </xf>
    <xf numFmtId="165" fontId="7" fillId="0" borderId="1" xfId="1" applyNumberFormat="1" applyFont="1" applyBorder="1" applyAlignment="1" applyProtection="1">
      <alignment horizontal="left" vertical="top"/>
      <protection locked="0"/>
    </xf>
    <xf numFmtId="14" fontId="8" fillId="0" borderId="7" xfId="1" applyNumberFormat="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2" fontId="7" fillId="0" borderId="0" xfId="1" applyNumberFormat="1" applyFont="1" applyAlignment="1">
      <alignment horizontal="center" vertical="center"/>
    </xf>
    <xf numFmtId="1" fontId="7"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1" fontId="10" fillId="0" borderId="1"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0" fontId="13" fillId="0" borderId="15" xfId="1" applyFont="1" applyBorder="1" applyAlignment="1" applyProtection="1">
      <alignment horizontal="center" vertical="top"/>
      <protection locked="0"/>
    </xf>
    <xf numFmtId="0" fontId="12" fillId="0" borderId="4" xfId="1" applyFont="1" applyBorder="1" applyAlignment="1" applyProtection="1">
      <alignment horizontal="center" vertical="top" wrapText="1"/>
      <protection locked="0"/>
    </xf>
    <xf numFmtId="0" fontId="13" fillId="0" borderId="15" xfId="1" applyFont="1" applyBorder="1" applyAlignment="1" applyProtection="1">
      <alignment horizontal="left" vertical="top"/>
      <protection locked="0"/>
    </xf>
    <xf numFmtId="1" fontId="8" fillId="0" borderId="2" xfId="0" applyNumberFormat="1" applyFont="1" applyBorder="1" applyAlignment="1" applyProtection="1">
      <alignment horizontal="center" vertical="center" wrapText="1"/>
      <protection locked="0"/>
    </xf>
    <xf numFmtId="0" fontId="25" fillId="0" borderId="1" xfId="10" applyFill="1" applyBorder="1" applyAlignment="1" applyProtection="1">
      <alignment horizontal="left" vertical="top" wrapText="1"/>
      <protection locked="0"/>
    </xf>
    <xf numFmtId="0" fontId="10" fillId="0" borderId="7" xfId="1" applyFont="1" applyBorder="1" applyAlignment="1" applyProtection="1">
      <alignment horizontal="left" vertical="top" wrapText="1"/>
      <protection locked="0"/>
    </xf>
    <xf numFmtId="0" fontId="10" fillId="0" borderId="20" xfId="1" applyFont="1" applyBorder="1" applyAlignment="1" applyProtection="1">
      <alignment horizontal="left" vertical="top"/>
      <protection locked="0"/>
    </xf>
    <xf numFmtId="0" fontId="10" fillId="0" borderId="8" xfId="1" applyFont="1" applyBorder="1" applyAlignment="1" applyProtection="1">
      <alignment horizontal="left" vertical="top"/>
      <protection locked="0"/>
    </xf>
    <xf numFmtId="1" fontId="6" fillId="0" borderId="24" xfId="1" applyNumberFormat="1" applyFont="1" applyBorder="1" applyAlignment="1" applyProtection="1">
      <alignment horizontal="center" vertical="center" wrapText="1"/>
      <protection locked="0"/>
    </xf>
    <xf numFmtId="1" fontId="6" fillId="0" borderId="25" xfId="1" applyNumberFormat="1" applyFont="1" applyBorder="1" applyAlignment="1" applyProtection="1">
      <alignment horizontal="center" vertical="center" wrapText="1"/>
      <protection locked="0"/>
    </xf>
    <xf numFmtId="1" fontId="6" fillId="0" borderId="2" xfId="0" applyNumberFormat="1" applyFont="1" applyBorder="1" applyAlignment="1" applyProtection="1">
      <alignment horizontal="center" vertical="center" wrapText="1"/>
      <protection locked="0"/>
    </xf>
    <xf numFmtId="1" fontId="6" fillId="0" borderId="15" xfId="0" applyNumberFormat="1" applyFont="1" applyBorder="1" applyAlignment="1" applyProtection="1">
      <alignment horizontal="center" vertical="center" wrapText="1"/>
      <protection locked="0"/>
    </xf>
    <xf numFmtId="2" fontId="7" fillId="0" borderId="1" xfId="1" applyNumberFormat="1" applyFont="1" applyBorder="1" applyAlignment="1" applyProtection="1">
      <alignment horizontal="left" vertical="top"/>
      <protection locked="0"/>
    </xf>
    <xf numFmtId="0" fontId="13" fillId="0" borderId="31" xfId="1" applyFont="1" applyBorder="1" applyAlignment="1" applyProtection="1">
      <alignment horizontal="center" vertical="center" wrapText="1"/>
      <protection locked="0"/>
    </xf>
    <xf numFmtId="0" fontId="13" fillId="0" borderId="33" xfId="1" applyFont="1" applyBorder="1" applyAlignment="1" applyProtection="1">
      <alignment horizontal="center" vertical="center" wrapText="1"/>
      <protection locked="0"/>
    </xf>
    <xf numFmtId="9" fontId="13" fillId="0" borderId="34" xfId="1" applyNumberFormat="1" applyFont="1" applyBorder="1" applyAlignment="1" applyProtection="1">
      <alignment horizontal="center" vertical="center" wrapText="1"/>
      <protection locked="0"/>
    </xf>
    <xf numFmtId="0" fontId="13" fillId="0" borderId="35" xfId="1" applyFont="1" applyBorder="1" applyAlignment="1" applyProtection="1">
      <alignment horizontal="center" vertical="center" wrapText="1"/>
      <protection locked="0"/>
    </xf>
    <xf numFmtId="9" fontId="13" fillId="0" borderId="34" xfId="8" applyFont="1" applyFill="1" applyBorder="1" applyAlignment="1" applyProtection="1">
      <alignment horizontal="center" vertical="center" wrapText="1"/>
      <protection locked="0"/>
    </xf>
    <xf numFmtId="9" fontId="13" fillId="0" borderId="35" xfId="8" applyFont="1" applyFill="1" applyBorder="1" applyAlignment="1" applyProtection="1">
      <alignment horizontal="center" vertical="center" wrapText="1"/>
      <protection locked="0"/>
    </xf>
    <xf numFmtId="0" fontId="9" fillId="0" borderId="1" xfId="5" applyFont="1" applyBorder="1" applyAlignment="1">
      <alignment horizontal="left"/>
    </xf>
    <xf numFmtId="0" fontId="13" fillId="0" borderId="36" xfId="1" applyFont="1" applyBorder="1" applyAlignment="1">
      <alignment horizontal="center" wrapText="1"/>
    </xf>
    <xf numFmtId="0" fontId="13" fillId="0" borderId="0" xfId="1" applyFont="1" applyBorder="1" applyAlignment="1">
      <alignment horizontal="center" wrapText="1"/>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0</xdr:col>
      <xdr:colOff>667259</xdr:colOff>
      <xdr:row>316</xdr:row>
      <xdr:rowOff>184473</xdr:rowOff>
    </xdr:from>
    <xdr:to>
      <xdr:col>7</xdr:col>
      <xdr:colOff>16083</xdr:colOff>
      <xdr:row>336</xdr:row>
      <xdr:rowOff>137131</xdr:rowOff>
    </xdr:to>
    <xdr:pic>
      <xdr:nvPicPr>
        <xdr:cNvPr id="66" name="Picture 65">
          <a:extLst>
            <a:ext uri="{FF2B5EF4-FFF2-40B4-BE49-F238E27FC236}">
              <a16:creationId xmlns:a16="http://schemas.microsoft.com/office/drawing/2014/main" id="{00000000-0008-0000-0000-000042000000}"/>
            </a:ext>
          </a:extLst>
        </xdr:cNvPr>
        <xdr:cNvPicPr>
          <a:picLocks noChangeAspect="1"/>
        </xdr:cNvPicPr>
      </xdr:nvPicPr>
      <xdr:blipFill rotWithShape="1">
        <a:blip xmlns:r="http://schemas.openxmlformats.org/officeDocument/2006/relationships" r:embed="rId1"/>
        <a:srcRect l="23380" t="23585" r="28486" b="13208"/>
        <a:stretch/>
      </xdr:blipFill>
      <xdr:spPr>
        <a:xfrm>
          <a:off x="667259" y="56728337"/>
          <a:ext cx="5020529" cy="3935842"/>
        </a:xfrm>
        <a:prstGeom prst="rect">
          <a:avLst/>
        </a:prstGeom>
        <a:solidFill>
          <a:schemeClr val="accent2"/>
        </a:solidFill>
        <a:ln w="9525">
          <a:solidFill>
            <a:schemeClr val="tx1"/>
          </a:solidFill>
        </a:ln>
      </xdr:spPr>
    </xdr:pic>
    <xdr:clientData/>
  </xdr:twoCellAnchor>
  <xdr:twoCellAnchor>
    <xdr:from>
      <xdr:col>2</xdr:col>
      <xdr:colOff>737175</xdr:colOff>
      <xdr:row>325</xdr:row>
      <xdr:rowOff>68810</xdr:rowOff>
    </xdr:from>
    <xdr:to>
      <xdr:col>4</xdr:col>
      <xdr:colOff>447114</xdr:colOff>
      <xdr:row>337</xdr:row>
      <xdr:rowOff>25641</xdr:rowOff>
    </xdr:to>
    <xdr:sp macro="" textlink="">
      <xdr:nvSpPr>
        <xdr:cNvPr id="68" name="Freeform 67">
          <a:extLst>
            <a:ext uri="{FF2B5EF4-FFF2-40B4-BE49-F238E27FC236}">
              <a16:creationId xmlns:a16="http://schemas.microsoft.com/office/drawing/2014/main" id="{00000000-0008-0000-0000-000044000000}"/>
            </a:ext>
          </a:extLst>
        </xdr:cNvPr>
        <xdr:cNvSpPr/>
      </xdr:nvSpPr>
      <xdr:spPr>
        <a:xfrm rot="1877039">
          <a:off x="2295811" y="58405105"/>
          <a:ext cx="1502371" cy="2346741"/>
        </a:xfrm>
        <a:custGeom>
          <a:avLst/>
          <a:gdLst>
            <a:gd name="connsiteX0" fmla="*/ 0 w 2035834"/>
            <a:gd name="connsiteY0" fmla="*/ 431321 h 4433978"/>
            <a:gd name="connsiteX1" fmla="*/ 621102 w 2035834"/>
            <a:gd name="connsiteY1" fmla="*/ 0 h 4433978"/>
            <a:gd name="connsiteX2" fmla="*/ 2035834 w 2035834"/>
            <a:gd name="connsiteY2" fmla="*/ 586597 h 4433978"/>
            <a:gd name="connsiteX3" fmla="*/ 586596 w 2035834"/>
            <a:gd name="connsiteY3" fmla="*/ 1570008 h 4433978"/>
            <a:gd name="connsiteX4" fmla="*/ 396815 w 2035834"/>
            <a:gd name="connsiteY4" fmla="*/ 4433978 h 4433978"/>
            <a:gd name="connsiteX5" fmla="*/ 155275 w 2035834"/>
            <a:gd name="connsiteY5" fmla="*/ 2346385 h 4433978"/>
            <a:gd name="connsiteX6" fmla="*/ 0 w 2035834"/>
            <a:gd name="connsiteY6" fmla="*/ 1897812 h 4433978"/>
            <a:gd name="connsiteX7" fmla="*/ 0 w 2035834"/>
            <a:gd name="connsiteY7" fmla="*/ 431321 h 44339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035834" h="4433978">
              <a:moveTo>
                <a:pt x="0" y="431321"/>
              </a:moveTo>
              <a:lnTo>
                <a:pt x="621102" y="0"/>
              </a:lnTo>
              <a:lnTo>
                <a:pt x="2035834" y="586597"/>
              </a:lnTo>
              <a:lnTo>
                <a:pt x="586596" y="1570008"/>
              </a:lnTo>
              <a:lnTo>
                <a:pt x="396815" y="4433978"/>
              </a:lnTo>
              <a:lnTo>
                <a:pt x="155275" y="2346385"/>
              </a:lnTo>
              <a:lnTo>
                <a:pt x="0" y="1897812"/>
              </a:lnTo>
              <a:lnTo>
                <a:pt x="0" y="431321"/>
              </a:lnTo>
              <a:close/>
            </a:path>
          </a:pathLst>
        </a:cu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3</xdr:col>
      <xdr:colOff>16383</xdr:colOff>
      <xdr:row>277</xdr:row>
      <xdr:rowOff>152106</xdr:rowOff>
    </xdr:from>
    <xdr:to>
      <xdr:col>3</xdr:col>
      <xdr:colOff>201114</xdr:colOff>
      <xdr:row>279</xdr:row>
      <xdr:rowOff>118026</xdr:rowOff>
    </xdr:to>
    <xdr:sp macro="" textlink="">
      <xdr:nvSpPr>
        <xdr:cNvPr id="69" name="Rectangle 68">
          <a:extLst>
            <a:ext uri="{FF2B5EF4-FFF2-40B4-BE49-F238E27FC236}">
              <a16:creationId xmlns:a16="http://schemas.microsoft.com/office/drawing/2014/main" id="{00000000-0008-0000-0000-000045000000}"/>
            </a:ext>
          </a:extLst>
        </xdr:cNvPr>
        <xdr:cNvSpPr/>
      </xdr:nvSpPr>
      <xdr:spPr>
        <a:xfrm>
          <a:off x="2616148" y="55105753"/>
          <a:ext cx="184731" cy="3693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clientData/>
  </xdr:twoCellAnchor>
  <xdr:twoCellAnchor>
    <xdr:from>
      <xdr:col>8</xdr:col>
      <xdr:colOff>816019</xdr:colOff>
      <xdr:row>229</xdr:row>
      <xdr:rowOff>171181</xdr:rowOff>
    </xdr:from>
    <xdr:to>
      <xdr:col>9</xdr:col>
      <xdr:colOff>269143</xdr:colOff>
      <xdr:row>231</xdr:row>
      <xdr:rowOff>47315</xdr:rowOff>
    </xdr:to>
    <xdr:sp macro="" textlink="">
      <xdr:nvSpPr>
        <xdr:cNvPr id="94" name="TextBox 2">
          <a:extLst>
            <a:ext uri="{FF2B5EF4-FFF2-40B4-BE49-F238E27FC236}">
              <a16:creationId xmlns:a16="http://schemas.microsoft.com/office/drawing/2014/main" id="{00000000-0008-0000-0000-00005E000000}"/>
            </a:ext>
          </a:extLst>
        </xdr:cNvPr>
        <xdr:cNvSpPr txBox="1"/>
      </xdr:nvSpPr>
      <xdr:spPr>
        <a:xfrm>
          <a:off x="7189110" y="48107908"/>
          <a:ext cx="613442" cy="274452"/>
        </a:xfrm>
        <a:prstGeom prst="rect">
          <a:avLst/>
        </a:prstGeom>
        <a:solidFill>
          <a:schemeClr val="bg1">
            <a:lumMod val="7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t>Wing B</a:t>
          </a:r>
          <a:endParaRPr lang="en-IN" sz="1200" b="1"/>
        </a:p>
      </xdr:txBody>
    </xdr:sp>
    <xdr:clientData/>
  </xdr:twoCellAnchor>
  <xdr:twoCellAnchor>
    <xdr:from>
      <xdr:col>9</xdr:col>
      <xdr:colOff>714939</xdr:colOff>
      <xdr:row>226</xdr:row>
      <xdr:rowOff>35091</xdr:rowOff>
    </xdr:from>
    <xdr:to>
      <xdr:col>10</xdr:col>
      <xdr:colOff>552118</xdr:colOff>
      <xdr:row>227</xdr:row>
      <xdr:rowOff>107837</xdr:rowOff>
    </xdr:to>
    <xdr:sp macro="" textlink="">
      <xdr:nvSpPr>
        <xdr:cNvPr id="98" name="TextBox 15">
          <a:extLst>
            <a:ext uri="{FF2B5EF4-FFF2-40B4-BE49-F238E27FC236}">
              <a16:creationId xmlns:a16="http://schemas.microsoft.com/office/drawing/2014/main" id="{00000000-0008-0000-0000-000062000000}"/>
            </a:ext>
          </a:extLst>
        </xdr:cNvPr>
        <xdr:cNvSpPr txBox="1"/>
      </xdr:nvSpPr>
      <xdr:spPr>
        <a:xfrm>
          <a:off x="8248348" y="47374341"/>
          <a:ext cx="599179" cy="271905"/>
        </a:xfrm>
        <a:prstGeom prst="rect">
          <a:avLst/>
        </a:prstGeom>
        <a:solidFill>
          <a:schemeClr val="bg1">
            <a:lumMod val="7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t>Wing A</a:t>
          </a:r>
          <a:endParaRPr lang="en-IN" sz="1200" b="1"/>
        </a:p>
      </xdr:txBody>
    </xdr:sp>
    <xdr:clientData/>
  </xdr:twoCellAnchor>
  <xdr:twoCellAnchor>
    <xdr:from>
      <xdr:col>8</xdr:col>
      <xdr:colOff>1006043</xdr:colOff>
      <xdr:row>227</xdr:row>
      <xdr:rowOff>118216</xdr:rowOff>
    </xdr:from>
    <xdr:to>
      <xdr:col>8</xdr:col>
      <xdr:colOff>1052603</xdr:colOff>
      <xdr:row>228</xdr:row>
      <xdr:rowOff>157205</xdr:rowOff>
    </xdr:to>
    <xdr:cxnSp macro="">
      <xdr:nvCxnSpPr>
        <xdr:cNvPr id="99" name="Straight Arrow Connector 98">
          <a:extLst>
            <a:ext uri="{FF2B5EF4-FFF2-40B4-BE49-F238E27FC236}">
              <a16:creationId xmlns:a16="http://schemas.microsoft.com/office/drawing/2014/main" id="{00000000-0008-0000-0000-000063000000}"/>
            </a:ext>
          </a:extLst>
        </xdr:cNvPr>
        <xdr:cNvCxnSpPr/>
      </xdr:nvCxnSpPr>
      <xdr:spPr>
        <a:xfrm flipH="1">
          <a:off x="7379134" y="47656625"/>
          <a:ext cx="46560" cy="23814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680342</xdr:colOff>
      <xdr:row>226</xdr:row>
      <xdr:rowOff>35091</xdr:rowOff>
    </xdr:from>
    <xdr:to>
      <xdr:col>9</xdr:col>
      <xdr:colOff>190616</xdr:colOff>
      <xdr:row>227</xdr:row>
      <xdr:rowOff>107837</xdr:rowOff>
    </xdr:to>
    <xdr:sp macro="" textlink="">
      <xdr:nvSpPr>
        <xdr:cNvPr id="101" name="TextBox 15">
          <a:extLst>
            <a:ext uri="{FF2B5EF4-FFF2-40B4-BE49-F238E27FC236}">
              <a16:creationId xmlns:a16="http://schemas.microsoft.com/office/drawing/2014/main" id="{00000000-0008-0000-0000-000065000000}"/>
            </a:ext>
          </a:extLst>
        </xdr:cNvPr>
        <xdr:cNvSpPr txBox="1"/>
      </xdr:nvSpPr>
      <xdr:spPr>
        <a:xfrm>
          <a:off x="7053433" y="47374341"/>
          <a:ext cx="670592" cy="271905"/>
        </a:xfrm>
        <a:prstGeom prst="rect">
          <a:avLst/>
        </a:prstGeom>
        <a:solidFill>
          <a:schemeClr val="bg1">
            <a:lumMod val="7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t>Wing B</a:t>
          </a:r>
          <a:endParaRPr lang="en-IN" sz="1200" b="1"/>
        </a:p>
      </xdr:txBody>
    </xdr:sp>
    <xdr:clientData/>
  </xdr:twoCellAnchor>
  <xdr:twoCellAnchor editAs="oneCell">
    <xdr:from>
      <xdr:col>1</xdr:col>
      <xdr:colOff>164523</xdr:colOff>
      <xdr:row>301</xdr:row>
      <xdr:rowOff>190500</xdr:rowOff>
    </xdr:from>
    <xdr:to>
      <xdr:col>6</xdr:col>
      <xdr:colOff>596197</xdr:colOff>
      <xdr:row>316</xdr:row>
      <xdr:rowOff>83115</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2"/>
        <a:srcRect l="46851" t="45519" r="19204" b="16509"/>
        <a:stretch/>
      </xdr:blipFill>
      <xdr:spPr>
        <a:xfrm>
          <a:off x="926523" y="53746977"/>
          <a:ext cx="4579379" cy="2880000"/>
        </a:xfrm>
        <a:prstGeom prst="rect">
          <a:avLst/>
        </a:prstGeom>
        <a:ln>
          <a:solidFill>
            <a:schemeClr val="tx1"/>
          </a:solidFill>
        </a:ln>
      </xdr:spPr>
    </xdr:pic>
    <xdr:clientData/>
  </xdr:twoCellAnchor>
  <xdr:twoCellAnchor editAs="oneCell">
    <xdr:from>
      <xdr:col>2</xdr:col>
      <xdr:colOff>137296</xdr:colOff>
      <xdr:row>287</xdr:row>
      <xdr:rowOff>65560</xdr:rowOff>
    </xdr:from>
    <xdr:to>
      <xdr:col>5</xdr:col>
      <xdr:colOff>609443</xdr:colOff>
      <xdr:row>299</xdr:row>
      <xdr:rowOff>114300</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rot="10800000">
          <a:off x="1775596" y="58682410"/>
          <a:ext cx="3170897" cy="2410940"/>
        </a:xfrm>
        <a:prstGeom prst="rect">
          <a:avLst/>
        </a:prstGeom>
        <a:ln>
          <a:solidFill>
            <a:schemeClr val="tx1"/>
          </a:solidFill>
        </a:ln>
      </xdr:spPr>
    </xdr:pic>
    <xdr:clientData/>
  </xdr:twoCellAnchor>
  <xdr:twoCellAnchor editAs="oneCell">
    <xdr:from>
      <xdr:col>1</xdr:col>
      <xdr:colOff>280150</xdr:colOff>
      <xdr:row>259</xdr:row>
      <xdr:rowOff>179296</xdr:rowOff>
    </xdr:from>
    <xdr:to>
      <xdr:col>6</xdr:col>
      <xdr:colOff>489003</xdr:colOff>
      <xdr:row>286</xdr:row>
      <xdr:rowOff>101032</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098179" y="55088120"/>
          <a:ext cx="4680000" cy="5367794"/>
        </a:xfrm>
        <a:prstGeom prst="rect">
          <a:avLst/>
        </a:prstGeom>
        <a:ln>
          <a:solidFill>
            <a:schemeClr val="tx1"/>
          </a:solidFill>
        </a:ln>
      </xdr:spPr>
    </xdr:pic>
    <xdr:clientData/>
  </xdr:twoCellAnchor>
  <xdr:twoCellAnchor>
    <xdr:from>
      <xdr:col>2</xdr:col>
      <xdr:colOff>100853</xdr:colOff>
      <xdr:row>262</xdr:row>
      <xdr:rowOff>11206</xdr:rowOff>
    </xdr:from>
    <xdr:to>
      <xdr:col>4</xdr:col>
      <xdr:colOff>806824</xdr:colOff>
      <xdr:row>266</xdr:row>
      <xdr:rowOff>89647</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1781735" y="55525147"/>
          <a:ext cx="2633383" cy="88526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358589</xdr:colOff>
      <xdr:row>274</xdr:row>
      <xdr:rowOff>89648</xdr:rowOff>
    </xdr:from>
    <xdr:to>
      <xdr:col>3</xdr:col>
      <xdr:colOff>257735</xdr:colOff>
      <xdr:row>280</xdr:row>
      <xdr:rowOff>163607</xdr:rowOff>
    </xdr:to>
    <xdr:sp macro="" textlink="">
      <xdr:nvSpPr>
        <xdr:cNvPr id="27" name="Rectangle 26">
          <a:extLst>
            <a:ext uri="{FF2B5EF4-FFF2-40B4-BE49-F238E27FC236}">
              <a16:creationId xmlns:a16="http://schemas.microsoft.com/office/drawing/2014/main" id="{00000000-0008-0000-0000-00001B000000}"/>
            </a:ext>
          </a:extLst>
        </xdr:cNvPr>
        <xdr:cNvSpPr/>
      </xdr:nvSpPr>
      <xdr:spPr>
        <a:xfrm>
          <a:off x="2039471" y="58024060"/>
          <a:ext cx="818029" cy="128419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oneCellAnchor>
    <xdr:from>
      <xdr:col>2</xdr:col>
      <xdr:colOff>806824</xdr:colOff>
      <xdr:row>260</xdr:row>
      <xdr:rowOff>33618</xdr:rowOff>
    </xdr:from>
    <xdr:ext cx="799065" cy="342786"/>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487706" y="55144147"/>
          <a:ext cx="799065" cy="34278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600" b="1"/>
            <a:t>Wing A</a:t>
          </a:r>
        </a:p>
      </xdr:txBody>
    </xdr:sp>
    <xdr:clientData/>
  </xdr:oneCellAnchor>
  <xdr:oneCellAnchor>
    <xdr:from>
      <xdr:col>2</xdr:col>
      <xdr:colOff>331695</xdr:colOff>
      <xdr:row>272</xdr:row>
      <xdr:rowOff>29135</xdr:rowOff>
    </xdr:from>
    <xdr:ext cx="799065" cy="342786"/>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2012577" y="57560135"/>
          <a:ext cx="799065" cy="34278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600" b="1"/>
            <a:t>Wing B</a:t>
          </a:r>
        </a:p>
      </xdr:txBody>
    </xdr:sp>
    <xdr:clientData/>
  </xdr:oneCellAnchor>
  <xdr:twoCellAnchor>
    <xdr:from>
      <xdr:col>8</xdr:col>
      <xdr:colOff>577215</xdr:colOff>
      <xdr:row>216</xdr:row>
      <xdr:rowOff>80009</xdr:rowOff>
    </xdr:from>
    <xdr:to>
      <xdr:col>16</xdr:col>
      <xdr:colOff>534097</xdr:colOff>
      <xdr:row>253</xdr:row>
      <xdr:rowOff>134985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7276953" y="44621840"/>
          <a:ext cx="6551113" cy="7422930"/>
          <a:chOff x="66675" y="45424724"/>
          <a:chExt cx="6388162" cy="7446376"/>
        </a:xfrm>
      </xdr:grpSpPr>
      <xdr:grpSp>
        <xdr:nvGrpSpPr>
          <xdr:cNvPr id="5" name="Group 4">
            <a:extLst>
              <a:ext uri="{FF2B5EF4-FFF2-40B4-BE49-F238E27FC236}">
                <a16:creationId xmlns:a16="http://schemas.microsoft.com/office/drawing/2014/main" id="{00000000-0008-0000-0000-000005000000}"/>
              </a:ext>
            </a:extLst>
          </xdr:cNvPr>
          <xdr:cNvGrpSpPr/>
        </xdr:nvGrpSpPr>
        <xdr:grpSpPr>
          <a:xfrm>
            <a:off x="66675" y="45424724"/>
            <a:ext cx="6388162" cy="7446376"/>
            <a:chOff x="66675" y="45424724"/>
            <a:chExt cx="6388162" cy="7446376"/>
          </a:xfrm>
        </xdr:grpSpPr>
        <xdr:pic>
          <xdr:nvPicPr>
            <xdr:cNvPr id="36" name="Picture 35" descr="https://vsjcllp.vsjadon.com/upload/insp-233978-1525.jpg">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800100" y="50482500"/>
              <a:ext cx="3166535" cy="238701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33978-844.jpg">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2676525" y="48015525"/>
              <a:ext cx="3166535" cy="238701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33978-849.jpg">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800100" y="48021875"/>
              <a:ext cx="1795254" cy="238701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33978-851.jpg">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305175" y="45424724"/>
              <a:ext cx="3149662" cy="25050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33978-860.jpg">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4048124" y="50484087"/>
              <a:ext cx="1787773" cy="238701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33978-871.jpg">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66675" y="45424724"/>
              <a:ext cx="3149662" cy="25050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42" name="TextBox 20">
            <a:extLst>
              <a:ext uri="{FF2B5EF4-FFF2-40B4-BE49-F238E27FC236}">
                <a16:creationId xmlns:a16="http://schemas.microsoft.com/office/drawing/2014/main" id="{00000000-0008-0000-0000-00002A000000}"/>
              </a:ext>
            </a:extLst>
          </xdr:cNvPr>
          <xdr:cNvSpPr txBox="1"/>
        </xdr:nvSpPr>
        <xdr:spPr>
          <a:xfrm>
            <a:off x="66675" y="45424724"/>
            <a:ext cx="667183" cy="276361"/>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t>Wing A</a:t>
            </a:r>
            <a:endParaRPr lang="en-IN" sz="1200" b="1"/>
          </a:p>
        </xdr:txBody>
      </xdr:sp>
      <xdr:sp macro="" textlink="">
        <xdr:nvSpPr>
          <xdr:cNvPr id="43" name="TextBox 20">
            <a:extLst>
              <a:ext uri="{FF2B5EF4-FFF2-40B4-BE49-F238E27FC236}">
                <a16:creationId xmlns:a16="http://schemas.microsoft.com/office/drawing/2014/main" id="{00000000-0008-0000-0000-00002B000000}"/>
              </a:ext>
            </a:extLst>
          </xdr:cNvPr>
          <xdr:cNvSpPr txBox="1"/>
        </xdr:nvSpPr>
        <xdr:spPr>
          <a:xfrm>
            <a:off x="876300" y="48072674"/>
            <a:ext cx="667183" cy="276361"/>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t>Wing B</a:t>
            </a:r>
            <a:endParaRPr lang="en-IN" sz="1200" b="1"/>
          </a:p>
        </xdr:txBody>
      </xdr:sp>
    </xdr:grpSp>
    <xdr:clientData/>
  </xdr:twoCellAnchor>
  <xdr:twoCellAnchor>
    <xdr:from>
      <xdr:col>0</xdr:col>
      <xdr:colOff>190500</xdr:colOff>
      <xdr:row>217</xdr:row>
      <xdr:rowOff>137160</xdr:rowOff>
    </xdr:from>
    <xdr:to>
      <xdr:col>7</xdr:col>
      <xdr:colOff>640080</xdr:colOff>
      <xdr:row>256</xdr:row>
      <xdr:rowOff>190500</xdr:rowOff>
    </xdr:to>
    <xdr:grpSp>
      <xdr:nvGrpSpPr>
        <xdr:cNvPr id="7" name="Group 6">
          <a:extLst>
            <a:ext uri="{FF2B5EF4-FFF2-40B4-BE49-F238E27FC236}">
              <a16:creationId xmlns:a16="http://schemas.microsoft.com/office/drawing/2014/main" id="{9A67FF30-3ED8-3711-0594-ADAD89F802C5}"/>
            </a:ext>
          </a:extLst>
        </xdr:cNvPr>
        <xdr:cNvGrpSpPr/>
      </xdr:nvGrpSpPr>
      <xdr:grpSpPr>
        <a:xfrm>
          <a:off x="190500" y="44878283"/>
          <a:ext cx="6281811" cy="7819879"/>
          <a:chOff x="669816" y="293169"/>
          <a:chExt cx="5716952" cy="6355369"/>
        </a:xfrm>
      </xdr:grpSpPr>
      <xdr:pic>
        <xdr:nvPicPr>
          <xdr:cNvPr id="8" name="Picture 7">
            <a:extLst>
              <a:ext uri="{FF2B5EF4-FFF2-40B4-BE49-F238E27FC236}">
                <a16:creationId xmlns:a16="http://schemas.microsoft.com/office/drawing/2014/main" id="{0B84CD55-0A5C-D2C1-D9B6-33A37390751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36586" y="5073829"/>
            <a:ext cx="2088959" cy="15747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CAF1DCF4-FFE1-FBD8-3C4B-5AE80821345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03219" y="3126669"/>
            <a:ext cx="1383549" cy="18396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0" name="Picture 9">
            <a:extLst>
              <a:ext uri="{FF2B5EF4-FFF2-40B4-BE49-F238E27FC236}">
                <a16:creationId xmlns:a16="http://schemas.microsoft.com/office/drawing/2014/main" id="{4DC36963-A032-44EF-3CFE-23A325B0870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561986" y="293169"/>
            <a:ext cx="2050158" cy="272594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1" name="Picture 10">
            <a:extLst>
              <a:ext uri="{FF2B5EF4-FFF2-40B4-BE49-F238E27FC236}">
                <a16:creationId xmlns:a16="http://schemas.microsoft.com/office/drawing/2014/main" id="{EDFEF65C-A307-FB8E-6531-54981208D1E8}"/>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35511"/>
          <a:stretch>
            <a:fillRect/>
          </a:stretch>
        </xdr:blipFill>
        <xdr:spPr bwMode="auto">
          <a:xfrm>
            <a:off x="669816" y="3126669"/>
            <a:ext cx="1255796" cy="184074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2" name="Picture 11">
            <a:extLst>
              <a:ext uri="{FF2B5EF4-FFF2-40B4-BE49-F238E27FC236}">
                <a16:creationId xmlns:a16="http://schemas.microsoft.com/office/drawing/2014/main" id="{550736A2-5B76-2326-CD11-00E7BD8ACA9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26580" y="3126669"/>
            <a:ext cx="1384411" cy="184074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3" name="Picture 12">
            <a:extLst>
              <a:ext uri="{FF2B5EF4-FFF2-40B4-BE49-F238E27FC236}">
                <a16:creationId xmlns:a16="http://schemas.microsoft.com/office/drawing/2014/main" id="{DF84709A-D23D-28B4-892D-BFAA9B61A50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044589" y="3126669"/>
            <a:ext cx="1384411" cy="184074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4" name="Picture 13">
            <a:extLst>
              <a:ext uri="{FF2B5EF4-FFF2-40B4-BE49-F238E27FC236}">
                <a16:creationId xmlns:a16="http://schemas.microsoft.com/office/drawing/2014/main" id="{E9D7B70F-2BE5-8E05-AC69-C27F70958D7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378842" y="293169"/>
            <a:ext cx="2050158" cy="272594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5" name="Picture 14">
            <a:extLst>
              <a:ext uri="{FF2B5EF4-FFF2-40B4-BE49-F238E27FC236}">
                <a16:creationId xmlns:a16="http://schemas.microsoft.com/office/drawing/2014/main" id="{0C7C3E97-2623-B9D1-CBAF-E05D9E571F9E}"/>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739871" y="5073829"/>
            <a:ext cx="1179391" cy="15747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zVPfzvBktHx8n8yZ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D301"/>
  <sheetViews>
    <sheetView tabSelected="1" view="pageBreakPreview" topLeftCell="A186" zoomScale="130" zoomScaleNormal="100" zoomScaleSheetLayoutView="130" zoomScalePageLayoutView="85" workbookViewId="0">
      <selection activeCell="I191" sqref="I191"/>
    </sheetView>
  </sheetViews>
  <sheetFormatPr defaultColWidth="9.109375" defaultRowHeight="15.6" x14ac:dyDescent="0.3"/>
  <cols>
    <col min="1" max="1" width="11.44140625" style="31" customWidth="1"/>
    <col min="2" max="2" width="12" style="31" customWidth="1"/>
    <col min="3" max="3" width="12.6640625" style="31" customWidth="1"/>
    <col min="4" max="4" width="14.109375" style="31" customWidth="1"/>
    <col min="5" max="6" width="11.6640625" style="31" customWidth="1"/>
    <col min="7" max="7" width="11.44140625" style="31" customWidth="1"/>
    <col min="8" max="8" width="12.6640625" style="31" customWidth="1"/>
    <col min="9" max="9" width="17.44140625" style="17" customWidth="1"/>
    <col min="10" max="10" width="11.44140625" style="17" customWidth="1"/>
    <col min="11" max="11" width="10.5546875" style="17" bestFit="1" customWidth="1"/>
    <col min="12" max="12" width="10.5546875" style="17" customWidth="1"/>
    <col min="13" max="13" width="11.88671875" style="17" customWidth="1"/>
    <col min="14" max="14" width="12.5546875" style="17" customWidth="1"/>
    <col min="15" max="15" width="9.88671875" style="17" customWidth="1"/>
    <col min="16" max="16" width="11.6640625" style="17" customWidth="1"/>
    <col min="17" max="247" width="9.109375" style="17"/>
    <col min="248" max="248" width="8.6640625" style="17" customWidth="1"/>
    <col min="249" max="249" width="9.88671875" style="17" customWidth="1"/>
    <col min="250" max="250" width="14.44140625" style="17" customWidth="1"/>
    <col min="251" max="251" width="7.33203125" style="17" customWidth="1"/>
    <col min="252" max="252" width="5.5546875" style="17" customWidth="1"/>
    <col min="253" max="253" width="9" style="17" customWidth="1"/>
    <col min="254" max="255" width="9.88671875" style="17" customWidth="1"/>
    <col min="256" max="256" width="11.109375" style="17" customWidth="1"/>
    <col min="257" max="257" width="2.88671875" style="17" customWidth="1"/>
    <col min="258" max="258" width="3.5546875" style="17" customWidth="1"/>
    <col min="259" max="503" width="9.109375" style="17"/>
    <col min="504" max="504" width="8.6640625" style="17" customWidth="1"/>
    <col min="505" max="505" width="9.88671875" style="17" customWidth="1"/>
    <col min="506" max="506" width="14.44140625" style="17" customWidth="1"/>
    <col min="507" max="507" width="7.33203125" style="17" customWidth="1"/>
    <col min="508" max="508" width="5.5546875" style="17" customWidth="1"/>
    <col min="509" max="509" width="9" style="17" customWidth="1"/>
    <col min="510" max="511" width="9.88671875" style="17" customWidth="1"/>
    <col min="512" max="512" width="11.109375" style="17" customWidth="1"/>
    <col min="513" max="513" width="2.88671875" style="17" customWidth="1"/>
    <col min="514" max="514" width="3.5546875" style="17" customWidth="1"/>
    <col min="515" max="759" width="9.109375" style="17"/>
    <col min="760" max="760" width="8.6640625" style="17" customWidth="1"/>
    <col min="761" max="761" width="9.88671875" style="17" customWidth="1"/>
    <col min="762" max="762" width="14.44140625" style="17" customWidth="1"/>
    <col min="763" max="763" width="7.33203125" style="17" customWidth="1"/>
    <col min="764" max="764" width="5.5546875" style="17" customWidth="1"/>
    <col min="765" max="765" width="9" style="17" customWidth="1"/>
    <col min="766" max="767" width="9.88671875" style="17" customWidth="1"/>
    <col min="768" max="768" width="11.109375" style="17" customWidth="1"/>
    <col min="769" max="769" width="2.88671875" style="17" customWidth="1"/>
    <col min="770" max="770" width="3.5546875" style="17" customWidth="1"/>
    <col min="771" max="1015" width="9.109375" style="17"/>
    <col min="1016" max="1016" width="8.6640625" style="17" customWidth="1"/>
    <col min="1017" max="1017" width="9.88671875" style="17" customWidth="1"/>
    <col min="1018" max="1018" width="14.44140625" style="17" customWidth="1"/>
    <col min="1019" max="1019" width="7.33203125" style="17" customWidth="1"/>
    <col min="1020" max="1020" width="5.5546875" style="17" customWidth="1"/>
    <col min="1021" max="1021" width="9" style="17" customWidth="1"/>
    <col min="1022" max="1023" width="9.88671875" style="17" customWidth="1"/>
    <col min="1024" max="1024" width="11.109375" style="17" customWidth="1"/>
    <col min="1025" max="1025" width="2.88671875" style="17" customWidth="1"/>
    <col min="1026" max="1026" width="3.5546875" style="17" customWidth="1"/>
    <col min="1027" max="1271" width="9.109375" style="17"/>
    <col min="1272" max="1272" width="8.6640625" style="17" customWidth="1"/>
    <col min="1273" max="1273" width="9.88671875" style="17" customWidth="1"/>
    <col min="1274" max="1274" width="14.44140625" style="17" customWidth="1"/>
    <col min="1275" max="1275" width="7.33203125" style="17" customWidth="1"/>
    <col min="1276" max="1276" width="5.5546875" style="17" customWidth="1"/>
    <col min="1277" max="1277" width="9" style="17" customWidth="1"/>
    <col min="1278" max="1279" width="9.88671875" style="17" customWidth="1"/>
    <col min="1280" max="1280" width="11.109375" style="17" customWidth="1"/>
    <col min="1281" max="1281" width="2.88671875" style="17" customWidth="1"/>
    <col min="1282" max="1282" width="3.5546875" style="17" customWidth="1"/>
    <col min="1283" max="1527" width="9.109375" style="17"/>
    <col min="1528" max="1528" width="8.6640625" style="17" customWidth="1"/>
    <col min="1529" max="1529" width="9.88671875" style="17" customWidth="1"/>
    <col min="1530" max="1530" width="14.44140625" style="17" customWidth="1"/>
    <col min="1531" max="1531" width="7.33203125" style="17" customWidth="1"/>
    <col min="1532" max="1532" width="5.5546875" style="17" customWidth="1"/>
    <col min="1533" max="1533" width="9" style="17" customWidth="1"/>
    <col min="1534" max="1535" width="9.88671875" style="17" customWidth="1"/>
    <col min="1536" max="1536" width="11.109375" style="17" customWidth="1"/>
    <col min="1537" max="1537" width="2.88671875" style="17" customWidth="1"/>
    <col min="1538" max="1538" width="3.5546875" style="17" customWidth="1"/>
    <col min="1539" max="1783" width="9.109375" style="17"/>
    <col min="1784" max="1784" width="8.6640625" style="17" customWidth="1"/>
    <col min="1785" max="1785" width="9.88671875" style="17" customWidth="1"/>
    <col min="1786" max="1786" width="14.44140625" style="17" customWidth="1"/>
    <col min="1787" max="1787" width="7.33203125" style="17" customWidth="1"/>
    <col min="1788" max="1788" width="5.5546875" style="17" customWidth="1"/>
    <col min="1789" max="1789" width="9" style="17" customWidth="1"/>
    <col min="1790" max="1791" width="9.88671875" style="17" customWidth="1"/>
    <col min="1792" max="1792" width="11.109375" style="17" customWidth="1"/>
    <col min="1793" max="1793" width="2.88671875" style="17" customWidth="1"/>
    <col min="1794" max="1794" width="3.5546875" style="17" customWidth="1"/>
    <col min="1795" max="2039" width="9.109375" style="17"/>
    <col min="2040" max="2040" width="8.6640625" style="17" customWidth="1"/>
    <col min="2041" max="2041" width="9.88671875" style="17" customWidth="1"/>
    <col min="2042" max="2042" width="14.44140625" style="17" customWidth="1"/>
    <col min="2043" max="2043" width="7.33203125" style="17" customWidth="1"/>
    <col min="2044" max="2044" width="5.5546875" style="17" customWidth="1"/>
    <col min="2045" max="2045" width="9" style="17" customWidth="1"/>
    <col min="2046" max="2047" width="9.88671875" style="17" customWidth="1"/>
    <col min="2048" max="2048" width="11.109375" style="17" customWidth="1"/>
    <col min="2049" max="2049" width="2.88671875" style="17" customWidth="1"/>
    <col min="2050" max="2050" width="3.5546875" style="17" customWidth="1"/>
    <col min="2051" max="2295" width="9.109375" style="17"/>
    <col min="2296" max="2296" width="8.6640625" style="17" customWidth="1"/>
    <col min="2297" max="2297" width="9.88671875" style="17" customWidth="1"/>
    <col min="2298" max="2298" width="14.44140625" style="17" customWidth="1"/>
    <col min="2299" max="2299" width="7.33203125" style="17" customWidth="1"/>
    <col min="2300" max="2300" width="5.5546875" style="17" customWidth="1"/>
    <col min="2301" max="2301" width="9" style="17" customWidth="1"/>
    <col min="2302" max="2303" width="9.88671875" style="17" customWidth="1"/>
    <col min="2304" max="2304" width="11.109375" style="17" customWidth="1"/>
    <col min="2305" max="2305" width="2.88671875" style="17" customWidth="1"/>
    <col min="2306" max="2306" width="3.5546875" style="17" customWidth="1"/>
    <col min="2307" max="2551" width="9.109375" style="17"/>
    <col min="2552" max="2552" width="8.6640625" style="17" customWidth="1"/>
    <col min="2553" max="2553" width="9.88671875" style="17" customWidth="1"/>
    <col min="2554" max="2554" width="14.44140625" style="17" customWidth="1"/>
    <col min="2555" max="2555" width="7.33203125" style="17" customWidth="1"/>
    <col min="2556" max="2556" width="5.5546875" style="17" customWidth="1"/>
    <col min="2557" max="2557" width="9" style="17" customWidth="1"/>
    <col min="2558" max="2559" width="9.88671875" style="17" customWidth="1"/>
    <col min="2560" max="2560" width="11.109375" style="17" customWidth="1"/>
    <col min="2561" max="2561" width="2.88671875" style="17" customWidth="1"/>
    <col min="2562" max="2562" width="3.5546875" style="17" customWidth="1"/>
    <col min="2563" max="2807" width="9.109375" style="17"/>
    <col min="2808" max="2808" width="8.6640625" style="17" customWidth="1"/>
    <col min="2809" max="2809" width="9.88671875" style="17" customWidth="1"/>
    <col min="2810" max="2810" width="14.44140625" style="17" customWidth="1"/>
    <col min="2811" max="2811" width="7.33203125" style="17" customWidth="1"/>
    <col min="2812" max="2812" width="5.5546875" style="17" customWidth="1"/>
    <col min="2813" max="2813" width="9" style="17" customWidth="1"/>
    <col min="2814" max="2815" width="9.88671875" style="17" customWidth="1"/>
    <col min="2816" max="2816" width="11.109375" style="17" customWidth="1"/>
    <col min="2817" max="2817" width="2.88671875" style="17" customWidth="1"/>
    <col min="2818" max="2818" width="3.5546875" style="17" customWidth="1"/>
    <col min="2819" max="3063" width="9.109375" style="17"/>
    <col min="3064" max="3064" width="8.6640625" style="17" customWidth="1"/>
    <col min="3065" max="3065" width="9.88671875" style="17" customWidth="1"/>
    <col min="3066" max="3066" width="14.44140625" style="17" customWidth="1"/>
    <col min="3067" max="3067" width="7.33203125" style="17" customWidth="1"/>
    <col min="3068" max="3068" width="5.5546875" style="17" customWidth="1"/>
    <col min="3069" max="3069" width="9" style="17" customWidth="1"/>
    <col min="3070" max="3071" width="9.88671875" style="17" customWidth="1"/>
    <col min="3072" max="3072" width="11.109375" style="17" customWidth="1"/>
    <col min="3073" max="3073" width="2.88671875" style="17" customWidth="1"/>
    <col min="3074" max="3074" width="3.5546875" style="17" customWidth="1"/>
    <col min="3075" max="3319" width="9.109375" style="17"/>
    <col min="3320" max="3320" width="8.6640625" style="17" customWidth="1"/>
    <col min="3321" max="3321" width="9.88671875" style="17" customWidth="1"/>
    <col min="3322" max="3322" width="14.44140625" style="17" customWidth="1"/>
    <col min="3323" max="3323" width="7.33203125" style="17" customWidth="1"/>
    <col min="3324" max="3324" width="5.5546875" style="17" customWidth="1"/>
    <col min="3325" max="3325" width="9" style="17" customWidth="1"/>
    <col min="3326" max="3327" width="9.88671875" style="17" customWidth="1"/>
    <col min="3328" max="3328" width="11.109375" style="17" customWidth="1"/>
    <col min="3329" max="3329" width="2.88671875" style="17" customWidth="1"/>
    <col min="3330" max="3330" width="3.5546875" style="17" customWidth="1"/>
    <col min="3331" max="3575" width="9.109375" style="17"/>
    <col min="3576" max="3576" width="8.6640625" style="17" customWidth="1"/>
    <col min="3577" max="3577" width="9.88671875" style="17" customWidth="1"/>
    <col min="3578" max="3578" width="14.44140625" style="17" customWidth="1"/>
    <col min="3579" max="3579" width="7.33203125" style="17" customWidth="1"/>
    <col min="3580" max="3580" width="5.5546875" style="17" customWidth="1"/>
    <col min="3581" max="3581" width="9" style="17" customWidth="1"/>
    <col min="3582" max="3583" width="9.88671875" style="17" customWidth="1"/>
    <col min="3584" max="3584" width="11.109375" style="17" customWidth="1"/>
    <col min="3585" max="3585" width="2.88671875" style="17" customWidth="1"/>
    <col min="3586" max="3586" width="3.5546875" style="17" customWidth="1"/>
    <col min="3587" max="3831" width="9.109375" style="17"/>
    <col min="3832" max="3832" width="8.6640625" style="17" customWidth="1"/>
    <col min="3833" max="3833" width="9.88671875" style="17" customWidth="1"/>
    <col min="3834" max="3834" width="14.44140625" style="17" customWidth="1"/>
    <col min="3835" max="3835" width="7.33203125" style="17" customWidth="1"/>
    <col min="3836" max="3836" width="5.5546875" style="17" customWidth="1"/>
    <col min="3837" max="3837" width="9" style="17" customWidth="1"/>
    <col min="3838" max="3839" width="9.88671875" style="17" customWidth="1"/>
    <col min="3840" max="3840" width="11.109375" style="17" customWidth="1"/>
    <col min="3841" max="3841" width="2.88671875" style="17" customWidth="1"/>
    <col min="3842" max="3842" width="3.5546875" style="17" customWidth="1"/>
    <col min="3843" max="4087" width="9.109375" style="17"/>
    <col min="4088" max="4088" width="8.6640625" style="17" customWidth="1"/>
    <col min="4089" max="4089" width="9.88671875" style="17" customWidth="1"/>
    <col min="4090" max="4090" width="14.44140625" style="17" customWidth="1"/>
    <col min="4091" max="4091" width="7.33203125" style="17" customWidth="1"/>
    <col min="4092" max="4092" width="5.5546875" style="17" customWidth="1"/>
    <col min="4093" max="4093" width="9" style="17" customWidth="1"/>
    <col min="4094" max="4095" width="9.88671875" style="17" customWidth="1"/>
    <col min="4096" max="4096" width="11.109375" style="17" customWidth="1"/>
    <col min="4097" max="4097" width="2.88671875" style="17" customWidth="1"/>
    <col min="4098" max="4098" width="3.5546875" style="17" customWidth="1"/>
    <col min="4099" max="4343" width="9.109375" style="17"/>
    <col min="4344" max="4344" width="8.6640625" style="17" customWidth="1"/>
    <col min="4345" max="4345" width="9.88671875" style="17" customWidth="1"/>
    <col min="4346" max="4346" width="14.44140625" style="17" customWidth="1"/>
    <col min="4347" max="4347" width="7.33203125" style="17" customWidth="1"/>
    <col min="4348" max="4348" width="5.5546875" style="17" customWidth="1"/>
    <col min="4349" max="4349" width="9" style="17" customWidth="1"/>
    <col min="4350" max="4351" width="9.88671875" style="17" customWidth="1"/>
    <col min="4352" max="4352" width="11.109375" style="17" customWidth="1"/>
    <col min="4353" max="4353" width="2.88671875" style="17" customWidth="1"/>
    <col min="4354" max="4354" width="3.5546875" style="17" customWidth="1"/>
    <col min="4355" max="4599" width="9.109375" style="17"/>
    <col min="4600" max="4600" width="8.6640625" style="17" customWidth="1"/>
    <col min="4601" max="4601" width="9.88671875" style="17" customWidth="1"/>
    <col min="4602" max="4602" width="14.44140625" style="17" customWidth="1"/>
    <col min="4603" max="4603" width="7.33203125" style="17" customWidth="1"/>
    <col min="4604" max="4604" width="5.5546875" style="17" customWidth="1"/>
    <col min="4605" max="4605" width="9" style="17" customWidth="1"/>
    <col min="4606" max="4607" width="9.88671875" style="17" customWidth="1"/>
    <col min="4608" max="4608" width="11.109375" style="17" customWidth="1"/>
    <col min="4609" max="4609" width="2.88671875" style="17" customWidth="1"/>
    <col min="4610" max="4610" width="3.5546875" style="17" customWidth="1"/>
    <col min="4611" max="4855" width="9.109375" style="17"/>
    <col min="4856" max="4856" width="8.6640625" style="17" customWidth="1"/>
    <col min="4857" max="4857" width="9.88671875" style="17" customWidth="1"/>
    <col min="4858" max="4858" width="14.44140625" style="17" customWidth="1"/>
    <col min="4859" max="4859" width="7.33203125" style="17" customWidth="1"/>
    <col min="4860" max="4860" width="5.5546875" style="17" customWidth="1"/>
    <col min="4861" max="4861" width="9" style="17" customWidth="1"/>
    <col min="4862" max="4863" width="9.88671875" style="17" customWidth="1"/>
    <col min="4864" max="4864" width="11.109375" style="17" customWidth="1"/>
    <col min="4865" max="4865" width="2.88671875" style="17" customWidth="1"/>
    <col min="4866" max="4866" width="3.5546875" style="17" customWidth="1"/>
    <col min="4867" max="5111" width="9.109375" style="17"/>
    <col min="5112" max="5112" width="8.6640625" style="17" customWidth="1"/>
    <col min="5113" max="5113" width="9.88671875" style="17" customWidth="1"/>
    <col min="5114" max="5114" width="14.44140625" style="17" customWidth="1"/>
    <col min="5115" max="5115" width="7.33203125" style="17" customWidth="1"/>
    <col min="5116" max="5116" width="5.5546875" style="17" customWidth="1"/>
    <col min="5117" max="5117" width="9" style="17" customWidth="1"/>
    <col min="5118" max="5119" width="9.88671875" style="17" customWidth="1"/>
    <col min="5120" max="5120" width="11.109375" style="17" customWidth="1"/>
    <col min="5121" max="5121" width="2.88671875" style="17" customWidth="1"/>
    <col min="5122" max="5122" width="3.5546875" style="17" customWidth="1"/>
    <col min="5123" max="5367" width="9.109375" style="17"/>
    <col min="5368" max="5368" width="8.6640625" style="17" customWidth="1"/>
    <col min="5369" max="5369" width="9.88671875" style="17" customWidth="1"/>
    <col min="5370" max="5370" width="14.44140625" style="17" customWidth="1"/>
    <col min="5371" max="5371" width="7.33203125" style="17" customWidth="1"/>
    <col min="5372" max="5372" width="5.5546875" style="17" customWidth="1"/>
    <col min="5373" max="5373" width="9" style="17" customWidth="1"/>
    <col min="5374" max="5375" width="9.88671875" style="17" customWidth="1"/>
    <col min="5376" max="5376" width="11.109375" style="17" customWidth="1"/>
    <col min="5377" max="5377" width="2.88671875" style="17" customWidth="1"/>
    <col min="5378" max="5378" width="3.5546875" style="17" customWidth="1"/>
    <col min="5379" max="5623" width="9.109375" style="17"/>
    <col min="5624" max="5624" width="8.6640625" style="17" customWidth="1"/>
    <col min="5625" max="5625" width="9.88671875" style="17" customWidth="1"/>
    <col min="5626" max="5626" width="14.44140625" style="17" customWidth="1"/>
    <col min="5627" max="5627" width="7.33203125" style="17" customWidth="1"/>
    <col min="5628" max="5628" width="5.5546875" style="17" customWidth="1"/>
    <col min="5629" max="5629" width="9" style="17" customWidth="1"/>
    <col min="5630" max="5631" width="9.88671875" style="17" customWidth="1"/>
    <col min="5632" max="5632" width="11.109375" style="17" customWidth="1"/>
    <col min="5633" max="5633" width="2.88671875" style="17" customWidth="1"/>
    <col min="5634" max="5634" width="3.5546875" style="17" customWidth="1"/>
    <col min="5635" max="5879" width="9.109375" style="17"/>
    <col min="5880" max="5880" width="8.6640625" style="17" customWidth="1"/>
    <col min="5881" max="5881" width="9.88671875" style="17" customWidth="1"/>
    <col min="5882" max="5882" width="14.44140625" style="17" customWidth="1"/>
    <col min="5883" max="5883" width="7.33203125" style="17" customWidth="1"/>
    <col min="5884" max="5884" width="5.5546875" style="17" customWidth="1"/>
    <col min="5885" max="5885" width="9" style="17" customWidth="1"/>
    <col min="5886" max="5887" width="9.88671875" style="17" customWidth="1"/>
    <col min="5888" max="5888" width="11.109375" style="17" customWidth="1"/>
    <col min="5889" max="5889" width="2.88671875" style="17" customWidth="1"/>
    <col min="5890" max="5890" width="3.5546875" style="17" customWidth="1"/>
    <col min="5891" max="6135" width="9.109375" style="17"/>
    <col min="6136" max="6136" width="8.6640625" style="17" customWidth="1"/>
    <col min="6137" max="6137" width="9.88671875" style="17" customWidth="1"/>
    <col min="6138" max="6138" width="14.44140625" style="17" customWidth="1"/>
    <col min="6139" max="6139" width="7.33203125" style="17" customWidth="1"/>
    <col min="6140" max="6140" width="5.5546875" style="17" customWidth="1"/>
    <col min="6141" max="6141" width="9" style="17" customWidth="1"/>
    <col min="6142" max="6143" width="9.88671875" style="17" customWidth="1"/>
    <col min="6144" max="6144" width="11.109375" style="17" customWidth="1"/>
    <col min="6145" max="6145" width="2.88671875" style="17" customWidth="1"/>
    <col min="6146" max="6146" width="3.5546875" style="17" customWidth="1"/>
    <col min="6147" max="6391" width="9.109375" style="17"/>
    <col min="6392" max="6392" width="8.6640625" style="17" customWidth="1"/>
    <col min="6393" max="6393" width="9.88671875" style="17" customWidth="1"/>
    <col min="6394" max="6394" width="14.44140625" style="17" customWidth="1"/>
    <col min="6395" max="6395" width="7.33203125" style="17" customWidth="1"/>
    <col min="6396" max="6396" width="5.5546875" style="17" customWidth="1"/>
    <col min="6397" max="6397" width="9" style="17" customWidth="1"/>
    <col min="6398" max="6399" width="9.88671875" style="17" customWidth="1"/>
    <col min="6400" max="6400" width="11.109375" style="17" customWidth="1"/>
    <col min="6401" max="6401" width="2.88671875" style="17" customWidth="1"/>
    <col min="6402" max="6402" width="3.5546875" style="17" customWidth="1"/>
    <col min="6403" max="6647" width="9.109375" style="17"/>
    <col min="6648" max="6648" width="8.6640625" style="17" customWidth="1"/>
    <col min="6649" max="6649" width="9.88671875" style="17" customWidth="1"/>
    <col min="6650" max="6650" width="14.44140625" style="17" customWidth="1"/>
    <col min="6651" max="6651" width="7.33203125" style="17" customWidth="1"/>
    <col min="6652" max="6652" width="5.5546875" style="17" customWidth="1"/>
    <col min="6653" max="6653" width="9" style="17" customWidth="1"/>
    <col min="6654" max="6655" width="9.88671875" style="17" customWidth="1"/>
    <col min="6656" max="6656" width="11.109375" style="17" customWidth="1"/>
    <col min="6657" max="6657" width="2.88671875" style="17" customWidth="1"/>
    <col min="6658" max="6658" width="3.5546875" style="17" customWidth="1"/>
    <col min="6659" max="6903" width="9.109375" style="17"/>
    <col min="6904" max="6904" width="8.6640625" style="17" customWidth="1"/>
    <col min="6905" max="6905" width="9.88671875" style="17" customWidth="1"/>
    <col min="6906" max="6906" width="14.44140625" style="17" customWidth="1"/>
    <col min="6907" max="6907" width="7.33203125" style="17" customWidth="1"/>
    <col min="6908" max="6908" width="5.5546875" style="17" customWidth="1"/>
    <col min="6909" max="6909" width="9" style="17" customWidth="1"/>
    <col min="6910" max="6911" width="9.88671875" style="17" customWidth="1"/>
    <col min="6912" max="6912" width="11.109375" style="17" customWidth="1"/>
    <col min="6913" max="6913" width="2.88671875" style="17" customWidth="1"/>
    <col min="6914" max="6914" width="3.5546875" style="17" customWidth="1"/>
    <col min="6915" max="7159" width="9.109375" style="17"/>
    <col min="7160" max="7160" width="8.6640625" style="17" customWidth="1"/>
    <col min="7161" max="7161" width="9.88671875" style="17" customWidth="1"/>
    <col min="7162" max="7162" width="14.44140625" style="17" customWidth="1"/>
    <col min="7163" max="7163" width="7.33203125" style="17" customWidth="1"/>
    <col min="7164" max="7164" width="5.5546875" style="17" customWidth="1"/>
    <col min="7165" max="7165" width="9" style="17" customWidth="1"/>
    <col min="7166" max="7167" width="9.88671875" style="17" customWidth="1"/>
    <col min="7168" max="7168" width="11.109375" style="17" customWidth="1"/>
    <col min="7169" max="7169" width="2.88671875" style="17" customWidth="1"/>
    <col min="7170" max="7170" width="3.5546875" style="17" customWidth="1"/>
    <col min="7171" max="7415" width="9.109375" style="17"/>
    <col min="7416" max="7416" width="8.6640625" style="17" customWidth="1"/>
    <col min="7417" max="7417" width="9.88671875" style="17" customWidth="1"/>
    <col min="7418" max="7418" width="14.44140625" style="17" customWidth="1"/>
    <col min="7419" max="7419" width="7.33203125" style="17" customWidth="1"/>
    <col min="7420" max="7420" width="5.5546875" style="17" customWidth="1"/>
    <col min="7421" max="7421" width="9" style="17" customWidth="1"/>
    <col min="7422" max="7423" width="9.88671875" style="17" customWidth="1"/>
    <col min="7424" max="7424" width="11.109375" style="17" customWidth="1"/>
    <col min="7425" max="7425" width="2.88671875" style="17" customWidth="1"/>
    <col min="7426" max="7426" width="3.5546875" style="17" customWidth="1"/>
    <col min="7427" max="7671" width="9.109375" style="17"/>
    <col min="7672" max="7672" width="8.6640625" style="17" customWidth="1"/>
    <col min="7673" max="7673" width="9.88671875" style="17" customWidth="1"/>
    <col min="7674" max="7674" width="14.44140625" style="17" customWidth="1"/>
    <col min="7675" max="7675" width="7.33203125" style="17" customWidth="1"/>
    <col min="7676" max="7676" width="5.5546875" style="17" customWidth="1"/>
    <col min="7677" max="7677" width="9" style="17" customWidth="1"/>
    <col min="7678" max="7679" width="9.88671875" style="17" customWidth="1"/>
    <col min="7680" max="7680" width="11.109375" style="17" customWidth="1"/>
    <col min="7681" max="7681" width="2.88671875" style="17" customWidth="1"/>
    <col min="7682" max="7682" width="3.5546875" style="17" customWidth="1"/>
    <col min="7683" max="7927" width="9.109375" style="17"/>
    <col min="7928" max="7928" width="8.6640625" style="17" customWidth="1"/>
    <col min="7929" max="7929" width="9.88671875" style="17" customWidth="1"/>
    <col min="7930" max="7930" width="14.44140625" style="17" customWidth="1"/>
    <col min="7931" max="7931" width="7.33203125" style="17" customWidth="1"/>
    <col min="7932" max="7932" width="5.5546875" style="17" customWidth="1"/>
    <col min="7933" max="7933" width="9" style="17" customWidth="1"/>
    <col min="7934" max="7935" width="9.88671875" style="17" customWidth="1"/>
    <col min="7936" max="7936" width="11.109375" style="17" customWidth="1"/>
    <col min="7937" max="7937" width="2.88671875" style="17" customWidth="1"/>
    <col min="7938" max="7938" width="3.5546875" style="17" customWidth="1"/>
    <col min="7939" max="8183" width="9.109375" style="17"/>
    <col min="8184" max="8184" width="8.6640625" style="17" customWidth="1"/>
    <col min="8185" max="8185" width="9.88671875" style="17" customWidth="1"/>
    <col min="8186" max="8186" width="14.44140625" style="17" customWidth="1"/>
    <col min="8187" max="8187" width="7.33203125" style="17" customWidth="1"/>
    <col min="8188" max="8188" width="5.5546875" style="17" customWidth="1"/>
    <col min="8189" max="8189" width="9" style="17" customWidth="1"/>
    <col min="8190" max="8191" width="9.88671875" style="17" customWidth="1"/>
    <col min="8192" max="8192" width="11.109375" style="17" customWidth="1"/>
    <col min="8193" max="8193" width="2.88671875" style="17" customWidth="1"/>
    <col min="8194" max="8194" width="3.5546875" style="17" customWidth="1"/>
    <col min="8195" max="8439" width="9.109375" style="17"/>
    <col min="8440" max="8440" width="8.6640625" style="17" customWidth="1"/>
    <col min="8441" max="8441" width="9.88671875" style="17" customWidth="1"/>
    <col min="8442" max="8442" width="14.44140625" style="17" customWidth="1"/>
    <col min="8443" max="8443" width="7.33203125" style="17" customWidth="1"/>
    <col min="8444" max="8444" width="5.5546875" style="17" customWidth="1"/>
    <col min="8445" max="8445" width="9" style="17" customWidth="1"/>
    <col min="8446" max="8447" width="9.88671875" style="17" customWidth="1"/>
    <col min="8448" max="8448" width="11.109375" style="17" customWidth="1"/>
    <col min="8449" max="8449" width="2.88671875" style="17" customWidth="1"/>
    <col min="8450" max="8450" width="3.5546875" style="17" customWidth="1"/>
    <col min="8451" max="8695" width="9.109375" style="17"/>
    <col min="8696" max="8696" width="8.6640625" style="17" customWidth="1"/>
    <col min="8697" max="8697" width="9.88671875" style="17" customWidth="1"/>
    <col min="8698" max="8698" width="14.44140625" style="17" customWidth="1"/>
    <col min="8699" max="8699" width="7.33203125" style="17" customWidth="1"/>
    <col min="8700" max="8700" width="5.5546875" style="17" customWidth="1"/>
    <col min="8701" max="8701" width="9" style="17" customWidth="1"/>
    <col min="8702" max="8703" width="9.88671875" style="17" customWidth="1"/>
    <col min="8704" max="8704" width="11.109375" style="17" customWidth="1"/>
    <col min="8705" max="8705" width="2.88671875" style="17" customWidth="1"/>
    <col min="8706" max="8706" width="3.5546875" style="17" customWidth="1"/>
    <col min="8707" max="8951" width="9.109375" style="17"/>
    <col min="8952" max="8952" width="8.6640625" style="17" customWidth="1"/>
    <col min="8953" max="8953" width="9.88671875" style="17" customWidth="1"/>
    <col min="8954" max="8954" width="14.44140625" style="17" customWidth="1"/>
    <col min="8955" max="8955" width="7.33203125" style="17" customWidth="1"/>
    <col min="8956" max="8956" width="5.5546875" style="17" customWidth="1"/>
    <col min="8957" max="8957" width="9" style="17" customWidth="1"/>
    <col min="8958" max="8959" width="9.88671875" style="17" customWidth="1"/>
    <col min="8960" max="8960" width="11.109375" style="17" customWidth="1"/>
    <col min="8961" max="8961" width="2.88671875" style="17" customWidth="1"/>
    <col min="8962" max="8962" width="3.5546875" style="17" customWidth="1"/>
    <col min="8963" max="9207" width="9.109375" style="17"/>
    <col min="9208" max="9208" width="8.6640625" style="17" customWidth="1"/>
    <col min="9209" max="9209" width="9.88671875" style="17" customWidth="1"/>
    <col min="9210" max="9210" width="14.44140625" style="17" customWidth="1"/>
    <col min="9211" max="9211" width="7.33203125" style="17" customWidth="1"/>
    <col min="9212" max="9212" width="5.5546875" style="17" customWidth="1"/>
    <col min="9213" max="9213" width="9" style="17" customWidth="1"/>
    <col min="9214" max="9215" width="9.88671875" style="17" customWidth="1"/>
    <col min="9216" max="9216" width="11.109375" style="17" customWidth="1"/>
    <col min="9217" max="9217" width="2.88671875" style="17" customWidth="1"/>
    <col min="9218" max="9218" width="3.5546875" style="17" customWidth="1"/>
    <col min="9219" max="9463" width="9.109375" style="17"/>
    <col min="9464" max="9464" width="8.6640625" style="17" customWidth="1"/>
    <col min="9465" max="9465" width="9.88671875" style="17" customWidth="1"/>
    <col min="9466" max="9466" width="14.44140625" style="17" customWidth="1"/>
    <col min="9467" max="9467" width="7.33203125" style="17" customWidth="1"/>
    <col min="9468" max="9468" width="5.5546875" style="17" customWidth="1"/>
    <col min="9469" max="9469" width="9" style="17" customWidth="1"/>
    <col min="9470" max="9471" width="9.88671875" style="17" customWidth="1"/>
    <col min="9472" max="9472" width="11.109375" style="17" customWidth="1"/>
    <col min="9473" max="9473" width="2.88671875" style="17" customWidth="1"/>
    <col min="9474" max="9474" width="3.5546875" style="17" customWidth="1"/>
    <col min="9475" max="9719" width="9.109375" style="17"/>
    <col min="9720" max="9720" width="8.6640625" style="17" customWidth="1"/>
    <col min="9721" max="9721" width="9.88671875" style="17" customWidth="1"/>
    <col min="9722" max="9722" width="14.44140625" style="17" customWidth="1"/>
    <col min="9723" max="9723" width="7.33203125" style="17" customWidth="1"/>
    <col min="9724" max="9724" width="5.5546875" style="17" customWidth="1"/>
    <col min="9725" max="9725" width="9" style="17" customWidth="1"/>
    <col min="9726" max="9727" width="9.88671875" style="17" customWidth="1"/>
    <col min="9728" max="9728" width="11.109375" style="17" customWidth="1"/>
    <col min="9729" max="9729" width="2.88671875" style="17" customWidth="1"/>
    <col min="9730" max="9730" width="3.5546875" style="17" customWidth="1"/>
    <col min="9731" max="9975" width="9.109375" style="17"/>
    <col min="9976" max="9976" width="8.6640625" style="17" customWidth="1"/>
    <col min="9977" max="9977" width="9.88671875" style="17" customWidth="1"/>
    <col min="9978" max="9978" width="14.44140625" style="17" customWidth="1"/>
    <col min="9979" max="9979" width="7.33203125" style="17" customWidth="1"/>
    <col min="9980" max="9980" width="5.5546875" style="17" customWidth="1"/>
    <col min="9981" max="9981" width="9" style="17" customWidth="1"/>
    <col min="9982" max="9983" width="9.88671875" style="17" customWidth="1"/>
    <col min="9984" max="9984" width="11.109375" style="17" customWidth="1"/>
    <col min="9985" max="9985" width="2.88671875" style="17" customWidth="1"/>
    <col min="9986" max="9986" width="3.5546875" style="17" customWidth="1"/>
    <col min="9987" max="10231" width="9.109375" style="17"/>
    <col min="10232" max="10232" width="8.6640625" style="17" customWidth="1"/>
    <col min="10233" max="10233" width="9.88671875" style="17" customWidth="1"/>
    <col min="10234" max="10234" width="14.44140625" style="17" customWidth="1"/>
    <col min="10235" max="10235" width="7.33203125" style="17" customWidth="1"/>
    <col min="10236" max="10236" width="5.5546875" style="17" customWidth="1"/>
    <col min="10237" max="10237" width="9" style="17" customWidth="1"/>
    <col min="10238" max="10239" width="9.88671875" style="17" customWidth="1"/>
    <col min="10240" max="10240" width="11.109375" style="17" customWidth="1"/>
    <col min="10241" max="10241" width="2.88671875" style="17" customWidth="1"/>
    <col min="10242" max="10242" width="3.5546875" style="17" customWidth="1"/>
    <col min="10243" max="10487" width="9.109375" style="17"/>
    <col min="10488" max="10488" width="8.6640625" style="17" customWidth="1"/>
    <col min="10489" max="10489" width="9.88671875" style="17" customWidth="1"/>
    <col min="10490" max="10490" width="14.44140625" style="17" customWidth="1"/>
    <col min="10491" max="10491" width="7.33203125" style="17" customWidth="1"/>
    <col min="10492" max="10492" width="5.5546875" style="17" customWidth="1"/>
    <col min="10493" max="10493" width="9" style="17" customWidth="1"/>
    <col min="10494" max="10495" width="9.88671875" style="17" customWidth="1"/>
    <col min="10496" max="10496" width="11.109375" style="17" customWidth="1"/>
    <col min="10497" max="10497" width="2.88671875" style="17" customWidth="1"/>
    <col min="10498" max="10498" width="3.5546875" style="17" customWidth="1"/>
    <col min="10499" max="10743" width="9.109375" style="17"/>
    <col min="10744" max="10744" width="8.6640625" style="17" customWidth="1"/>
    <col min="10745" max="10745" width="9.88671875" style="17" customWidth="1"/>
    <col min="10746" max="10746" width="14.44140625" style="17" customWidth="1"/>
    <col min="10747" max="10747" width="7.33203125" style="17" customWidth="1"/>
    <col min="10748" max="10748" width="5.5546875" style="17" customWidth="1"/>
    <col min="10749" max="10749" width="9" style="17" customWidth="1"/>
    <col min="10750" max="10751" width="9.88671875" style="17" customWidth="1"/>
    <col min="10752" max="10752" width="11.109375" style="17" customWidth="1"/>
    <col min="10753" max="10753" width="2.88671875" style="17" customWidth="1"/>
    <col min="10754" max="10754" width="3.5546875" style="17" customWidth="1"/>
    <col min="10755" max="10999" width="9.109375" style="17"/>
    <col min="11000" max="11000" width="8.6640625" style="17" customWidth="1"/>
    <col min="11001" max="11001" width="9.88671875" style="17" customWidth="1"/>
    <col min="11002" max="11002" width="14.44140625" style="17" customWidth="1"/>
    <col min="11003" max="11003" width="7.33203125" style="17" customWidth="1"/>
    <col min="11004" max="11004" width="5.5546875" style="17" customWidth="1"/>
    <col min="11005" max="11005" width="9" style="17" customWidth="1"/>
    <col min="11006" max="11007" width="9.88671875" style="17" customWidth="1"/>
    <col min="11008" max="11008" width="11.109375" style="17" customWidth="1"/>
    <col min="11009" max="11009" width="2.88671875" style="17" customWidth="1"/>
    <col min="11010" max="11010" width="3.5546875" style="17" customWidth="1"/>
    <col min="11011" max="11255" width="9.109375" style="17"/>
    <col min="11256" max="11256" width="8.6640625" style="17" customWidth="1"/>
    <col min="11257" max="11257" width="9.88671875" style="17" customWidth="1"/>
    <col min="11258" max="11258" width="14.44140625" style="17" customWidth="1"/>
    <col min="11259" max="11259" width="7.33203125" style="17" customWidth="1"/>
    <col min="11260" max="11260" width="5.5546875" style="17" customWidth="1"/>
    <col min="11261" max="11261" width="9" style="17" customWidth="1"/>
    <col min="11262" max="11263" width="9.88671875" style="17" customWidth="1"/>
    <col min="11264" max="11264" width="11.109375" style="17" customWidth="1"/>
    <col min="11265" max="11265" width="2.88671875" style="17" customWidth="1"/>
    <col min="11266" max="11266" width="3.5546875" style="17" customWidth="1"/>
    <col min="11267" max="11511" width="9.109375" style="17"/>
    <col min="11512" max="11512" width="8.6640625" style="17" customWidth="1"/>
    <col min="11513" max="11513" width="9.88671875" style="17" customWidth="1"/>
    <col min="11514" max="11514" width="14.44140625" style="17" customWidth="1"/>
    <col min="11515" max="11515" width="7.33203125" style="17" customWidth="1"/>
    <col min="11516" max="11516" width="5.5546875" style="17" customWidth="1"/>
    <col min="11517" max="11517" width="9" style="17" customWidth="1"/>
    <col min="11518" max="11519" width="9.88671875" style="17" customWidth="1"/>
    <col min="11520" max="11520" width="11.109375" style="17" customWidth="1"/>
    <col min="11521" max="11521" width="2.88671875" style="17" customWidth="1"/>
    <col min="11522" max="11522" width="3.5546875" style="17" customWidth="1"/>
    <col min="11523" max="11767" width="9.109375" style="17"/>
    <col min="11768" max="11768" width="8.6640625" style="17" customWidth="1"/>
    <col min="11769" max="11769" width="9.88671875" style="17" customWidth="1"/>
    <col min="11770" max="11770" width="14.44140625" style="17" customWidth="1"/>
    <col min="11771" max="11771" width="7.33203125" style="17" customWidth="1"/>
    <col min="11772" max="11772" width="5.5546875" style="17" customWidth="1"/>
    <col min="11773" max="11773" width="9" style="17" customWidth="1"/>
    <col min="11774" max="11775" width="9.88671875" style="17" customWidth="1"/>
    <col min="11776" max="11776" width="11.109375" style="17" customWidth="1"/>
    <col min="11777" max="11777" width="2.88671875" style="17" customWidth="1"/>
    <col min="11778" max="11778" width="3.5546875" style="17" customWidth="1"/>
    <col min="11779" max="12023" width="9.109375" style="17"/>
    <col min="12024" max="12024" width="8.6640625" style="17" customWidth="1"/>
    <col min="12025" max="12025" width="9.88671875" style="17" customWidth="1"/>
    <col min="12026" max="12026" width="14.44140625" style="17" customWidth="1"/>
    <col min="12027" max="12027" width="7.33203125" style="17" customWidth="1"/>
    <col min="12028" max="12028" width="5.5546875" style="17" customWidth="1"/>
    <col min="12029" max="12029" width="9" style="17" customWidth="1"/>
    <col min="12030" max="12031" width="9.88671875" style="17" customWidth="1"/>
    <col min="12032" max="12032" width="11.109375" style="17" customWidth="1"/>
    <col min="12033" max="12033" width="2.88671875" style="17" customWidth="1"/>
    <col min="12034" max="12034" width="3.5546875" style="17" customWidth="1"/>
    <col min="12035" max="12279" width="9.109375" style="17"/>
    <col min="12280" max="12280" width="8.6640625" style="17" customWidth="1"/>
    <col min="12281" max="12281" width="9.88671875" style="17" customWidth="1"/>
    <col min="12282" max="12282" width="14.44140625" style="17" customWidth="1"/>
    <col min="12283" max="12283" width="7.33203125" style="17" customWidth="1"/>
    <col min="12284" max="12284" width="5.5546875" style="17" customWidth="1"/>
    <col min="12285" max="12285" width="9" style="17" customWidth="1"/>
    <col min="12286" max="12287" width="9.88671875" style="17" customWidth="1"/>
    <col min="12288" max="12288" width="11.109375" style="17" customWidth="1"/>
    <col min="12289" max="12289" width="2.88671875" style="17" customWidth="1"/>
    <col min="12290" max="12290" width="3.5546875" style="17" customWidth="1"/>
    <col min="12291" max="12535" width="9.109375" style="17"/>
    <col min="12536" max="12536" width="8.6640625" style="17" customWidth="1"/>
    <col min="12537" max="12537" width="9.88671875" style="17" customWidth="1"/>
    <col min="12538" max="12538" width="14.44140625" style="17" customWidth="1"/>
    <col min="12539" max="12539" width="7.33203125" style="17" customWidth="1"/>
    <col min="12540" max="12540" width="5.5546875" style="17" customWidth="1"/>
    <col min="12541" max="12541" width="9" style="17" customWidth="1"/>
    <col min="12542" max="12543" width="9.88671875" style="17" customWidth="1"/>
    <col min="12544" max="12544" width="11.109375" style="17" customWidth="1"/>
    <col min="12545" max="12545" width="2.88671875" style="17" customWidth="1"/>
    <col min="12546" max="12546" width="3.5546875" style="17" customWidth="1"/>
    <col min="12547" max="12791" width="9.109375" style="17"/>
    <col min="12792" max="12792" width="8.6640625" style="17" customWidth="1"/>
    <col min="12793" max="12793" width="9.88671875" style="17" customWidth="1"/>
    <col min="12794" max="12794" width="14.44140625" style="17" customWidth="1"/>
    <col min="12795" max="12795" width="7.33203125" style="17" customWidth="1"/>
    <col min="12796" max="12796" width="5.5546875" style="17" customWidth="1"/>
    <col min="12797" max="12797" width="9" style="17" customWidth="1"/>
    <col min="12798" max="12799" width="9.88671875" style="17" customWidth="1"/>
    <col min="12800" max="12800" width="11.109375" style="17" customWidth="1"/>
    <col min="12801" max="12801" width="2.88671875" style="17" customWidth="1"/>
    <col min="12802" max="12802" width="3.5546875" style="17" customWidth="1"/>
    <col min="12803" max="13047" width="9.109375" style="17"/>
    <col min="13048" max="13048" width="8.6640625" style="17" customWidth="1"/>
    <col min="13049" max="13049" width="9.88671875" style="17" customWidth="1"/>
    <col min="13050" max="13050" width="14.44140625" style="17" customWidth="1"/>
    <col min="13051" max="13051" width="7.33203125" style="17" customWidth="1"/>
    <col min="13052" max="13052" width="5.5546875" style="17" customWidth="1"/>
    <col min="13053" max="13053" width="9" style="17" customWidth="1"/>
    <col min="13054" max="13055" width="9.88671875" style="17" customWidth="1"/>
    <col min="13056" max="13056" width="11.109375" style="17" customWidth="1"/>
    <col min="13057" max="13057" width="2.88671875" style="17" customWidth="1"/>
    <col min="13058" max="13058" width="3.5546875" style="17" customWidth="1"/>
    <col min="13059" max="13303" width="9.109375" style="17"/>
    <col min="13304" max="13304" width="8.6640625" style="17" customWidth="1"/>
    <col min="13305" max="13305" width="9.88671875" style="17" customWidth="1"/>
    <col min="13306" max="13306" width="14.44140625" style="17" customWidth="1"/>
    <col min="13307" max="13307" width="7.33203125" style="17" customWidth="1"/>
    <col min="13308" max="13308" width="5.5546875" style="17" customWidth="1"/>
    <col min="13309" max="13309" width="9" style="17" customWidth="1"/>
    <col min="13310" max="13311" width="9.88671875" style="17" customWidth="1"/>
    <col min="13312" max="13312" width="11.109375" style="17" customWidth="1"/>
    <col min="13313" max="13313" width="2.88671875" style="17" customWidth="1"/>
    <col min="13314" max="13314" width="3.5546875" style="17" customWidth="1"/>
    <col min="13315" max="13559" width="9.109375" style="17"/>
    <col min="13560" max="13560" width="8.6640625" style="17" customWidth="1"/>
    <col min="13561" max="13561" width="9.88671875" style="17" customWidth="1"/>
    <col min="13562" max="13562" width="14.44140625" style="17" customWidth="1"/>
    <col min="13563" max="13563" width="7.33203125" style="17" customWidth="1"/>
    <col min="13564" max="13564" width="5.5546875" style="17" customWidth="1"/>
    <col min="13565" max="13565" width="9" style="17" customWidth="1"/>
    <col min="13566" max="13567" width="9.88671875" style="17" customWidth="1"/>
    <col min="13568" max="13568" width="11.109375" style="17" customWidth="1"/>
    <col min="13569" max="13569" width="2.88671875" style="17" customWidth="1"/>
    <col min="13570" max="13570" width="3.5546875" style="17" customWidth="1"/>
    <col min="13571" max="13815" width="9.109375" style="17"/>
    <col min="13816" max="13816" width="8.6640625" style="17" customWidth="1"/>
    <col min="13817" max="13817" width="9.88671875" style="17" customWidth="1"/>
    <col min="13818" max="13818" width="14.44140625" style="17" customWidth="1"/>
    <col min="13819" max="13819" width="7.33203125" style="17" customWidth="1"/>
    <col min="13820" max="13820" width="5.5546875" style="17" customWidth="1"/>
    <col min="13821" max="13821" width="9" style="17" customWidth="1"/>
    <col min="13822" max="13823" width="9.88671875" style="17" customWidth="1"/>
    <col min="13824" max="13824" width="11.109375" style="17" customWidth="1"/>
    <col min="13825" max="13825" width="2.88671875" style="17" customWidth="1"/>
    <col min="13826" max="13826" width="3.5546875" style="17" customWidth="1"/>
    <col min="13827" max="14071" width="9.109375" style="17"/>
    <col min="14072" max="14072" width="8.6640625" style="17" customWidth="1"/>
    <col min="14073" max="14073" width="9.88671875" style="17" customWidth="1"/>
    <col min="14074" max="14074" width="14.44140625" style="17" customWidth="1"/>
    <col min="14075" max="14075" width="7.33203125" style="17" customWidth="1"/>
    <col min="14076" max="14076" width="5.5546875" style="17" customWidth="1"/>
    <col min="14077" max="14077" width="9" style="17" customWidth="1"/>
    <col min="14078" max="14079" width="9.88671875" style="17" customWidth="1"/>
    <col min="14080" max="14080" width="11.109375" style="17" customWidth="1"/>
    <col min="14081" max="14081" width="2.88671875" style="17" customWidth="1"/>
    <col min="14082" max="14082" width="3.5546875" style="17" customWidth="1"/>
    <col min="14083" max="14327" width="9.109375" style="17"/>
    <col min="14328" max="14328" width="8.6640625" style="17" customWidth="1"/>
    <col min="14329" max="14329" width="9.88671875" style="17" customWidth="1"/>
    <col min="14330" max="14330" width="14.44140625" style="17" customWidth="1"/>
    <col min="14331" max="14331" width="7.33203125" style="17" customWidth="1"/>
    <col min="14332" max="14332" width="5.5546875" style="17" customWidth="1"/>
    <col min="14333" max="14333" width="9" style="17" customWidth="1"/>
    <col min="14334" max="14335" width="9.88671875" style="17" customWidth="1"/>
    <col min="14336" max="14336" width="11.109375" style="17" customWidth="1"/>
    <col min="14337" max="14337" width="2.88671875" style="17" customWidth="1"/>
    <col min="14338" max="14338" width="3.5546875" style="17" customWidth="1"/>
    <col min="14339" max="14583" width="9.109375" style="17"/>
    <col min="14584" max="14584" width="8.6640625" style="17" customWidth="1"/>
    <col min="14585" max="14585" width="9.88671875" style="17" customWidth="1"/>
    <col min="14586" max="14586" width="14.44140625" style="17" customWidth="1"/>
    <col min="14587" max="14587" width="7.33203125" style="17" customWidth="1"/>
    <col min="14588" max="14588" width="5.5546875" style="17" customWidth="1"/>
    <col min="14589" max="14589" width="9" style="17" customWidth="1"/>
    <col min="14590" max="14591" width="9.88671875" style="17" customWidth="1"/>
    <col min="14592" max="14592" width="11.109375" style="17" customWidth="1"/>
    <col min="14593" max="14593" width="2.88671875" style="17" customWidth="1"/>
    <col min="14594" max="14594" width="3.5546875" style="17" customWidth="1"/>
    <col min="14595" max="14839" width="9.109375" style="17"/>
    <col min="14840" max="14840" width="8.6640625" style="17" customWidth="1"/>
    <col min="14841" max="14841" width="9.88671875" style="17" customWidth="1"/>
    <col min="14842" max="14842" width="14.44140625" style="17" customWidth="1"/>
    <col min="14843" max="14843" width="7.33203125" style="17" customWidth="1"/>
    <col min="14844" max="14844" width="5.5546875" style="17" customWidth="1"/>
    <col min="14845" max="14845" width="9" style="17" customWidth="1"/>
    <col min="14846" max="14847" width="9.88671875" style="17" customWidth="1"/>
    <col min="14848" max="14848" width="11.109375" style="17" customWidth="1"/>
    <col min="14849" max="14849" width="2.88671875" style="17" customWidth="1"/>
    <col min="14850" max="14850" width="3.5546875" style="17" customWidth="1"/>
    <col min="14851" max="15095" width="9.109375" style="17"/>
    <col min="15096" max="15096" width="8.6640625" style="17" customWidth="1"/>
    <col min="15097" max="15097" width="9.88671875" style="17" customWidth="1"/>
    <col min="15098" max="15098" width="14.44140625" style="17" customWidth="1"/>
    <col min="15099" max="15099" width="7.33203125" style="17" customWidth="1"/>
    <col min="15100" max="15100" width="5.5546875" style="17" customWidth="1"/>
    <col min="15101" max="15101" width="9" style="17" customWidth="1"/>
    <col min="15102" max="15103" width="9.88671875" style="17" customWidth="1"/>
    <col min="15104" max="15104" width="11.109375" style="17" customWidth="1"/>
    <col min="15105" max="15105" width="2.88671875" style="17" customWidth="1"/>
    <col min="15106" max="15106" width="3.5546875" style="17" customWidth="1"/>
    <col min="15107" max="15351" width="9.109375" style="17"/>
    <col min="15352" max="15352" width="8.6640625" style="17" customWidth="1"/>
    <col min="15353" max="15353" width="9.88671875" style="17" customWidth="1"/>
    <col min="15354" max="15354" width="14.44140625" style="17" customWidth="1"/>
    <col min="15355" max="15355" width="7.33203125" style="17" customWidth="1"/>
    <col min="15356" max="15356" width="5.5546875" style="17" customWidth="1"/>
    <col min="15357" max="15357" width="9" style="17" customWidth="1"/>
    <col min="15358" max="15359" width="9.88671875" style="17" customWidth="1"/>
    <col min="15360" max="15360" width="11.109375" style="17" customWidth="1"/>
    <col min="15361" max="15361" width="2.88671875" style="17" customWidth="1"/>
    <col min="15362" max="15362" width="3.5546875" style="17" customWidth="1"/>
    <col min="15363" max="15607" width="9.109375" style="17"/>
    <col min="15608" max="15608" width="8.6640625" style="17" customWidth="1"/>
    <col min="15609" max="15609" width="9.88671875" style="17" customWidth="1"/>
    <col min="15610" max="15610" width="14.44140625" style="17" customWidth="1"/>
    <col min="15611" max="15611" width="7.33203125" style="17" customWidth="1"/>
    <col min="15612" max="15612" width="5.5546875" style="17" customWidth="1"/>
    <col min="15613" max="15613" width="9" style="17" customWidth="1"/>
    <col min="15614" max="15615" width="9.88671875" style="17" customWidth="1"/>
    <col min="15616" max="15616" width="11.109375" style="17" customWidth="1"/>
    <col min="15617" max="15617" width="2.88671875" style="17" customWidth="1"/>
    <col min="15618" max="15618" width="3.5546875" style="17" customWidth="1"/>
    <col min="15619" max="15863" width="9.109375" style="17"/>
    <col min="15864" max="15864" width="8.6640625" style="17" customWidth="1"/>
    <col min="15865" max="15865" width="9.88671875" style="17" customWidth="1"/>
    <col min="15866" max="15866" width="14.44140625" style="17" customWidth="1"/>
    <col min="15867" max="15867" width="7.33203125" style="17" customWidth="1"/>
    <col min="15868" max="15868" width="5.5546875" style="17" customWidth="1"/>
    <col min="15869" max="15869" width="9" style="17" customWidth="1"/>
    <col min="15870" max="15871" width="9.88671875" style="17" customWidth="1"/>
    <col min="15872" max="15872" width="11.109375" style="17" customWidth="1"/>
    <col min="15873" max="15873" width="2.88671875" style="17" customWidth="1"/>
    <col min="15874" max="15874" width="3.5546875" style="17" customWidth="1"/>
    <col min="15875" max="16119" width="9.109375" style="17"/>
    <col min="16120" max="16120" width="8.6640625" style="17" customWidth="1"/>
    <col min="16121" max="16121" width="9.88671875" style="17" customWidth="1"/>
    <col min="16122" max="16122" width="14.44140625" style="17" customWidth="1"/>
    <col min="16123" max="16123" width="7.33203125" style="17" customWidth="1"/>
    <col min="16124" max="16124" width="5.5546875" style="17" customWidth="1"/>
    <col min="16125" max="16125" width="9" style="17" customWidth="1"/>
    <col min="16126" max="16127" width="9.88671875" style="17" customWidth="1"/>
    <col min="16128" max="16128" width="11.109375" style="17" customWidth="1"/>
    <col min="16129" max="16129" width="2.88671875" style="17" customWidth="1"/>
    <col min="16130" max="16130" width="3.5546875" style="17" customWidth="1"/>
    <col min="16131" max="16384" width="9.109375" style="17"/>
  </cols>
  <sheetData>
    <row r="1" spans="1:26" ht="46.5" customHeight="1" x14ac:dyDescent="0.3">
      <c r="A1" s="193" t="s">
        <v>280</v>
      </c>
      <c r="B1" s="193"/>
      <c r="C1" s="193"/>
      <c r="D1" s="193"/>
      <c r="E1" s="193"/>
      <c r="F1" s="193"/>
      <c r="G1" s="193"/>
      <c r="H1" s="193"/>
    </row>
    <row r="2" spans="1:26" ht="16.5" customHeight="1" x14ac:dyDescent="0.3">
      <c r="A2" s="82" t="s">
        <v>0</v>
      </c>
      <c r="B2" s="82"/>
      <c r="C2" s="82"/>
      <c r="D2" s="82"/>
      <c r="E2" s="82"/>
      <c r="F2" s="82"/>
      <c r="G2" s="82"/>
      <c r="H2" s="82"/>
    </row>
    <row r="3" spans="1:26" x14ac:dyDescent="0.3">
      <c r="A3" s="91" t="s">
        <v>1</v>
      </c>
      <c r="B3" s="91"/>
      <c r="C3" s="91"/>
      <c r="D3" s="91"/>
      <c r="E3" s="91" t="str">
        <f ca="1">TEXT(TODAY(),"DD/MM/YYYY")</f>
        <v>15/08/2025</v>
      </c>
      <c r="F3" s="91"/>
      <c r="G3" s="91"/>
      <c r="H3" s="91"/>
    </row>
    <row r="4" spans="1:26" ht="15" customHeight="1" x14ac:dyDescent="0.3">
      <c r="A4" s="91" t="s">
        <v>2</v>
      </c>
      <c r="B4" s="91"/>
      <c r="C4" s="91"/>
      <c r="D4" s="91"/>
      <c r="E4" s="91" t="s">
        <v>231</v>
      </c>
      <c r="F4" s="91"/>
      <c r="G4" s="91"/>
      <c r="H4" s="91"/>
    </row>
    <row r="5" spans="1:26" x14ac:dyDescent="0.3">
      <c r="A5" s="91" t="s">
        <v>3</v>
      </c>
      <c r="B5" s="91"/>
      <c r="C5" s="91"/>
      <c r="D5" s="91"/>
      <c r="E5" s="195">
        <v>45881</v>
      </c>
      <c r="F5" s="91"/>
      <c r="G5" s="91"/>
      <c r="H5" s="91"/>
    </row>
    <row r="6" spans="1:26" ht="16.5" customHeight="1" x14ac:dyDescent="0.3">
      <c r="A6" s="91" t="s">
        <v>4</v>
      </c>
      <c r="B6" s="91"/>
      <c r="C6" s="91"/>
      <c r="D6" s="91"/>
      <c r="E6" s="91" t="s">
        <v>232</v>
      </c>
      <c r="F6" s="91"/>
      <c r="G6" s="91"/>
      <c r="H6" s="91"/>
    </row>
    <row r="7" spans="1:26" ht="15" customHeight="1" x14ac:dyDescent="0.3">
      <c r="A7" s="91" t="s">
        <v>5</v>
      </c>
      <c r="B7" s="91"/>
      <c r="C7" s="91"/>
      <c r="D7" s="91"/>
      <c r="E7" s="91" t="str">
        <f>E6</f>
        <v>Kartik Enterprises</v>
      </c>
      <c r="F7" s="91"/>
      <c r="G7" s="91"/>
      <c r="H7" s="91"/>
    </row>
    <row r="8" spans="1:26" x14ac:dyDescent="0.3">
      <c r="A8" s="91" t="s">
        <v>6</v>
      </c>
      <c r="B8" s="91"/>
      <c r="C8" s="91"/>
      <c r="D8" s="91"/>
      <c r="E8" s="194" t="s">
        <v>233</v>
      </c>
      <c r="F8" s="194"/>
      <c r="G8" s="194"/>
      <c r="H8" s="194"/>
    </row>
    <row r="9" spans="1:26" x14ac:dyDescent="0.3">
      <c r="A9" s="91" t="s">
        <v>167</v>
      </c>
      <c r="B9" s="91"/>
      <c r="C9" s="91"/>
      <c r="D9" s="91"/>
      <c r="E9" s="91" t="s">
        <v>271</v>
      </c>
      <c r="F9" s="91"/>
      <c r="G9" s="91"/>
      <c r="H9" s="91"/>
    </row>
    <row r="10" spans="1:26" hidden="1" x14ac:dyDescent="0.3">
      <c r="A10" s="91" t="s">
        <v>168</v>
      </c>
      <c r="B10" s="91"/>
      <c r="C10" s="91"/>
      <c r="D10" s="91"/>
      <c r="E10" s="196" t="s">
        <v>242</v>
      </c>
      <c r="F10" s="196"/>
      <c r="G10" s="196"/>
      <c r="H10" s="196"/>
    </row>
    <row r="11" spans="1:26" x14ac:dyDescent="0.3">
      <c r="A11" s="91" t="s">
        <v>7</v>
      </c>
      <c r="B11" s="91"/>
      <c r="C11" s="91"/>
      <c r="D11" s="91"/>
      <c r="E11" s="91" t="s">
        <v>235</v>
      </c>
      <c r="F11" s="91"/>
      <c r="G11" s="91"/>
      <c r="H11" s="91"/>
    </row>
    <row r="12" spans="1:26" x14ac:dyDescent="0.3">
      <c r="A12" s="91" t="s">
        <v>170</v>
      </c>
      <c r="B12" s="91"/>
      <c r="C12" s="91"/>
      <c r="D12" s="91"/>
      <c r="E12" s="91" t="s">
        <v>29</v>
      </c>
      <c r="F12" s="91"/>
      <c r="G12" s="91"/>
      <c r="H12" s="91"/>
      <c r="S12" s="40" t="s">
        <v>178</v>
      </c>
      <c r="T12" s="40" t="s">
        <v>188</v>
      </c>
      <c r="U12" s="40" t="s">
        <v>171</v>
      </c>
      <c r="V12" s="40" t="s">
        <v>193</v>
      </c>
      <c r="W12" s="40" t="s">
        <v>211</v>
      </c>
      <c r="X12"/>
      <c r="Y12" t="s">
        <v>193</v>
      </c>
      <c r="Z12" t="e">
        <f ca="1">OFFSET($S$12,1,MATCH($G19,$S$12:$W$12,0)-1,15,1)</f>
        <v>#VALUE!</v>
      </c>
    </row>
    <row r="13" spans="1:26" x14ac:dyDescent="0.3">
      <c r="A13" s="84" t="s">
        <v>8</v>
      </c>
      <c r="B13" s="84"/>
      <c r="C13" s="84"/>
      <c r="D13" s="84"/>
      <c r="E13" s="104" t="s">
        <v>227</v>
      </c>
      <c r="F13" s="104"/>
      <c r="G13" s="104"/>
      <c r="H13" s="104"/>
      <c r="S13" s="40" t="s">
        <v>179</v>
      </c>
      <c r="T13" s="40" t="s">
        <v>186</v>
      </c>
      <c r="U13" s="40" t="s">
        <v>208</v>
      </c>
      <c r="V13" s="40" t="s">
        <v>194</v>
      </c>
      <c r="W13" s="40" t="s">
        <v>212</v>
      </c>
      <c r="X13"/>
      <c r="Y13"/>
      <c r="Z13"/>
    </row>
    <row r="14" spans="1:26" x14ac:dyDescent="0.3">
      <c r="A14" s="84" t="s">
        <v>9</v>
      </c>
      <c r="B14" s="84"/>
      <c r="C14" s="84"/>
      <c r="D14" s="84"/>
      <c r="E14" s="104" t="s">
        <v>234</v>
      </c>
      <c r="F14" s="91"/>
      <c r="G14" s="91"/>
      <c r="H14" s="91"/>
      <c r="I14" s="79" t="e">
        <f ca="1">OFFSET($D$4,1,MATCH($J12,$D$4:$H$4,0)-1,15,1)</f>
        <v>#N/A</v>
      </c>
      <c r="J14" s="80"/>
      <c r="K14" s="80"/>
      <c r="L14" s="80"/>
      <c r="M14" s="80"/>
      <c r="N14" s="80"/>
      <c r="O14" s="80"/>
      <c r="P14" s="80"/>
      <c r="S14" s="40" t="s">
        <v>180</v>
      </c>
      <c r="T14" s="40" t="s">
        <v>187</v>
      </c>
      <c r="U14" s="40" t="s">
        <v>209</v>
      </c>
      <c r="V14" s="40" t="s">
        <v>195</v>
      </c>
      <c r="W14" s="40" t="s">
        <v>225</v>
      </c>
      <c r="X14"/>
      <c r="Y14"/>
      <c r="Z14"/>
    </row>
    <row r="15" spans="1:26" ht="33.75" customHeight="1" x14ac:dyDescent="0.3">
      <c r="A15" s="90" t="s">
        <v>10</v>
      </c>
      <c r="B15" s="90"/>
      <c r="C15" s="90" t="str">
        <f>CONCATENATE((IF(OR(E8="",E8="NA"),"",E8)),", ",(IF(OR(A16="",A16="NA"),"",A16)),".",(IF(OR(C16="",C16="NA"),"",C16)),", near ",(IF(OR(C21="",C21="NA"),"",C21)),", ",(IF(OR(C18="",C18="NA"),"",C18)),", ",(IF(OR(C17="",C17="NA"),"",C17)),", ",(IF(OR(G18="",G18="NA"),"",G18)),", ",(IF(OR(C19="",C19="NA"),"",C19)),", ",(IF(OR(C20="",C20="NA"),"",C20)),", ",(IF(OR(G19="",G19="NA"),"",G19))," - ",(IF(OR(G20="",G20="NA"),"",G20)),".")</f>
        <v>Kartik Homes, Survey No.74, H. No. 2, 3, near Dev Luxuria, Proposed Panvel Highway, Shirgaon, Shirgaon, Badlapur West, Ambernath, Thane  - 421503.</v>
      </c>
      <c r="D15" s="90"/>
      <c r="E15" s="90"/>
      <c r="F15" s="90"/>
      <c r="G15" s="90"/>
      <c r="H15" s="90"/>
      <c r="S15" s="40" t="s">
        <v>181</v>
      </c>
      <c r="T15" s="40" t="s">
        <v>189</v>
      </c>
      <c r="U15" s="40" t="s">
        <v>210</v>
      </c>
      <c r="V15" s="40" t="s">
        <v>196</v>
      </c>
      <c r="W15" s="40" t="s">
        <v>213</v>
      </c>
      <c r="X15"/>
      <c r="Y15"/>
      <c r="Z15"/>
    </row>
    <row r="16" spans="1:26" x14ac:dyDescent="0.3">
      <c r="A16" s="104" t="s">
        <v>236</v>
      </c>
      <c r="B16" s="104"/>
      <c r="C16" s="104" t="s">
        <v>238</v>
      </c>
      <c r="D16" s="104"/>
      <c r="E16" s="104"/>
      <c r="F16" s="104"/>
      <c r="G16" s="104"/>
      <c r="H16" s="104"/>
      <c r="S16" s="40" t="s">
        <v>182</v>
      </c>
      <c r="T16" s="40" t="s">
        <v>190</v>
      </c>
      <c r="U16" s="40"/>
      <c r="V16" s="40" t="s">
        <v>197</v>
      </c>
      <c r="W16" s="40" t="s">
        <v>214</v>
      </c>
      <c r="X16"/>
      <c r="Y16"/>
      <c r="Z16"/>
    </row>
    <row r="17" spans="1:26" ht="15.75" customHeight="1" x14ac:dyDescent="0.3">
      <c r="A17" s="104" t="s">
        <v>163</v>
      </c>
      <c r="B17" s="104"/>
      <c r="C17" s="104" t="s">
        <v>237</v>
      </c>
      <c r="D17" s="104"/>
      <c r="E17" s="104"/>
      <c r="F17" s="104"/>
      <c r="G17" s="104"/>
      <c r="H17" s="104"/>
      <c r="S17" s="40" t="s">
        <v>183</v>
      </c>
      <c r="T17" s="40" t="s">
        <v>188</v>
      </c>
      <c r="U17" s="40"/>
      <c r="V17" s="40" t="s">
        <v>198</v>
      </c>
      <c r="W17" s="40" t="s">
        <v>215</v>
      </c>
      <c r="X17"/>
      <c r="Y17"/>
      <c r="Z17"/>
    </row>
    <row r="18" spans="1:26" ht="15.75" customHeight="1" x14ac:dyDescent="0.3">
      <c r="A18" s="90" t="s">
        <v>11</v>
      </c>
      <c r="B18" s="90"/>
      <c r="C18" s="91" t="s">
        <v>241</v>
      </c>
      <c r="D18" s="91"/>
      <c r="E18" s="90" t="s">
        <v>73</v>
      </c>
      <c r="F18" s="90"/>
      <c r="G18" s="104" t="s">
        <v>237</v>
      </c>
      <c r="H18" s="104"/>
      <c r="S18" s="40" t="s">
        <v>184</v>
      </c>
      <c r="T18" s="40" t="s">
        <v>191</v>
      </c>
      <c r="U18" s="40"/>
      <c r="V18" s="40" t="s">
        <v>199</v>
      </c>
      <c r="W18" s="40" t="s">
        <v>216</v>
      </c>
      <c r="X18"/>
      <c r="Y18"/>
      <c r="Z18"/>
    </row>
    <row r="19" spans="1:26" x14ac:dyDescent="0.3">
      <c r="A19" s="84" t="s">
        <v>13</v>
      </c>
      <c r="B19" s="84"/>
      <c r="C19" s="104" t="s">
        <v>244</v>
      </c>
      <c r="D19" s="104"/>
      <c r="E19" s="104" t="s">
        <v>12</v>
      </c>
      <c r="F19" s="104"/>
      <c r="G19" s="197" t="s">
        <v>178</v>
      </c>
      <c r="H19" s="197"/>
      <c r="S19" s="40" t="s">
        <v>185</v>
      </c>
      <c r="T19" s="40" t="s">
        <v>192</v>
      </c>
      <c r="U19" s="40"/>
      <c r="V19" s="40" t="s">
        <v>200</v>
      </c>
      <c r="W19" s="40" t="s">
        <v>217</v>
      </c>
      <c r="X19"/>
      <c r="Y19"/>
      <c r="Z19"/>
    </row>
    <row r="20" spans="1:26" x14ac:dyDescent="0.3">
      <c r="A20" s="84" t="s">
        <v>74</v>
      </c>
      <c r="B20" s="84"/>
      <c r="C20" s="104" t="s">
        <v>184</v>
      </c>
      <c r="D20" s="104"/>
      <c r="E20" s="104" t="s">
        <v>14</v>
      </c>
      <c r="F20" s="104"/>
      <c r="G20" s="104">
        <v>421503</v>
      </c>
      <c r="H20" s="104"/>
      <c r="S20" s="40"/>
      <c r="T20" s="40"/>
      <c r="U20" s="40"/>
      <c r="V20" s="40" t="s">
        <v>201</v>
      </c>
      <c r="W20" s="40" t="s">
        <v>218</v>
      </c>
      <c r="X20"/>
      <c r="Y20"/>
      <c r="Z20"/>
    </row>
    <row r="21" spans="1:26" ht="32.25" customHeight="1" x14ac:dyDescent="0.3">
      <c r="A21" s="84" t="s">
        <v>120</v>
      </c>
      <c r="B21" s="84"/>
      <c r="C21" s="104" t="s">
        <v>245</v>
      </c>
      <c r="D21" s="104"/>
      <c r="E21" s="90" t="s">
        <v>15</v>
      </c>
      <c r="F21" s="90"/>
      <c r="G21" s="104" t="s">
        <v>243</v>
      </c>
      <c r="H21" s="104"/>
      <c r="S21" s="40"/>
      <c r="T21" s="40"/>
      <c r="U21" s="40"/>
      <c r="V21" s="40" t="s">
        <v>202</v>
      </c>
      <c r="W21" s="40" t="s">
        <v>219</v>
      </c>
      <c r="X21"/>
      <c r="Y21"/>
      <c r="Z21"/>
    </row>
    <row r="22" spans="1:26" ht="15" customHeight="1" x14ac:dyDescent="0.3">
      <c r="A22" s="90" t="s">
        <v>76</v>
      </c>
      <c r="B22" s="90"/>
      <c r="C22" s="90"/>
      <c r="D22" s="90"/>
      <c r="E22" s="91" t="s">
        <v>16</v>
      </c>
      <c r="F22" s="91"/>
      <c r="G22" s="91"/>
      <c r="H22" s="91"/>
      <c r="S22" s="40"/>
      <c r="T22" s="40"/>
      <c r="U22" s="40"/>
      <c r="V22" s="40" t="s">
        <v>203</v>
      </c>
      <c r="W22" s="40" t="s">
        <v>220</v>
      </c>
      <c r="X22"/>
      <c r="Y22"/>
      <c r="Z22"/>
    </row>
    <row r="23" spans="1:26" ht="18.75" customHeight="1" x14ac:dyDescent="0.3">
      <c r="A23" s="90"/>
      <c r="B23" s="90"/>
      <c r="C23" s="90"/>
      <c r="D23" s="90"/>
      <c r="E23" s="91"/>
      <c r="F23" s="91"/>
      <c r="G23" s="91"/>
      <c r="H23" s="91"/>
      <c r="S23" s="40"/>
      <c r="T23" s="40"/>
      <c r="U23" s="40"/>
      <c r="V23" s="40" t="s">
        <v>204</v>
      </c>
      <c r="W23" s="40" t="s">
        <v>221</v>
      </c>
      <c r="X23"/>
      <c r="Y23"/>
      <c r="Z23"/>
    </row>
    <row r="24" spans="1:26" ht="15" customHeight="1" x14ac:dyDescent="0.3">
      <c r="A24" s="90" t="s">
        <v>17</v>
      </c>
      <c r="B24" s="90"/>
      <c r="C24" s="90"/>
      <c r="D24" s="90"/>
      <c r="E24" s="104" t="s">
        <v>18</v>
      </c>
      <c r="F24" s="104"/>
      <c r="G24" s="104"/>
      <c r="H24" s="104"/>
      <c r="S24" s="40"/>
      <c r="T24" s="40"/>
      <c r="U24" s="40"/>
      <c r="V24" s="40" t="s">
        <v>205</v>
      </c>
      <c r="W24" s="40" t="s">
        <v>222</v>
      </c>
      <c r="X24"/>
      <c r="Y24"/>
      <c r="Z24"/>
    </row>
    <row r="25" spans="1:26" ht="15" customHeight="1" x14ac:dyDescent="0.3">
      <c r="A25" s="84" t="s">
        <v>19</v>
      </c>
      <c r="B25" s="84"/>
      <c r="C25" s="84"/>
      <c r="D25" s="84"/>
      <c r="E25" s="104" t="str">
        <f>IF(AND(G19="Mumbai"),"Upper Class","Middle Class")</f>
        <v>Middle Class</v>
      </c>
      <c r="F25" s="104"/>
      <c r="G25" s="104"/>
      <c r="H25" s="104"/>
      <c r="S25" s="40"/>
      <c r="T25" s="40"/>
      <c r="U25" s="40"/>
      <c r="V25" s="40" t="s">
        <v>206</v>
      </c>
      <c r="W25" s="40" t="s">
        <v>223</v>
      </c>
      <c r="X25"/>
      <c r="Y25"/>
      <c r="Z25"/>
    </row>
    <row r="26" spans="1:26" x14ac:dyDescent="0.3">
      <c r="A26" s="84" t="s">
        <v>20</v>
      </c>
      <c r="B26" s="84"/>
      <c r="C26" s="84"/>
      <c r="D26" s="84"/>
      <c r="E26" s="104" t="s">
        <v>21</v>
      </c>
      <c r="F26" s="104"/>
      <c r="G26" s="104"/>
      <c r="H26" s="104"/>
      <c r="S26" s="40"/>
      <c r="T26" s="40"/>
      <c r="U26" s="40"/>
      <c r="V26" s="40" t="s">
        <v>207</v>
      </c>
      <c r="W26" s="40" t="s">
        <v>224</v>
      </c>
      <c r="X26"/>
      <c r="Y26"/>
      <c r="Z26"/>
    </row>
    <row r="27" spans="1:26" ht="15.75" customHeight="1" x14ac:dyDescent="0.3">
      <c r="A27" s="84" t="s">
        <v>22</v>
      </c>
      <c r="B27" s="84"/>
      <c r="C27" s="84"/>
      <c r="D27" s="84"/>
      <c r="E27" s="104" t="str">
        <f>IF(AND(G19="Mumbai"),"Developed","Developing")</f>
        <v>Developing</v>
      </c>
      <c r="F27" s="104"/>
      <c r="G27" s="104"/>
      <c r="H27" s="104"/>
    </row>
    <row r="28" spans="1:26" x14ac:dyDescent="0.3">
      <c r="A28" s="84" t="s">
        <v>23</v>
      </c>
      <c r="B28" s="84"/>
      <c r="C28" s="84"/>
      <c r="D28" s="84"/>
      <c r="E28" s="104" t="s">
        <v>24</v>
      </c>
      <c r="F28" s="104"/>
      <c r="G28" s="104"/>
      <c r="H28" s="104"/>
    </row>
    <row r="29" spans="1:26" ht="15.75" customHeight="1" x14ac:dyDescent="0.3">
      <c r="A29" s="84" t="s">
        <v>81</v>
      </c>
      <c r="B29" s="84"/>
      <c r="C29" s="84"/>
      <c r="D29" s="84"/>
      <c r="E29" s="104" t="s">
        <v>82</v>
      </c>
      <c r="F29" s="104"/>
      <c r="G29" s="104"/>
      <c r="H29" s="104"/>
    </row>
    <row r="30" spans="1:26" ht="15" customHeight="1" x14ac:dyDescent="0.3">
      <c r="A30" s="84" t="s">
        <v>32</v>
      </c>
      <c r="B30" s="84"/>
      <c r="C30" s="84"/>
      <c r="D30" s="84"/>
      <c r="E30" s="104" t="str">
        <f>IF(AND(ISNUMBER(SEARCH("Flat",D56)),ISNUMBER(SEARCH("Shop",D56)),ISNUMBER(SEARCH("Office",D56))),"Residential + Commercial",IF(AND(ISNUMBER(SEARCH("Flat",D56)),ISNUMBER(SEARCH("Shop",D56))),"Residential + Commercial",IF(AND(ISNUMBER(SEARCH("Flat",D56)),ISNUMBER(SEARCH("Office",D56))),"Residential + Commercial",IF(AND(ISNUMBER(SEARCH("Shop",D56)),ISNUMBER(SEARCH("Office",D56))),"Commercial",IF(ISNUMBER(SEARCH("Shop",D56)),"Commercial",IF(ISNUMBER(SEARCH("Office",D56)),"Commercial",IF(ISNUMBER(SEARCH("Flat",D56)),"Residential")))))))</f>
        <v>Residential + Commercial</v>
      </c>
      <c r="F30" s="104"/>
      <c r="G30" s="104"/>
      <c r="H30" s="104"/>
    </row>
    <row r="31" spans="1:26" ht="15.75" customHeight="1" x14ac:dyDescent="0.3">
      <c r="A31" s="84" t="s">
        <v>93</v>
      </c>
      <c r="B31" s="84"/>
      <c r="C31" s="84"/>
      <c r="D31" s="84"/>
      <c r="E31" s="104" t="s">
        <v>33</v>
      </c>
      <c r="F31" s="104"/>
      <c r="G31" s="104"/>
      <c r="H31" s="104"/>
    </row>
    <row r="32" spans="1:26" s="18" customFormat="1" x14ac:dyDescent="0.3">
      <c r="A32" s="121" t="s">
        <v>94</v>
      </c>
      <c r="B32" s="121"/>
      <c r="C32" s="114" t="s">
        <v>172</v>
      </c>
      <c r="D32" s="115"/>
      <c r="E32" s="116"/>
      <c r="F32" s="114" t="s">
        <v>30</v>
      </c>
      <c r="G32" s="115"/>
      <c r="H32" s="116"/>
    </row>
    <row r="33" spans="1:8" s="18" customFormat="1" x14ac:dyDescent="0.3">
      <c r="A33" s="120" t="s">
        <v>25</v>
      </c>
      <c r="B33" s="120" t="s">
        <v>29</v>
      </c>
      <c r="C33" s="105" t="s">
        <v>278</v>
      </c>
      <c r="D33" s="106"/>
      <c r="E33" s="107"/>
      <c r="F33" s="105" t="s">
        <v>245</v>
      </c>
      <c r="G33" s="106"/>
      <c r="H33" s="107"/>
    </row>
    <row r="34" spans="1:8" x14ac:dyDescent="0.3">
      <c r="A34" s="120" t="s">
        <v>26</v>
      </c>
      <c r="B34" s="120" t="s">
        <v>29</v>
      </c>
      <c r="C34" s="105" t="s">
        <v>278</v>
      </c>
      <c r="D34" s="106"/>
      <c r="E34" s="107"/>
      <c r="F34" s="105" t="s">
        <v>248</v>
      </c>
      <c r="G34" s="106"/>
      <c r="H34" s="107"/>
    </row>
    <row r="35" spans="1:8" s="18" customFormat="1" ht="32.25" customHeight="1" x14ac:dyDescent="0.3">
      <c r="A35" s="110" t="s">
        <v>28</v>
      </c>
      <c r="B35" s="110" t="s">
        <v>29</v>
      </c>
      <c r="C35" s="111" t="s">
        <v>278</v>
      </c>
      <c r="D35" s="112"/>
      <c r="E35" s="113"/>
      <c r="F35" s="117" t="s">
        <v>247</v>
      </c>
      <c r="G35" s="118"/>
      <c r="H35" s="119"/>
    </row>
    <row r="36" spans="1:8" x14ac:dyDescent="0.3">
      <c r="A36" s="120" t="s">
        <v>27</v>
      </c>
      <c r="B36" s="120" t="s">
        <v>29</v>
      </c>
      <c r="C36" s="105" t="s">
        <v>278</v>
      </c>
      <c r="D36" s="106"/>
      <c r="E36" s="107"/>
      <c r="F36" s="105" t="s">
        <v>248</v>
      </c>
      <c r="G36" s="106"/>
      <c r="H36" s="107"/>
    </row>
    <row r="37" spans="1:8" x14ac:dyDescent="0.3">
      <c r="A37" s="84" t="s">
        <v>31</v>
      </c>
      <c r="B37" s="84"/>
      <c r="C37" s="84"/>
      <c r="D37" s="84"/>
      <c r="E37" s="84"/>
      <c r="F37" s="84"/>
      <c r="G37" s="84"/>
      <c r="H37" s="84"/>
    </row>
    <row r="38" spans="1:8" ht="15.75" customHeight="1" x14ac:dyDescent="0.3">
      <c r="A38" s="84" t="s">
        <v>165</v>
      </c>
      <c r="B38" s="84"/>
      <c r="C38" s="92" t="s">
        <v>239</v>
      </c>
      <c r="D38" s="92"/>
      <c r="E38" s="92"/>
      <c r="F38" s="92"/>
      <c r="G38" s="92"/>
      <c r="H38" s="92"/>
    </row>
    <row r="39" spans="1:8" x14ac:dyDescent="0.3">
      <c r="A39" s="84" t="s">
        <v>162</v>
      </c>
      <c r="B39" s="84"/>
      <c r="C39" s="210" t="s">
        <v>240</v>
      </c>
      <c r="D39" s="104"/>
      <c r="E39" s="104"/>
      <c r="F39" s="104"/>
      <c r="G39" s="104"/>
      <c r="H39" s="104"/>
    </row>
    <row r="40" spans="1:8" ht="15.75" customHeight="1" x14ac:dyDescent="0.3">
      <c r="A40" s="92" t="s">
        <v>34</v>
      </c>
      <c r="B40" s="92"/>
      <c r="C40" s="92"/>
      <c r="D40" s="92"/>
      <c r="E40" s="92"/>
      <c r="F40" s="92"/>
      <c r="G40" s="92"/>
      <c r="H40" s="92"/>
    </row>
    <row r="41" spans="1:8" ht="15.75" customHeight="1" x14ac:dyDescent="0.3">
      <c r="A41" s="84" t="s">
        <v>35</v>
      </c>
      <c r="B41" s="84"/>
      <c r="C41" s="84"/>
      <c r="D41" s="84"/>
      <c r="E41" s="122">
        <f>1060+550</f>
        <v>1610</v>
      </c>
      <c r="F41" s="122"/>
      <c r="G41" s="122"/>
      <c r="H41" s="122"/>
    </row>
    <row r="42" spans="1:8" ht="15.75" customHeight="1" x14ac:dyDescent="0.3">
      <c r="A42" s="84" t="s">
        <v>36</v>
      </c>
      <c r="B42" s="84"/>
      <c r="C42" s="84"/>
      <c r="D42" s="84"/>
      <c r="E42" s="198">
        <v>1.1000000000000001</v>
      </c>
      <c r="F42" s="198"/>
      <c r="G42" s="198"/>
      <c r="H42" s="198"/>
    </row>
    <row r="43" spans="1:8" ht="15.75" customHeight="1" x14ac:dyDescent="0.3">
      <c r="A43" s="84" t="s">
        <v>37</v>
      </c>
      <c r="B43" s="84"/>
      <c r="C43" s="84"/>
      <c r="D43" s="84"/>
      <c r="E43" s="198">
        <f>E45/E41-E42</f>
        <v>1.6329565217391306</v>
      </c>
      <c r="F43" s="198"/>
      <c r="G43" s="198"/>
      <c r="H43" s="198"/>
    </row>
    <row r="44" spans="1:8" ht="15.75" customHeight="1" x14ac:dyDescent="0.3">
      <c r="A44" s="84" t="s">
        <v>38</v>
      </c>
      <c r="B44" s="84"/>
      <c r="C44" s="84"/>
      <c r="D44" s="84"/>
      <c r="E44" s="198">
        <f>E42+E43</f>
        <v>2.7329565217391307</v>
      </c>
      <c r="F44" s="198"/>
      <c r="G44" s="198"/>
      <c r="H44" s="198"/>
    </row>
    <row r="45" spans="1:8" ht="15.75" customHeight="1" x14ac:dyDescent="0.3">
      <c r="A45" s="84" t="s">
        <v>92</v>
      </c>
      <c r="B45" s="84"/>
      <c r="C45" s="84"/>
      <c r="D45" s="84"/>
      <c r="E45" s="218">
        <f>3020.51+1379.55</f>
        <v>4400.0600000000004</v>
      </c>
      <c r="F45" s="218"/>
      <c r="G45" s="218"/>
      <c r="H45" s="218"/>
    </row>
    <row r="46" spans="1:8" x14ac:dyDescent="0.3">
      <c r="A46" s="91" t="s">
        <v>39</v>
      </c>
      <c r="B46" s="91"/>
      <c r="C46" s="91"/>
      <c r="D46" s="91"/>
      <c r="E46" s="91" t="s">
        <v>279</v>
      </c>
      <c r="F46" s="91"/>
      <c r="G46" s="91"/>
      <c r="H46" s="91"/>
    </row>
    <row r="47" spans="1:8" x14ac:dyDescent="0.3">
      <c r="A47" s="92" t="s">
        <v>40</v>
      </c>
      <c r="B47" s="92"/>
      <c r="C47" s="92"/>
      <c r="D47" s="92"/>
      <c r="E47" s="92"/>
      <c r="F47" s="92"/>
      <c r="G47" s="92"/>
      <c r="H47" s="92"/>
    </row>
    <row r="48" spans="1:8" ht="33.75" customHeight="1" x14ac:dyDescent="0.3">
      <c r="A48" s="129" t="s">
        <v>150</v>
      </c>
      <c r="B48" s="99"/>
      <c r="C48" s="211" t="s">
        <v>249</v>
      </c>
      <c r="D48" s="212"/>
      <c r="E48" s="212"/>
      <c r="F48" s="212"/>
      <c r="G48" s="212"/>
      <c r="H48" s="213"/>
    </row>
    <row r="49" spans="1:14" ht="15.75" customHeight="1" x14ac:dyDescent="0.3">
      <c r="A49" s="129" t="s">
        <v>41</v>
      </c>
      <c r="B49" s="99"/>
      <c r="C49" s="129" t="s">
        <v>250</v>
      </c>
      <c r="D49" s="130"/>
      <c r="E49" s="99"/>
      <c r="F49" s="61" t="s">
        <v>42</v>
      </c>
      <c r="G49" s="98">
        <v>44237</v>
      </c>
      <c r="H49" s="99"/>
    </row>
    <row r="50" spans="1:14" x14ac:dyDescent="0.3">
      <c r="A50" s="129" t="s">
        <v>43</v>
      </c>
      <c r="B50" s="99"/>
      <c r="C50" s="129" t="s">
        <v>250</v>
      </c>
      <c r="D50" s="130"/>
      <c r="E50" s="99"/>
      <c r="F50" s="16" t="s">
        <v>42</v>
      </c>
      <c r="G50" s="98">
        <v>44237</v>
      </c>
      <c r="H50" s="99"/>
    </row>
    <row r="51" spans="1:14" s="19" customFormat="1" ht="30.75" customHeight="1" x14ac:dyDescent="0.3">
      <c r="A51" s="100" t="s">
        <v>154</v>
      </c>
      <c r="B51" s="101"/>
      <c r="C51" s="129" t="s">
        <v>272</v>
      </c>
      <c r="D51" s="130"/>
      <c r="E51" s="99"/>
      <c r="F51" s="16" t="s">
        <v>42</v>
      </c>
      <c r="G51" s="98">
        <f>G50</f>
        <v>44237</v>
      </c>
      <c r="H51" s="99"/>
    </row>
    <row r="52" spans="1:14" s="19" customFormat="1" ht="47.25" customHeight="1" x14ac:dyDescent="0.3">
      <c r="A52" s="102"/>
      <c r="B52" s="103"/>
      <c r="C52" s="129" t="s">
        <v>273</v>
      </c>
      <c r="D52" s="130"/>
      <c r="E52" s="130"/>
      <c r="F52" s="130"/>
      <c r="G52" s="130"/>
      <c r="H52" s="99"/>
    </row>
    <row r="53" spans="1:14" ht="93" customHeight="1" x14ac:dyDescent="0.3">
      <c r="A53" s="85" t="s">
        <v>44</v>
      </c>
      <c r="B53" s="86"/>
      <c r="C53" s="85" t="s">
        <v>287</v>
      </c>
      <c r="D53" s="87"/>
      <c r="E53" s="86"/>
      <c r="F53" s="35" t="s">
        <v>42</v>
      </c>
      <c r="G53" s="199">
        <v>45243</v>
      </c>
      <c r="H53" s="200"/>
    </row>
    <row r="54" spans="1:14" x14ac:dyDescent="0.3">
      <c r="A54" s="166" t="s">
        <v>46</v>
      </c>
      <c r="B54" s="166"/>
      <c r="C54" s="166"/>
      <c r="D54" s="166"/>
      <c r="E54" s="166"/>
      <c r="F54" s="166"/>
      <c r="G54" s="166"/>
      <c r="H54" s="166"/>
    </row>
    <row r="55" spans="1:14" x14ac:dyDescent="0.3">
      <c r="A55" s="90" t="s">
        <v>91</v>
      </c>
      <c r="B55" s="90"/>
      <c r="C55" s="90"/>
      <c r="D55" s="84">
        <f>E45</f>
        <v>4400.0600000000004</v>
      </c>
      <c r="E55" s="84"/>
      <c r="F55" s="84"/>
      <c r="G55" s="84"/>
      <c r="H55" s="84"/>
    </row>
    <row r="56" spans="1:14" x14ac:dyDescent="0.3">
      <c r="A56" s="104" t="s">
        <v>47</v>
      </c>
      <c r="B56" s="91"/>
      <c r="C56" s="91"/>
      <c r="D56" s="196" t="s">
        <v>270</v>
      </c>
      <c r="E56" s="196"/>
      <c r="F56" s="196"/>
      <c r="G56" s="196"/>
      <c r="H56" s="196"/>
      <c r="I56" s="20"/>
    </row>
    <row r="57" spans="1:14" ht="33.75" customHeight="1" x14ac:dyDescent="0.3">
      <c r="A57" s="95" t="s">
        <v>48</v>
      </c>
      <c r="B57" s="96"/>
      <c r="C57" s="97"/>
      <c r="D57" s="93" t="s">
        <v>252</v>
      </c>
      <c r="E57" s="94"/>
      <c r="F57" s="94"/>
      <c r="G57" s="94"/>
      <c r="H57" s="94"/>
    </row>
    <row r="58" spans="1:14" ht="15.75" customHeight="1" x14ac:dyDescent="0.3">
      <c r="A58" s="95" t="s">
        <v>89</v>
      </c>
      <c r="B58" s="96"/>
      <c r="C58" s="96"/>
      <c r="D58" s="91" t="s">
        <v>251</v>
      </c>
      <c r="E58" s="91"/>
      <c r="F58" s="91"/>
      <c r="G58" s="91"/>
      <c r="H58" s="91"/>
    </row>
    <row r="59" spans="1:14" ht="15.75" customHeight="1" x14ac:dyDescent="0.3">
      <c r="A59" s="137"/>
      <c r="B59" s="138"/>
      <c r="C59" s="138"/>
      <c r="D59" s="91" t="s">
        <v>253</v>
      </c>
      <c r="E59" s="91"/>
      <c r="F59" s="91"/>
      <c r="G59" s="91"/>
      <c r="H59" s="91"/>
    </row>
    <row r="60" spans="1:14" ht="15.75" customHeight="1" x14ac:dyDescent="0.3">
      <c r="A60" s="84" t="s">
        <v>45</v>
      </c>
      <c r="B60" s="84"/>
      <c r="C60" s="84"/>
      <c r="D60" s="104" t="s">
        <v>291</v>
      </c>
      <c r="E60" s="104"/>
      <c r="F60" s="104"/>
      <c r="G60" s="104"/>
      <c r="H60" s="104"/>
      <c r="J60" s="21"/>
      <c r="K60" s="20"/>
      <c r="N60" s="20"/>
    </row>
    <row r="61" spans="1:14" ht="15.75" customHeight="1" x14ac:dyDescent="0.3">
      <c r="A61" s="84" t="s">
        <v>87</v>
      </c>
      <c r="B61" s="84"/>
      <c r="C61" s="84"/>
      <c r="D61" s="152" t="str">
        <f ca="1">(IF(G53="NA","60 Years After Completion",IF(G53&lt;&gt;"NA",""&amp;60-ROUNDDOWN((E3-G53)/360,0)&amp;" Years"," ")))</f>
        <v>59 Years</v>
      </c>
      <c r="E61" s="152"/>
      <c r="F61" s="152"/>
      <c r="G61" s="152"/>
      <c r="H61" s="152"/>
      <c r="N61" s="20"/>
    </row>
    <row r="62" spans="1:14" ht="15.75" customHeight="1" x14ac:dyDescent="0.3">
      <c r="A62" s="84" t="s">
        <v>88</v>
      </c>
      <c r="B62" s="84"/>
      <c r="C62" s="84"/>
      <c r="D62" s="90" t="s">
        <v>24</v>
      </c>
      <c r="E62" s="90"/>
      <c r="F62" s="90"/>
      <c r="G62" s="90"/>
      <c r="H62" s="90"/>
      <c r="J62" s="22"/>
      <c r="K62" s="22"/>
    </row>
    <row r="63" spans="1:14" ht="81.75" customHeight="1" x14ac:dyDescent="0.3">
      <c r="A63" s="91" t="s">
        <v>255</v>
      </c>
      <c r="B63" s="91"/>
      <c r="C63" s="91"/>
      <c r="D63" s="104" t="s">
        <v>254</v>
      </c>
      <c r="E63" s="104"/>
      <c r="F63" s="104"/>
      <c r="G63" s="104"/>
      <c r="H63" s="104"/>
    </row>
    <row r="64" spans="1:14" x14ac:dyDescent="0.3">
      <c r="A64" s="90" t="s">
        <v>147</v>
      </c>
      <c r="B64" s="90"/>
      <c r="C64" s="90"/>
      <c r="D64" s="90" t="s">
        <v>29</v>
      </c>
      <c r="E64" s="90"/>
      <c r="F64" s="90"/>
      <c r="G64" s="90"/>
      <c r="H64" s="90"/>
      <c r="I64" s="23"/>
      <c r="J64" s="23"/>
      <c r="K64" s="23"/>
      <c r="L64" s="23"/>
      <c r="M64" s="23"/>
      <c r="N64" s="23"/>
    </row>
    <row r="65" spans="1:16" ht="15.75" customHeight="1" x14ac:dyDescent="0.3">
      <c r="A65" s="84" t="s">
        <v>86</v>
      </c>
      <c r="B65" s="84"/>
      <c r="C65" s="84"/>
      <c r="D65" s="104" t="str">
        <f ca="1">(IF(G71&gt;95%,"Nothing",IF(G71&gt;0%,"Cement, Aggregate, Steel, etc",IF(G71=0%,"Work not yet Started"))))</f>
        <v>Cement, Aggregate, Steel, etc</v>
      </c>
      <c r="E65" s="104"/>
      <c r="F65" s="104"/>
      <c r="G65" s="104"/>
      <c r="H65" s="104"/>
      <c r="J65" s="22"/>
    </row>
    <row r="66" spans="1:16" ht="33.75" customHeight="1" thickBot="1" x14ac:dyDescent="0.35">
      <c r="A66" s="90" t="s">
        <v>117</v>
      </c>
      <c r="B66" s="90"/>
      <c r="C66" s="90"/>
      <c r="D66" s="104" t="str">
        <f ca="1">(IF(D65="Nothing","Yes",IF(D65="Cement, Aggregate, Steel, etc","Under Construction",IF(D65="Work not yet Started","Work not yet Started"))))</f>
        <v>Under Construction</v>
      </c>
      <c r="E66" s="104"/>
      <c r="F66" s="104" t="str">
        <f ca="1">(IF(D65="Nothing","Yes",IF(D65="Cement, Aggregate, Steel, etc","Under Construction",IF(D65="Work not yet Started","Work not yet Started"))))</f>
        <v>Under Construction</v>
      </c>
      <c r="G66" s="104"/>
      <c r="H66" s="104"/>
    </row>
    <row r="67" spans="1:16" ht="15.75" customHeight="1" x14ac:dyDescent="0.3">
      <c r="A67" s="168" t="s">
        <v>138</v>
      </c>
      <c r="B67" s="168"/>
      <c r="C67" s="168" t="str">
        <f>D58</f>
        <v>Wing A = 1B + Gr + 1st to 7th Floor</v>
      </c>
      <c r="D67" s="168"/>
      <c r="E67" s="168"/>
      <c r="F67" s="168"/>
      <c r="G67" s="168"/>
      <c r="H67" s="168"/>
      <c r="I67" s="66" t="str">
        <f ca="1">IF(D80=100%,"All work Completed. Possession granted to the Building.",IF(D79=100%,"All work Completed, Waiting for OC",I68&amp;""&amp;I69&amp;""&amp;J68&amp;""&amp;J67&amp;" "&amp;J69))</f>
        <v>Excavation, Plinth, RCC Slab, Brickwork Completed, Internal Plaster upto 5.5 Floor, External Plaster upto 6 Floor Completed</v>
      </c>
      <c r="J67" s="41" t="str">
        <f ca="1">(IF(C73=(D68+F68+H68),"",IF(C73&gt;0,", RCC upto "&amp;C73&amp;" Slab","")))&amp;(IF(C74=H68,"",IF(C74&gt;0,", Brickwork upto "&amp;C74&amp;" Floor","")))&amp;(IF(C75=H68,"",IF(C75&gt;0,", Internal Plaster upto "&amp;C75&amp;" Floor","")))&amp;(IF(C76=H68,"",IF(C76&gt;0,", External Plaster upto "&amp;C76&amp;" Floor","")))&amp;(IF(C77=H68,"",IF(C77&gt;0,", Flooring upto "&amp;C77&amp;" Floor","")))&amp;(IF(C78=H68,"",IF(C78&gt;0,", Painting upto "&amp;C78&amp;" Floor","")))&amp;(IF(C79=H68,"",IF(C79&gt;0,", Finishing upto "&amp;C79&amp;" Floor","")))&amp;(IF(C80=H68,"",IF(C80&gt;0,", Possession upto "&amp;C80&amp;" Floor","")))</f>
        <v>, Internal Plaster upto 5.5 Floor, External Plaster upto 6 Floor</v>
      </c>
      <c r="K67" s="19"/>
    </row>
    <row r="68" spans="1:16" x14ac:dyDescent="0.3">
      <c r="A68" s="38" t="s">
        <v>140</v>
      </c>
      <c r="B68" s="38">
        <v>0</v>
      </c>
      <c r="C68" s="38" t="s">
        <v>72</v>
      </c>
      <c r="D68" s="38">
        <v>1</v>
      </c>
      <c r="E68" s="38" t="s">
        <v>71</v>
      </c>
      <c r="F68" s="38">
        <v>0</v>
      </c>
      <c r="G68" s="38" t="s">
        <v>80</v>
      </c>
      <c r="H68" s="38">
        <f ca="1">--TRIM(RIGHT(SUBSTITUTE(LEFT(C67,_xlfn.AGGREGATE(16,6,FIND({0,1,2,3,4,5,6,7,8,9},C67,ROW(INDIRECT("1:"&amp;LEN(C67)))),1))," ",REPT(" ",LEN(C67))),LEN(C67)))</f>
        <v>7</v>
      </c>
      <c r="I68" s="67" t="str">
        <f ca="1">IF(D71=100%,"Excavation","")&amp;IF(D72=100%,", Plinth","")&amp;IF(D73=100%,", RCC Slab","")&amp;IF(D74=100%,", Brickwork","")&amp;IF(D75=100%,", Internal Plaster","")&amp;IF(D76=100%,", External Plaster","")&amp;IF(D77=100%,", Flooring","")&amp;IF(D78=100%,", Painting","")&amp;IF(D79=100%,", Building common Amenities","")</f>
        <v>Excavation, Plinth, RCC Slab, Brickwork</v>
      </c>
      <c r="J68" s="43" t="str">
        <f ca="1">(IF(C71=0,"Work not yet Started.",IF(D71=25%,"Piling work in process",IF(D71=50%,"Excavation work in process",IF(D71=100%,"","0")))))&amp;(IF(C72=0%,"",IF(C72=J73,", Footing work is process",IF(C72=J74,", Footing work Completed",IF(C72=J75,", 1st Basement Completed",IF(C72=J76,", 1st &amp; 2nd Basement Completed",IF(C72=J77,", 1st to 3rd Basement Completed",IF(C72=J78,", 1st to 4th Basement Completed",IF(C72=J79,", Plinth work is process",IF(C72=J80,"","0"))))))))))</f>
        <v/>
      </c>
      <c r="K68" s="19"/>
    </row>
    <row r="69" spans="1:16" ht="35.25" customHeight="1" x14ac:dyDescent="0.3">
      <c r="A69" s="167" t="s">
        <v>90</v>
      </c>
      <c r="B69" s="167"/>
      <c r="C69" s="169" t="str">
        <f ca="1">I67</f>
        <v>Excavation, Plinth, RCC Slab, Brickwork Completed, Internal Plaster upto 5.5 Floor, External Plaster upto 6 Floor Completed</v>
      </c>
      <c r="D69" s="169"/>
      <c r="E69" s="169"/>
      <c r="F69" s="169"/>
      <c r="G69" s="169"/>
      <c r="H69" s="169"/>
      <c r="I69" s="67" t="str">
        <f ca="1">IF(I68&lt;&gt;""," Completed","")</f>
        <v xml:space="preserve"> Completed</v>
      </c>
      <c r="J69" s="43" t="str">
        <f ca="1">IF(J67&lt;&gt;"","Completed","")</f>
        <v>Completed</v>
      </c>
      <c r="K69" s="19"/>
    </row>
    <row r="70" spans="1:16" ht="15.75" customHeight="1" x14ac:dyDescent="0.3">
      <c r="A70" s="148" t="s">
        <v>49</v>
      </c>
      <c r="B70" s="149"/>
      <c r="C70" s="44" t="s">
        <v>137</v>
      </c>
      <c r="D70" s="44" t="s">
        <v>83</v>
      </c>
      <c r="E70" s="149" t="s">
        <v>85</v>
      </c>
      <c r="F70" s="149"/>
      <c r="G70" s="149" t="s">
        <v>84</v>
      </c>
      <c r="H70" s="207"/>
      <c r="I70" s="45" t="s">
        <v>139</v>
      </c>
      <c r="J70" s="46">
        <f ca="1">H68*25%</f>
        <v>1.75</v>
      </c>
      <c r="K70" s="19"/>
    </row>
    <row r="71" spans="1:16" ht="15.6" customHeight="1" x14ac:dyDescent="0.3">
      <c r="A71" s="148" t="s">
        <v>126</v>
      </c>
      <c r="B71" s="149"/>
      <c r="C71" s="44">
        <f ca="1">J72</f>
        <v>7</v>
      </c>
      <c r="D71" s="47">
        <f ca="1">((100/H68)*C71)/100</f>
        <v>1</v>
      </c>
      <c r="E71" s="139">
        <f ca="1">(((C72/H68*10)+(40/(D68+F68+H68)*C73)+(7.5/(H68)*C74)+(7.5/(H68)*C75)+(10/H68*C76)+(10/H68*C77)+(5/H68*C78)+(5/H68*C79)+(5/H68*C80))/100)</f>
        <v>0.71964285714285703</v>
      </c>
      <c r="F71" s="140"/>
      <c r="G71" s="139">
        <f ca="1">((((C71/H68)*20)+((C72/H68)*25)+(30/(H68+F68+D68)*C73)+(5/H68*C74)+(5/H68*C75)+(5/H68*C76)+(5/H68*C77)+(0/H68*C78)+(0/H68*C79)+(5/H68*C80))/100)</f>
        <v>0.88214285714285723</v>
      </c>
      <c r="H71" s="145"/>
      <c r="I71" s="45" t="s">
        <v>100</v>
      </c>
      <c r="J71" s="48">
        <f ca="1">H68*50%</f>
        <v>3.5</v>
      </c>
      <c r="K71" s="226" t="s">
        <v>293</v>
      </c>
      <c r="L71" s="227"/>
      <c r="M71" s="227"/>
      <c r="N71" s="227"/>
      <c r="O71" s="227"/>
      <c r="P71" s="227"/>
    </row>
    <row r="72" spans="1:16" x14ac:dyDescent="0.3">
      <c r="A72" s="148" t="s">
        <v>50</v>
      </c>
      <c r="B72" s="149"/>
      <c r="C72" s="44">
        <f ca="1">J80</f>
        <v>7</v>
      </c>
      <c r="D72" s="47">
        <f ca="1">((100/H68)*C72)/100</f>
        <v>1</v>
      </c>
      <c r="E72" s="141"/>
      <c r="F72" s="142"/>
      <c r="G72" s="141"/>
      <c r="H72" s="146"/>
      <c r="I72" s="45" t="s">
        <v>101</v>
      </c>
      <c r="J72" s="48">
        <f ca="1">H68</f>
        <v>7</v>
      </c>
      <c r="K72" s="226"/>
      <c r="L72" s="227"/>
      <c r="M72" s="227"/>
      <c r="N72" s="227"/>
      <c r="O72" s="227"/>
      <c r="P72" s="227"/>
    </row>
    <row r="73" spans="1:16" ht="15.75" customHeight="1" x14ac:dyDescent="0.3">
      <c r="A73" s="148" t="s">
        <v>127</v>
      </c>
      <c r="B73" s="149"/>
      <c r="C73" s="44">
        <v>8</v>
      </c>
      <c r="D73" s="47">
        <f ca="1">((100/(D68+F68+H68))*C73)/100</f>
        <v>1</v>
      </c>
      <c r="E73" s="141"/>
      <c r="F73" s="142"/>
      <c r="G73" s="141"/>
      <c r="H73" s="146"/>
      <c r="I73" s="45" t="s">
        <v>102</v>
      </c>
      <c r="J73" s="49">
        <f ca="1">(IF(B68&gt;1,(H68/(B68+2)),H68/4))</f>
        <v>1.75</v>
      </c>
      <c r="K73" s="226"/>
      <c r="L73" s="227"/>
      <c r="M73" s="227"/>
      <c r="N73" s="227"/>
      <c r="O73" s="227"/>
      <c r="P73" s="227"/>
    </row>
    <row r="74" spans="1:16" ht="15.75" customHeight="1" x14ac:dyDescent="0.3">
      <c r="A74" s="148" t="s">
        <v>134</v>
      </c>
      <c r="B74" s="149" t="s">
        <v>128</v>
      </c>
      <c r="C74" s="44">
        <v>7</v>
      </c>
      <c r="D74" s="47">
        <f ca="1">((100/H68)*C74)/100</f>
        <v>1</v>
      </c>
      <c r="E74" s="141"/>
      <c r="F74" s="142"/>
      <c r="G74" s="141"/>
      <c r="H74" s="146"/>
      <c r="I74" s="45" t="s">
        <v>103</v>
      </c>
      <c r="J74" s="49">
        <f ca="1">(IF(B68&gt;1,(H68/(B68+2)+J73),H68/4+J73))</f>
        <v>3.5</v>
      </c>
      <c r="K74" s="226"/>
      <c r="L74" s="227"/>
      <c r="M74" s="227"/>
      <c r="N74" s="227"/>
      <c r="O74" s="227"/>
      <c r="P74" s="227"/>
    </row>
    <row r="75" spans="1:16" ht="15.75" customHeight="1" x14ac:dyDescent="0.3">
      <c r="A75" s="148" t="s">
        <v>135</v>
      </c>
      <c r="B75" s="149" t="s">
        <v>128</v>
      </c>
      <c r="C75" s="44">
        <v>5.5</v>
      </c>
      <c r="D75" s="47">
        <f ca="1">((100/H68)*C75)/100</f>
        <v>0.7857142857142857</v>
      </c>
      <c r="E75" s="141"/>
      <c r="F75" s="142"/>
      <c r="G75" s="141"/>
      <c r="H75" s="146"/>
      <c r="I75" s="45" t="s">
        <v>145</v>
      </c>
      <c r="J75" s="49">
        <f>(IF(B68&gt;1,(H68/(B68+2)+J74),0))</f>
        <v>0</v>
      </c>
      <c r="K75" s="226"/>
      <c r="L75" s="227"/>
      <c r="M75" s="227"/>
      <c r="N75" s="227"/>
      <c r="O75" s="227"/>
      <c r="P75" s="227"/>
    </row>
    <row r="76" spans="1:16" ht="15" customHeight="1" x14ac:dyDescent="0.3">
      <c r="A76" s="148" t="s">
        <v>133</v>
      </c>
      <c r="B76" s="149" t="s">
        <v>130</v>
      </c>
      <c r="C76" s="44">
        <v>6</v>
      </c>
      <c r="D76" s="47">
        <f ca="1">((100/(H68))*C76)/100</f>
        <v>0.85714285714285721</v>
      </c>
      <c r="E76" s="141"/>
      <c r="F76" s="142"/>
      <c r="G76" s="141"/>
      <c r="H76" s="146"/>
      <c r="I76" s="45" t="s">
        <v>141</v>
      </c>
      <c r="J76" s="49">
        <f>(IF(B68&gt;2,(H68/(B68+2)+J75),0))</f>
        <v>0</v>
      </c>
      <c r="K76" s="226"/>
      <c r="L76" s="227"/>
      <c r="M76" s="227"/>
      <c r="N76" s="227"/>
      <c r="O76" s="227"/>
      <c r="P76" s="227"/>
    </row>
    <row r="77" spans="1:16" ht="15.75" customHeight="1" x14ac:dyDescent="0.3">
      <c r="A77" s="148" t="s">
        <v>129</v>
      </c>
      <c r="B77" s="149" t="s">
        <v>129</v>
      </c>
      <c r="C77" s="44">
        <v>0</v>
      </c>
      <c r="D77" s="47">
        <f ca="1">((100/H68)*C77)/100</f>
        <v>0</v>
      </c>
      <c r="E77" s="141"/>
      <c r="F77" s="142"/>
      <c r="G77" s="141"/>
      <c r="H77" s="146"/>
      <c r="I77" s="45" t="s">
        <v>142</v>
      </c>
      <c r="J77" s="50">
        <f>(IF(B68&gt;3,(H68/(B68+2)+J76),0))</f>
        <v>0</v>
      </c>
      <c r="K77" s="226"/>
      <c r="L77" s="227"/>
      <c r="M77" s="227"/>
      <c r="N77" s="227"/>
      <c r="O77" s="227"/>
      <c r="P77" s="227"/>
    </row>
    <row r="78" spans="1:16" ht="15.75" customHeight="1" x14ac:dyDescent="0.3">
      <c r="A78" s="148" t="s">
        <v>136</v>
      </c>
      <c r="B78" s="149"/>
      <c r="C78" s="44">
        <v>0</v>
      </c>
      <c r="D78" s="47">
        <f ca="1">((100/H68)*C78)/100</f>
        <v>0</v>
      </c>
      <c r="E78" s="141"/>
      <c r="F78" s="142"/>
      <c r="G78" s="141"/>
      <c r="H78" s="146"/>
      <c r="I78" s="45" t="s">
        <v>143</v>
      </c>
      <c r="J78" s="49">
        <f>(IF(B68&gt;4,(H68/(B68+2)+J77),0))</f>
        <v>0</v>
      </c>
      <c r="K78" s="226"/>
      <c r="L78" s="227"/>
      <c r="M78" s="227"/>
      <c r="N78" s="227"/>
      <c r="O78" s="227"/>
      <c r="P78" s="227"/>
    </row>
    <row r="79" spans="1:16" ht="15.75" customHeight="1" x14ac:dyDescent="0.3">
      <c r="A79" s="148" t="s">
        <v>131</v>
      </c>
      <c r="B79" s="149" t="s">
        <v>131</v>
      </c>
      <c r="C79" s="44">
        <v>0</v>
      </c>
      <c r="D79" s="47">
        <f ca="1">((100/(H68))*C79)/100</f>
        <v>0</v>
      </c>
      <c r="E79" s="141"/>
      <c r="F79" s="142"/>
      <c r="G79" s="141"/>
      <c r="H79" s="146"/>
      <c r="I79" s="45" t="s">
        <v>146</v>
      </c>
      <c r="J79" s="49">
        <f ca="1">(IF(B68=1,(H68/(B68+3)+J74),IF(B68=0,(H68/4+J74),IF(B68&gt;1,0))))</f>
        <v>5.25</v>
      </c>
      <c r="K79" s="19"/>
    </row>
    <row r="80" spans="1:16" ht="16.2" thickBot="1" x14ac:dyDescent="0.35">
      <c r="A80" s="150" t="s">
        <v>132</v>
      </c>
      <c r="B80" s="151"/>
      <c r="C80" s="51">
        <v>0</v>
      </c>
      <c r="D80" s="52">
        <f ca="1">((100/(H68))*C80)/100</f>
        <v>0</v>
      </c>
      <c r="E80" s="143"/>
      <c r="F80" s="144"/>
      <c r="G80" s="143"/>
      <c r="H80" s="147"/>
      <c r="I80" s="53" t="s">
        <v>104</v>
      </c>
      <c r="J80" s="54">
        <f ca="1">(IF(B68&gt;1.5,(H68/(B68+2)+J74+MAX(0,J75-J74)+MAX(0,J76-J75)+MAX(0,J77-J76)+MAX(0,J78-J77)+MAX(0,J79-J78)),IF(B68=1,(H68/(B68+3)+J79),IF(B68=0,H68/4+J79))))</f>
        <v>7</v>
      </c>
      <c r="K80" s="19"/>
    </row>
    <row r="81" spans="1:11" ht="15.75" customHeight="1" x14ac:dyDescent="0.3">
      <c r="A81" s="180" t="s">
        <v>138</v>
      </c>
      <c r="B81" s="181"/>
      <c r="C81" s="182" t="str">
        <f>D59</f>
        <v>Wing B = Gr + 1st to 5th Floor</v>
      </c>
      <c r="D81" s="183"/>
      <c r="E81" s="183"/>
      <c r="F81" s="183"/>
      <c r="G81" s="183"/>
      <c r="H81" s="184"/>
      <c r="I81" s="37" t="str">
        <f ca="1">IF(D94=100%,"All work Completed. Possession granted to the Building.",IF(D93=100%,"All work Completed, Waiting for OC",I82&amp;""&amp;I83&amp;""&amp;J82&amp;""&amp;J81&amp;" "&amp;J83))</f>
        <v>All work Completed. Possession granted to the Building.</v>
      </c>
      <c r="J81" s="41" t="str">
        <f ca="1">(IF(C87=(D82+F82+H82),"",IF(C87&gt;0,", RCC upto "&amp;C87&amp;" Slab","")))&amp;(IF(C88=H82,"",IF(C88&gt;0,", Brickwork upto "&amp;C88&amp;" Floor","")))&amp;(IF(C89=H82,"",IF(C89&gt;0,", Internal Plaster upto "&amp;C89&amp;" Floor","")))&amp;(IF(C90=H82,"",IF(C90&gt;0,", External Plaster upto "&amp;C90&amp;" Floor","")))&amp;(IF(C91=H82,"",IF(C91&gt;0,", Flooring upto "&amp;C91&amp;" Floor","")))&amp;(IF(C92=H82,"",IF(C92&gt;0,", Painting upto "&amp;C92&amp;" Floor","")))&amp;(IF(C93=H82,"",IF(C93&gt;0,", Finishing upto "&amp;C93&amp;" Floor","")))&amp;(IF(C94=H82,"",IF(C94&gt;0,", Possession upto "&amp;C94&amp;" Floor","")))</f>
        <v/>
      </c>
      <c r="K81" s="19"/>
    </row>
    <row r="82" spans="1:11" x14ac:dyDescent="0.3">
      <c r="A82" s="14" t="s">
        <v>140</v>
      </c>
      <c r="B82" s="38">
        <f>IF(AND(ISNUMBER(SEARCH("1B",C81))),1,IF(AND(ISNUMBER(SEARCH("2B",C81))),2,IF(AND(ISNUMBER(SEARCH("3B",C81))),3,IF(AND(ISNUMBER(SEARCH("4B",C81))),4,IF(ISNUMBER(SEARCH("5B",C81)),5,0)))))</f>
        <v>0</v>
      </c>
      <c r="C82" s="38" t="s">
        <v>72</v>
      </c>
      <c r="D82" s="38">
        <v>1</v>
      </c>
      <c r="E82" s="38" t="s">
        <v>71</v>
      </c>
      <c r="F82" s="38">
        <v>0</v>
      </c>
      <c r="G82" s="38" t="s">
        <v>80</v>
      </c>
      <c r="H82" s="15">
        <f ca="1">--TRIM(RIGHT(SUBSTITUTE(LEFT(C81,_xlfn.AGGREGATE(16,6,FIND({0,1,2,3,4,5,6,7,8,9},C81,ROW(INDIRECT("1:"&amp;LEN(C81)))),1))," ",REPT(" ",LEN(C81))),LEN(C81)))</f>
        <v>5</v>
      </c>
      <c r="I82" s="42" t="str">
        <f ca="1">IF(D85=100%,"Excavation","")&amp;IF(D86=100%,", Plinth","")&amp;IF(D87=100%,", RCC Slab","")&amp;IF(D88=100%,", Brickwork","")&amp;IF(D89=100%,", Internal Plaster","")&amp;IF(D90=100%,", External Plaster","")&amp;IF(D91=100%,", Flooring","")&amp;IF(D92=100%,", Painting","")&amp;IF(D93=100%,", Building common Amenities","")</f>
        <v>Excavation, Plinth, RCC Slab, Brickwork, Internal Plaster, External Plaster, Flooring, Painting, Building common Amenities</v>
      </c>
      <c r="J82" s="43" t="str">
        <f ca="1">(IF(C85=0,"Work not yet Started.",IF(D85=25%,"Piling work in process",IF(D85=50%,"Excavation work in process",IF(D85=100%,"","0")))))&amp;(IF(C86=0%,"",IF(C86=J87,", Footing work is process",IF(C86=J88,", Footing work Completed",IF(C86=J89,", 1st Basement Completed",IF(C86=J90,", 1st &amp; 2nd Basement Completed",IF(C86=J91,", 1st to 3rd Basement Completed",IF(C86=J92,", 1st to 4th Basement Completed",IF(C86=J93,", Plinth work is process",IF(C86=J94,"","0"))))))))))</f>
        <v/>
      </c>
      <c r="K82" s="19"/>
    </row>
    <row r="83" spans="1:11" ht="16.2" thickBot="1" x14ac:dyDescent="0.35">
      <c r="A83" s="170" t="s">
        <v>90</v>
      </c>
      <c r="B83" s="167"/>
      <c r="C83" s="169" t="str">
        <f>(IF($G$53="NA",I81,"All work Completed. OC Received."))</f>
        <v>All work Completed. OC Received.</v>
      </c>
      <c r="D83" s="169"/>
      <c r="E83" s="169"/>
      <c r="F83" s="169"/>
      <c r="G83" s="169"/>
      <c r="H83" s="171"/>
      <c r="I83" s="42" t="str">
        <f ca="1">IF(I82&lt;&gt;""," Completed","")</f>
        <v xml:space="preserve"> Completed</v>
      </c>
      <c r="J83" s="43" t="str">
        <f ca="1">IF(J81&lt;&gt;"","Completed","")</f>
        <v/>
      </c>
      <c r="K83" s="19"/>
    </row>
    <row r="84" spans="1:11" ht="15.75" hidden="1" customHeight="1" x14ac:dyDescent="0.3">
      <c r="A84" s="148" t="s">
        <v>49</v>
      </c>
      <c r="B84" s="149"/>
      <c r="C84" s="44" t="s">
        <v>137</v>
      </c>
      <c r="D84" s="44" t="s">
        <v>83</v>
      </c>
      <c r="E84" s="149" t="s">
        <v>85</v>
      </c>
      <c r="F84" s="149"/>
      <c r="G84" s="149" t="s">
        <v>84</v>
      </c>
      <c r="H84" s="207"/>
      <c r="I84" s="45" t="s">
        <v>139</v>
      </c>
      <c r="J84" s="46">
        <f ca="1">H82*25%</f>
        <v>1.25</v>
      </c>
      <c r="K84" s="19"/>
    </row>
    <row r="85" spans="1:11" hidden="1" x14ac:dyDescent="0.3">
      <c r="A85" s="148" t="s">
        <v>126</v>
      </c>
      <c r="B85" s="149"/>
      <c r="C85" s="44">
        <f ca="1">J86</f>
        <v>5</v>
      </c>
      <c r="D85" s="47">
        <f ca="1">((100/H82)*C85)/100</f>
        <v>1</v>
      </c>
      <c r="E85" s="139">
        <f ca="1">(((C86/H82*10)+(40/(D82+F82+H82)*C87)+(7.5/(H82)*C88)+(7.5/(H82)*C89)+(10/H82*C90)+(10/H82*C91)+(5/H82*C92)+(5/H82*C93)+(5/H82*C94))/100)</f>
        <v>1</v>
      </c>
      <c r="F85" s="140"/>
      <c r="G85" s="139">
        <f ca="1">((((C85/H82)*20)+((C86/H82)*25)+(30/(H82+F82+D82)*C87)+(5/H82*C88)+(5/H82*C89)+(5/H82*C90)+(5/H82*C91)+(0/H82*C92)+(0/H82*C93)+(5/H82*C94))/100)</f>
        <v>1</v>
      </c>
      <c r="H85" s="145"/>
      <c r="I85" s="45" t="s">
        <v>100</v>
      </c>
      <c r="J85" s="48">
        <f ca="1">H82*50%</f>
        <v>2.5</v>
      </c>
      <c r="K85" s="19"/>
    </row>
    <row r="86" spans="1:11" hidden="1" x14ac:dyDescent="0.3">
      <c r="A86" s="148" t="s">
        <v>50</v>
      </c>
      <c r="B86" s="149"/>
      <c r="C86" s="55">
        <v>5</v>
      </c>
      <c r="D86" s="47">
        <f ca="1">((100/H82)*C86)/100</f>
        <v>1</v>
      </c>
      <c r="E86" s="141"/>
      <c r="F86" s="142"/>
      <c r="G86" s="141"/>
      <c r="H86" s="146"/>
      <c r="I86" s="45" t="s">
        <v>101</v>
      </c>
      <c r="J86" s="48">
        <f ca="1">H82</f>
        <v>5</v>
      </c>
      <c r="K86" s="19"/>
    </row>
    <row r="87" spans="1:11" ht="15.75" hidden="1" customHeight="1" x14ac:dyDescent="0.3">
      <c r="A87" s="148" t="s">
        <v>127</v>
      </c>
      <c r="B87" s="149"/>
      <c r="C87" s="44">
        <v>6</v>
      </c>
      <c r="D87" s="47">
        <f ca="1">((100/(D82+F82+H82))*C87)/100</f>
        <v>1</v>
      </c>
      <c r="E87" s="141"/>
      <c r="F87" s="142"/>
      <c r="G87" s="141"/>
      <c r="H87" s="146"/>
      <c r="I87" s="45" t="s">
        <v>102</v>
      </c>
      <c r="J87" s="49">
        <f ca="1">(IF(B82&gt;1,(H82/(B82+2)),H82/4))</f>
        <v>1.25</v>
      </c>
      <c r="K87" s="19"/>
    </row>
    <row r="88" spans="1:11" ht="15.75" hidden="1" customHeight="1" x14ac:dyDescent="0.3">
      <c r="A88" s="148" t="s">
        <v>134</v>
      </c>
      <c r="B88" s="149" t="s">
        <v>128</v>
      </c>
      <c r="C88" s="44">
        <v>5</v>
      </c>
      <c r="D88" s="47">
        <f ca="1">((100/H82)*C88)/100</f>
        <v>1</v>
      </c>
      <c r="E88" s="141"/>
      <c r="F88" s="142"/>
      <c r="G88" s="141"/>
      <c r="H88" s="146"/>
      <c r="I88" s="45" t="s">
        <v>103</v>
      </c>
      <c r="J88" s="49">
        <f ca="1">(IF(B82&gt;1,(H82/(B82+2)+J87),H82/4+J87))</f>
        <v>2.5</v>
      </c>
      <c r="K88" s="19"/>
    </row>
    <row r="89" spans="1:11" ht="15.75" hidden="1" customHeight="1" x14ac:dyDescent="0.3">
      <c r="A89" s="148" t="s">
        <v>135</v>
      </c>
      <c r="B89" s="149" t="s">
        <v>128</v>
      </c>
      <c r="C89" s="44">
        <v>5</v>
      </c>
      <c r="D89" s="47">
        <f ca="1">((100/H82)*C89)/100</f>
        <v>1</v>
      </c>
      <c r="E89" s="141"/>
      <c r="F89" s="142"/>
      <c r="G89" s="141"/>
      <c r="H89" s="146"/>
      <c r="I89" s="45" t="s">
        <v>145</v>
      </c>
      <c r="J89" s="49">
        <f>(IF(B82&gt;1,(H82/(B82+2)+J88),0))</f>
        <v>0</v>
      </c>
      <c r="K89" s="19"/>
    </row>
    <row r="90" spans="1:11" ht="15" hidden="1" customHeight="1" x14ac:dyDescent="0.3">
      <c r="A90" s="148" t="s">
        <v>133</v>
      </c>
      <c r="B90" s="149" t="s">
        <v>130</v>
      </c>
      <c r="C90" s="44">
        <v>5</v>
      </c>
      <c r="D90" s="47">
        <f ca="1">((100/(H82))*C90)/100</f>
        <v>1</v>
      </c>
      <c r="E90" s="141"/>
      <c r="F90" s="142"/>
      <c r="G90" s="141"/>
      <c r="H90" s="146"/>
      <c r="I90" s="45" t="s">
        <v>141</v>
      </c>
      <c r="J90" s="49">
        <f>(IF(B82&gt;2,(H82/(B82+2)+J89),0))</f>
        <v>0</v>
      </c>
      <c r="K90" s="19"/>
    </row>
    <row r="91" spans="1:11" ht="15.75" hidden="1" customHeight="1" x14ac:dyDescent="0.3">
      <c r="A91" s="148" t="s">
        <v>129</v>
      </c>
      <c r="B91" s="149" t="s">
        <v>129</v>
      </c>
      <c r="C91" s="44">
        <v>5</v>
      </c>
      <c r="D91" s="47">
        <f ca="1">((100/H82)*C91)/100</f>
        <v>1</v>
      </c>
      <c r="E91" s="141"/>
      <c r="F91" s="142"/>
      <c r="G91" s="141"/>
      <c r="H91" s="146"/>
      <c r="I91" s="45" t="s">
        <v>142</v>
      </c>
      <c r="J91" s="50">
        <f>(IF(B82&gt;3,(H82/(B82+2)+J90),0))</f>
        <v>0</v>
      </c>
      <c r="K91" s="19"/>
    </row>
    <row r="92" spans="1:11" ht="15.75" hidden="1" customHeight="1" x14ac:dyDescent="0.3">
      <c r="A92" s="148" t="s">
        <v>136</v>
      </c>
      <c r="B92" s="149"/>
      <c r="C92" s="44">
        <v>5</v>
      </c>
      <c r="D92" s="47">
        <f ca="1">((100/H82)*C92)/100</f>
        <v>1</v>
      </c>
      <c r="E92" s="141"/>
      <c r="F92" s="142"/>
      <c r="G92" s="141"/>
      <c r="H92" s="146"/>
      <c r="I92" s="45" t="s">
        <v>143</v>
      </c>
      <c r="J92" s="49">
        <f>(IF(B82&gt;4,(H82/(B82+2)+J91),0))</f>
        <v>0</v>
      </c>
      <c r="K92" s="19"/>
    </row>
    <row r="93" spans="1:11" ht="15.75" hidden="1" customHeight="1" x14ac:dyDescent="0.3">
      <c r="A93" s="148" t="s">
        <v>131</v>
      </c>
      <c r="B93" s="149" t="s">
        <v>131</v>
      </c>
      <c r="C93" s="44">
        <v>5</v>
      </c>
      <c r="D93" s="47">
        <f ca="1">((100/(H82))*C93)/100</f>
        <v>1</v>
      </c>
      <c r="E93" s="141"/>
      <c r="F93" s="142"/>
      <c r="G93" s="141"/>
      <c r="H93" s="146"/>
      <c r="I93" s="45" t="s">
        <v>146</v>
      </c>
      <c r="J93" s="49">
        <f ca="1">(IF(B82=1,(H82/(B82+3)+J88),IF(B82=0,(H82/4+J88),IF(B82&gt;1,0))))</f>
        <v>3.75</v>
      </c>
      <c r="K93" s="19"/>
    </row>
    <row r="94" spans="1:11" ht="16.2" hidden="1" thickBot="1" x14ac:dyDescent="0.35">
      <c r="A94" s="150" t="s">
        <v>132</v>
      </c>
      <c r="B94" s="151"/>
      <c r="C94" s="51">
        <v>5</v>
      </c>
      <c r="D94" s="52">
        <f ca="1">((100/(H82))*C94)/100</f>
        <v>1</v>
      </c>
      <c r="E94" s="143"/>
      <c r="F94" s="144"/>
      <c r="G94" s="143"/>
      <c r="H94" s="147"/>
      <c r="I94" s="53" t="s">
        <v>104</v>
      </c>
      <c r="J94" s="54">
        <f ca="1">(IF(B82&gt;1.5,(H82/(B82+2)+J88+MAX(0,J89-J88)+MAX(0,J90-J89)+MAX(0,J91-J90)+MAX(0,J92-J91)+MAX(0,J93-J92)),IF(B82=1,(H82/(B82+3)+J93),IF(B82=0,H82/4+J93))))</f>
        <v>5</v>
      </c>
      <c r="K94" s="19"/>
    </row>
    <row r="95" spans="1:11" ht="33" customHeight="1" thickBot="1" x14ac:dyDescent="0.35">
      <c r="A95" s="219" t="s">
        <v>132</v>
      </c>
      <c r="B95" s="220"/>
      <c r="C95" s="221">
        <f ca="1">E85</f>
        <v>1</v>
      </c>
      <c r="D95" s="222"/>
      <c r="E95" s="223" t="s">
        <v>84</v>
      </c>
      <c r="F95" s="224"/>
      <c r="G95" s="223">
        <f ca="1">G85</f>
        <v>1</v>
      </c>
      <c r="H95" s="224"/>
      <c r="I95" s="53" t="s">
        <v>104</v>
      </c>
      <c r="J95" s="54">
        <f ca="1">(IF(B83&gt;1.5,(H83/(B83+2)+J89+MAX(0,J90-J89)+MAX(0,J91-J90)+MAX(0,J92-J91)+MAX(0,J93-J92)+MAX(0,J94-J93)),IF(B83=1,(H83/(B83+3)+J94),IF(B83=0,H83/4+J94))))</f>
        <v>5</v>
      </c>
      <c r="K95" s="19"/>
    </row>
    <row r="96" spans="1:11" x14ac:dyDescent="0.3">
      <c r="A96" s="208" t="s">
        <v>156</v>
      </c>
      <c r="B96" s="208"/>
      <c r="C96" s="208"/>
      <c r="D96" s="208"/>
      <c r="E96" s="208"/>
      <c r="F96" s="206" t="s">
        <v>160</v>
      </c>
      <c r="G96" s="206"/>
      <c r="H96" s="206"/>
      <c r="I96" s="19"/>
      <c r="J96" s="19"/>
      <c r="K96" s="19"/>
    </row>
    <row r="97" spans="1:16" x14ac:dyDescent="0.3">
      <c r="A97" s="91" t="s">
        <v>158</v>
      </c>
      <c r="B97" s="91"/>
      <c r="C97" s="91"/>
      <c r="D97" s="91"/>
      <c r="E97" s="91"/>
      <c r="F97" s="81">
        <v>3800</v>
      </c>
      <c r="G97" s="81"/>
      <c r="H97" s="81"/>
      <c r="I97" s="19" t="s">
        <v>277</v>
      </c>
      <c r="J97" s="19"/>
      <c r="K97" s="19"/>
    </row>
    <row r="98" spans="1:16" x14ac:dyDescent="0.3">
      <c r="A98" s="91" t="s">
        <v>157</v>
      </c>
      <c r="B98" s="91"/>
      <c r="C98" s="91"/>
      <c r="D98" s="91"/>
      <c r="E98" s="91"/>
      <c r="F98" s="81">
        <v>12800</v>
      </c>
      <c r="G98" s="81"/>
      <c r="H98" s="81"/>
      <c r="I98" s="18" t="s">
        <v>285</v>
      </c>
      <c r="J98" s="18"/>
      <c r="K98" s="18"/>
      <c r="L98" s="18"/>
      <c r="M98" s="18"/>
      <c r="N98" s="18"/>
      <c r="O98" s="18"/>
      <c r="P98" s="18"/>
    </row>
    <row r="99" spans="1:16" hidden="1" x14ac:dyDescent="0.3">
      <c r="A99" s="91" t="s">
        <v>159</v>
      </c>
      <c r="B99" s="91"/>
      <c r="C99" s="91"/>
      <c r="D99" s="91"/>
      <c r="E99" s="91"/>
      <c r="F99" s="81"/>
      <c r="G99" s="81"/>
      <c r="H99" s="81"/>
      <c r="I99" s="19"/>
      <c r="J99" s="19"/>
      <c r="K99" s="19"/>
    </row>
    <row r="100" spans="1:16" s="24" customFormat="1" hidden="1" x14ac:dyDescent="0.25">
      <c r="A100" s="84" t="s">
        <v>174</v>
      </c>
      <c r="B100" s="84"/>
      <c r="C100" s="84"/>
      <c r="D100" s="84"/>
      <c r="E100" s="84"/>
      <c r="F100" s="81"/>
      <c r="G100" s="81"/>
      <c r="H100" s="81"/>
    </row>
    <row r="101" spans="1:16" s="24" customFormat="1" x14ac:dyDescent="0.25">
      <c r="A101" s="84" t="s">
        <v>281</v>
      </c>
      <c r="B101" s="84"/>
      <c r="C101" s="84"/>
      <c r="D101" s="84"/>
      <c r="E101" s="84"/>
      <c r="F101" s="81">
        <v>200000</v>
      </c>
      <c r="G101" s="81"/>
      <c r="H101" s="81"/>
      <c r="I101" s="62" t="s">
        <v>282</v>
      </c>
      <c r="J101" s="62"/>
      <c r="K101" s="62" t="s">
        <v>283</v>
      </c>
      <c r="L101" s="62"/>
    </row>
    <row r="102" spans="1:16" s="24" customFormat="1" hidden="1" x14ac:dyDescent="0.25">
      <c r="A102" s="84" t="s">
        <v>95</v>
      </c>
      <c r="B102" s="84"/>
      <c r="C102" s="84"/>
      <c r="D102" s="84"/>
      <c r="E102" s="84"/>
      <c r="F102" s="81"/>
      <c r="G102" s="81"/>
      <c r="H102" s="81"/>
    </row>
    <row r="103" spans="1:16" s="24" customFormat="1" hidden="1" x14ac:dyDescent="0.25">
      <c r="A103" s="84" t="s">
        <v>161</v>
      </c>
      <c r="B103" s="84"/>
      <c r="C103" s="84"/>
      <c r="D103" s="84"/>
      <c r="E103" s="84"/>
      <c r="F103" s="81"/>
      <c r="G103" s="81"/>
      <c r="H103" s="81"/>
    </row>
    <row r="104" spans="1:16" s="24" customFormat="1" hidden="1" x14ac:dyDescent="0.25">
      <c r="A104" s="84" t="s">
        <v>96</v>
      </c>
      <c r="B104" s="84"/>
      <c r="C104" s="84"/>
      <c r="D104" s="84"/>
      <c r="E104" s="84"/>
      <c r="F104" s="81"/>
      <c r="G104" s="81"/>
      <c r="H104" s="81"/>
    </row>
    <row r="105" spans="1:16" s="24" customFormat="1" hidden="1" x14ac:dyDescent="0.25">
      <c r="A105" s="84" t="s">
        <v>97</v>
      </c>
      <c r="B105" s="84"/>
      <c r="C105" s="84"/>
      <c r="D105" s="84"/>
      <c r="E105" s="84"/>
      <c r="F105" s="81"/>
      <c r="G105" s="81"/>
      <c r="H105" s="81"/>
    </row>
    <row r="106" spans="1:16" s="24" customFormat="1" hidden="1" x14ac:dyDescent="0.25">
      <c r="A106" s="84" t="s">
        <v>98</v>
      </c>
      <c r="B106" s="84"/>
      <c r="C106" s="84"/>
      <c r="D106" s="84"/>
      <c r="E106" s="84"/>
      <c r="F106" s="81"/>
      <c r="G106" s="81"/>
      <c r="H106" s="81"/>
    </row>
    <row r="107" spans="1:16" s="24" customFormat="1" hidden="1" x14ac:dyDescent="0.25">
      <c r="A107" s="84" t="s">
        <v>99</v>
      </c>
      <c r="B107" s="84"/>
      <c r="C107" s="84"/>
      <c r="D107" s="84"/>
      <c r="E107" s="84"/>
      <c r="F107" s="81"/>
      <c r="G107" s="81"/>
      <c r="H107" s="81"/>
    </row>
    <row r="108" spans="1:16" x14ac:dyDescent="0.3">
      <c r="A108" s="84" t="s">
        <v>51</v>
      </c>
      <c r="B108" s="84"/>
      <c r="C108" s="84"/>
      <c r="D108" s="84"/>
      <c r="E108" s="84"/>
      <c r="F108" s="163">
        <v>150000</v>
      </c>
      <c r="G108" s="163"/>
      <c r="H108" s="163"/>
      <c r="I108" s="65" t="s">
        <v>286</v>
      </c>
    </row>
    <row r="109" spans="1:16" s="25" customFormat="1" x14ac:dyDescent="0.3">
      <c r="A109" s="92" t="s">
        <v>52</v>
      </c>
      <c r="B109" s="92"/>
      <c r="C109" s="92"/>
      <c r="D109" s="92"/>
      <c r="E109" s="92"/>
      <c r="F109" s="81">
        <f>F97*0.8</f>
        <v>3040</v>
      </c>
      <c r="G109" s="81"/>
      <c r="H109" s="81"/>
    </row>
    <row r="110" spans="1:16" s="26" customFormat="1" ht="15.75" customHeight="1" x14ac:dyDescent="0.3">
      <c r="A110" s="162" t="s">
        <v>75</v>
      </c>
      <c r="B110" s="162"/>
      <c r="C110" s="162"/>
      <c r="D110" s="162"/>
      <c r="E110" s="162"/>
      <c r="F110" s="162"/>
      <c r="G110" s="162"/>
      <c r="H110" s="162"/>
    </row>
    <row r="111" spans="1:16" s="26" customFormat="1" ht="15.75" customHeight="1" x14ac:dyDescent="0.3">
      <c r="A111" s="83" t="s">
        <v>53</v>
      </c>
      <c r="B111" s="83"/>
      <c r="C111" s="89" t="s">
        <v>78</v>
      </c>
      <c r="D111" s="89"/>
      <c r="E111" s="88" t="s">
        <v>54</v>
      </c>
      <c r="F111" s="88"/>
      <c r="G111" s="83" t="s">
        <v>55</v>
      </c>
      <c r="H111" s="83"/>
    </row>
    <row r="112" spans="1:16" s="26" customFormat="1" x14ac:dyDescent="0.3">
      <c r="A112" s="216" t="s">
        <v>269</v>
      </c>
      <c r="B112" s="36" t="s">
        <v>256</v>
      </c>
      <c r="C112" s="202">
        <f>COUNT(D128:D143)</f>
        <v>16</v>
      </c>
      <c r="D112" s="203"/>
      <c r="E112" s="190">
        <f>SUM(D128:D143)</f>
        <v>1873.68948</v>
      </c>
      <c r="F112" s="191"/>
      <c r="G112" s="190">
        <f>SUM(F128:F143)</f>
        <v>2917.7059860000004</v>
      </c>
      <c r="H112" s="191"/>
    </row>
    <row r="113" spans="1:14" s="26" customFormat="1" x14ac:dyDescent="0.3">
      <c r="A113" s="217"/>
      <c r="B113" s="36" t="s">
        <v>264</v>
      </c>
      <c r="C113" s="202">
        <f>COUNT(D146:D149)</f>
        <v>4</v>
      </c>
      <c r="D113" s="203"/>
      <c r="E113" s="190">
        <f>SUM(D146:D149)</f>
        <v>828.93563999999992</v>
      </c>
      <c r="F113" s="191"/>
      <c r="G113" s="190">
        <f>SUM(F146:F149)</f>
        <v>1301.9650019999999</v>
      </c>
      <c r="H113" s="191"/>
    </row>
    <row r="114" spans="1:14" s="26" customFormat="1" x14ac:dyDescent="0.3">
      <c r="A114" s="162" t="s">
        <v>149</v>
      </c>
      <c r="B114" s="162"/>
      <c r="C114" s="204">
        <f t="shared" ref="C114:G114" si="0">SUM(C112:D113)</f>
        <v>20</v>
      </c>
      <c r="D114" s="89"/>
      <c r="E114" s="205">
        <f t="shared" si="0"/>
        <v>2702.6251199999997</v>
      </c>
      <c r="F114" s="88"/>
      <c r="G114" s="83">
        <f t="shared" si="0"/>
        <v>4219.6709879999999</v>
      </c>
      <c r="H114" s="83"/>
    </row>
    <row r="115" spans="1:14" s="26" customFormat="1" x14ac:dyDescent="0.3">
      <c r="A115" s="162" t="s">
        <v>70</v>
      </c>
      <c r="B115" s="162"/>
      <c r="C115" s="162"/>
      <c r="D115" s="162"/>
      <c r="E115" s="162"/>
      <c r="F115" s="162"/>
      <c r="G115" s="162"/>
      <c r="H115" s="162"/>
    </row>
    <row r="116" spans="1:14" s="26" customFormat="1" ht="15.75" customHeight="1" x14ac:dyDescent="0.3">
      <c r="A116" s="83" t="s">
        <v>53</v>
      </c>
      <c r="B116" s="83"/>
      <c r="C116" s="89" t="s">
        <v>78</v>
      </c>
      <c r="D116" s="89"/>
      <c r="E116" s="88" t="s">
        <v>54</v>
      </c>
      <c r="F116" s="88"/>
      <c r="G116" s="83" t="s">
        <v>55</v>
      </c>
      <c r="H116" s="83"/>
    </row>
    <row r="117" spans="1:14" s="26" customFormat="1" x14ac:dyDescent="0.3">
      <c r="A117" s="165" t="s">
        <v>256</v>
      </c>
      <c r="B117" s="165"/>
      <c r="C117" s="202">
        <f>COUNT(D155:D156)+COUNT(D158:D165)+COUNT(D167:D174)*6</f>
        <v>58</v>
      </c>
      <c r="D117" s="202"/>
      <c r="E117" s="202">
        <f>SUM(D155:D156)+SUM(D158:D165)+SUM(D167:D174)*6</f>
        <v>22986.952559999998</v>
      </c>
      <c r="F117" s="203"/>
      <c r="G117" s="202">
        <f>SUM(F155:F156)+SUM(F158:F165)+SUM(F167:F174)*6</f>
        <v>34603.999559999997</v>
      </c>
      <c r="H117" s="203"/>
      <c r="I117" s="26">
        <f>8*7+2</f>
        <v>58</v>
      </c>
    </row>
    <row r="118" spans="1:14" s="26" customFormat="1" x14ac:dyDescent="0.3">
      <c r="A118" s="165" t="s">
        <v>264</v>
      </c>
      <c r="B118" s="165"/>
      <c r="C118" s="202">
        <f>COUNT(D177)+COUNT(D179:D183)+COUNT(D185:D189)*4</f>
        <v>26</v>
      </c>
      <c r="D118" s="202"/>
      <c r="E118" s="202">
        <f>SUM(D177)+SUM(D179:D183)+SUM(D185:D189)*4</f>
        <v>11049.891839999998</v>
      </c>
      <c r="F118" s="202"/>
      <c r="G118" s="202">
        <f>SUM(F177)+SUM(F179:F183)+SUM(F185:F189)*4</f>
        <v>16713.973223999998</v>
      </c>
      <c r="H118" s="202"/>
    </row>
    <row r="119" spans="1:14" s="26" customFormat="1" ht="16.2" thickBot="1" x14ac:dyDescent="0.35">
      <c r="A119" s="209" t="s">
        <v>149</v>
      </c>
      <c r="B119" s="209"/>
      <c r="C119" s="192">
        <f>SUM(C117:C118)</f>
        <v>84</v>
      </c>
      <c r="D119" s="192"/>
      <c r="E119" s="192">
        <f>SUM(E117:E118)</f>
        <v>34036.844399999994</v>
      </c>
      <c r="F119" s="192"/>
      <c r="G119" s="192">
        <f>SUM(G117:G118)</f>
        <v>51317.972783999998</v>
      </c>
      <c r="H119" s="192"/>
      <c r="J119" s="26">
        <f>68+7+9</f>
        <v>84</v>
      </c>
    </row>
    <row r="120" spans="1:14" s="26" customFormat="1" ht="16.2" thickBot="1" x14ac:dyDescent="0.35">
      <c r="A120" s="175" t="s">
        <v>166</v>
      </c>
      <c r="B120" s="176"/>
      <c r="C120" s="177">
        <f>C114+C119</f>
        <v>104</v>
      </c>
      <c r="D120" s="177"/>
      <c r="E120" s="177">
        <f>E114+E119</f>
        <v>36739.469519999991</v>
      </c>
      <c r="F120" s="177"/>
      <c r="G120" s="178">
        <f>G114+G119</f>
        <v>55537.643771999996</v>
      </c>
      <c r="H120" s="179"/>
    </row>
    <row r="121" spans="1:14" s="25" customFormat="1" x14ac:dyDescent="0.3">
      <c r="A121" s="125" t="s">
        <v>56</v>
      </c>
      <c r="B121" s="125"/>
      <c r="C121" s="125"/>
      <c r="D121" s="125"/>
      <c r="E121" s="125"/>
      <c r="F121" s="125"/>
      <c r="G121" s="125"/>
      <c r="H121" s="125"/>
    </row>
    <row r="122" spans="1:14" x14ac:dyDescent="0.3">
      <c r="A122" s="82" t="s">
        <v>173</v>
      </c>
      <c r="B122" s="82"/>
      <c r="C122" s="82"/>
      <c r="D122" s="82"/>
      <c r="E122" s="82"/>
      <c r="F122" s="82"/>
      <c r="G122" s="82"/>
      <c r="H122" s="82"/>
    </row>
    <row r="123" spans="1:14" ht="47.25" customHeight="1" x14ac:dyDescent="0.3">
      <c r="A123" s="153" t="s">
        <v>118</v>
      </c>
      <c r="B123" s="153" t="s">
        <v>175</v>
      </c>
      <c r="C123" s="153" t="s">
        <v>57</v>
      </c>
      <c r="D123" s="153" t="s">
        <v>58</v>
      </c>
      <c r="E123" s="186" t="s">
        <v>155</v>
      </c>
      <c r="F123" s="34" t="s">
        <v>148</v>
      </c>
      <c r="G123" s="156" t="s">
        <v>60</v>
      </c>
      <c r="H123" s="188"/>
    </row>
    <row r="124" spans="1:14" s="28" customFormat="1" x14ac:dyDescent="0.3">
      <c r="A124" s="154"/>
      <c r="B124" s="154"/>
      <c r="C124" s="154"/>
      <c r="D124" s="154"/>
      <c r="E124" s="187"/>
      <c r="F124" s="13">
        <v>0.55000000000000004</v>
      </c>
      <c r="G124" s="157"/>
      <c r="H124" s="189"/>
    </row>
    <row r="125" spans="1:14" s="28" customFormat="1" x14ac:dyDescent="0.3">
      <c r="A125" s="131" t="s">
        <v>256</v>
      </c>
      <c r="B125" s="132"/>
      <c r="C125" s="132"/>
      <c r="D125" s="132"/>
      <c r="E125" s="132"/>
      <c r="F125" s="132"/>
      <c r="G125" s="132"/>
      <c r="H125" s="133"/>
    </row>
    <row r="126" spans="1:14" s="28" customFormat="1" x14ac:dyDescent="0.3">
      <c r="A126" s="134" t="s">
        <v>257</v>
      </c>
      <c r="B126" s="135"/>
      <c r="C126" s="135"/>
      <c r="D126" s="135"/>
      <c r="E126" s="135"/>
      <c r="F126" s="135"/>
      <c r="G126" s="135"/>
      <c r="H126" s="136"/>
      <c r="J126" s="27"/>
    </row>
    <row r="127" spans="1:14" s="28" customFormat="1" x14ac:dyDescent="0.3">
      <c r="A127" s="134" t="s">
        <v>274</v>
      </c>
      <c r="B127" s="135"/>
      <c r="C127" s="135"/>
      <c r="D127" s="135"/>
      <c r="E127" s="135"/>
      <c r="F127" s="135"/>
      <c r="G127" s="135"/>
      <c r="H127" s="136"/>
      <c r="J127" s="27"/>
      <c r="K127" s="28">
        <v>12800</v>
      </c>
    </row>
    <row r="128" spans="1:14" s="28" customFormat="1" ht="15.75" customHeight="1" x14ac:dyDescent="0.3">
      <c r="A128" s="77">
        <v>1</v>
      </c>
      <c r="B128" s="78"/>
      <c r="C128" s="33" t="s">
        <v>258</v>
      </c>
      <c r="D128" s="60">
        <f>(13.22+1.5*1.2)*10.764</f>
        <v>161.67527999999999</v>
      </c>
      <c r="E128" s="33">
        <v>0</v>
      </c>
      <c r="F128" s="33">
        <f>(D128+E128)*(($F$124)+1)</f>
        <v>250.59668399999998</v>
      </c>
      <c r="G128" s="75" t="str">
        <f>A127</f>
        <v>Ground Floor For Commercial, Society Office &amp; Driver Room</v>
      </c>
      <c r="H128" s="76"/>
      <c r="I128" s="27"/>
      <c r="J128" s="64">
        <f>F128/D128</f>
        <v>1.55</v>
      </c>
      <c r="K128" s="28">
        <f>K$127*F128</f>
        <v>3207637.5551999998</v>
      </c>
      <c r="L128" s="155">
        <f>F128/D128</f>
        <v>1.55</v>
      </c>
      <c r="M128" s="155"/>
      <c r="N128" s="27"/>
    </row>
    <row r="129" spans="1:16384" s="28" customFormat="1" ht="15.75" customHeight="1" x14ac:dyDescent="0.3">
      <c r="A129" s="77">
        <f t="shared" ref="A129:A131" si="1">A128+1</f>
        <v>2</v>
      </c>
      <c r="B129" s="78"/>
      <c r="C129" s="33" t="s">
        <v>258</v>
      </c>
      <c r="D129" s="60">
        <f>(15.17)*10.764</f>
        <v>163.28987999999998</v>
      </c>
      <c r="E129" s="33">
        <v>0</v>
      </c>
      <c r="F129" s="33">
        <f t="shared" ref="F129:F131" si="2">(D129+E129)*(($F$124)+1)</f>
        <v>253.09931399999999</v>
      </c>
      <c r="G129" s="214"/>
      <c r="H129" s="215"/>
      <c r="I129" s="27">
        <f>2.5*5.95</f>
        <v>14.875</v>
      </c>
      <c r="K129" s="28">
        <f t="shared" ref="K129:K143" si="3">K$127*F129</f>
        <v>3239671.2191999997</v>
      </c>
      <c r="L129" s="201"/>
      <c r="M129" s="201"/>
      <c r="N129" s="27"/>
    </row>
    <row r="130" spans="1:16384" s="28" customFormat="1" ht="15.75" customHeight="1" x14ac:dyDescent="0.3">
      <c r="A130" s="77">
        <f t="shared" si="1"/>
        <v>3</v>
      </c>
      <c r="B130" s="78"/>
      <c r="C130" s="33" t="s">
        <v>258</v>
      </c>
      <c r="D130" s="60">
        <f>(12.53)*10.764</f>
        <v>134.87291999999999</v>
      </c>
      <c r="E130" s="33">
        <v>0</v>
      </c>
      <c r="F130" s="33">
        <f t="shared" si="2"/>
        <v>209.05302599999999</v>
      </c>
      <c r="G130" s="214"/>
      <c r="H130" s="215"/>
      <c r="I130" s="27"/>
      <c r="K130" s="28">
        <f t="shared" si="3"/>
        <v>2675878.7327999999</v>
      </c>
      <c r="L130" s="201"/>
      <c r="M130" s="201"/>
      <c r="N130" s="27"/>
    </row>
    <row r="131" spans="1:16384" s="28" customFormat="1" ht="15.75" customHeight="1" x14ac:dyDescent="0.3">
      <c r="A131" s="75">
        <f t="shared" si="1"/>
        <v>4</v>
      </c>
      <c r="B131" s="76"/>
      <c r="C131" s="33" t="s">
        <v>258</v>
      </c>
      <c r="D131" s="60">
        <f>(9.65)*10.764</f>
        <v>103.87259999999999</v>
      </c>
      <c r="E131" s="56">
        <v>0</v>
      </c>
      <c r="F131" s="33">
        <f t="shared" si="2"/>
        <v>161.00252999999998</v>
      </c>
      <c r="G131" s="214"/>
      <c r="H131" s="215"/>
      <c r="I131" s="27"/>
      <c r="J131" s="28">
        <f>F131/D131</f>
        <v>1.5499999999999998</v>
      </c>
      <c r="K131" s="28">
        <f t="shared" si="3"/>
        <v>2060832.3839999996</v>
      </c>
      <c r="L131" s="201">
        <f>F131/D131</f>
        <v>1.5499999999999998</v>
      </c>
      <c r="M131" s="201"/>
      <c r="N131" s="27"/>
    </row>
    <row r="132" spans="1:16384" s="28" customFormat="1" x14ac:dyDescent="0.3">
      <c r="A132" s="77">
        <v>5</v>
      </c>
      <c r="B132" s="78"/>
      <c r="C132" s="33" t="s">
        <v>258</v>
      </c>
      <c r="D132" s="60">
        <f>(8.8)*10.764</f>
        <v>94.723200000000006</v>
      </c>
      <c r="E132" s="33">
        <v>0</v>
      </c>
      <c r="F132" s="33">
        <f>(D132+E132)*(($F$124)+1)</f>
        <v>146.82096000000001</v>
      </c>
      <c r="G132" s="214"/>
      <c r="H132" s="215"/>
      <c r="I132" s="74"/>
      <c r="J132" s="74"/>
      <c r="K132" s="28">
        <f t="shared" si="3"/>
        <v>1879308.2880000002</v>
      </c>
      <c r="L132" s="63"/>
      <c r="M132" s="63"/>
      <c r="N132" s="57"/>
      <c r="O132" s="74"/>
      <c r="P132" s="74"/>
      <c r="Q132" s="74"/>
      <c r="R132" s="74"/>
      <c r="S132" s="57"/>
      <c r="T132" s="57"/>
      <c r="U132" s="57"/>
      <c r="V132" s="57"/>
      <c r="W132" s="74"/>
      <c r="X132" s="74"/>
      <c r="Y132" s="74"/>
      <c r="Z132" s="74"/>
      <c r="AA132" s="57"/>
      <c r="AB132" s="57"/>
      <c r="AC132" s="57"/>
      <c r="AD132" s="57"/>
      <c r="AE132" s="74"/>
      <c r="AF132" s="74"/>
      <c r="AG132" s="74"/>
      <c r="AH132" s="74"/>
      <c r="AI132" s="57"/>
      <c r="AJ132" s="57"/>
      <c r="AK132" s="57"/>
      <c r="AL132" s="57"/>
      <c r="AM132" s="74"/>
      <c r="AN132" s="74"/>
      <c r="AO132" s="74"/>
      <c r="AP132" s="74"/>
      <c r="AQ132" s="57"/>
      <c r="AR132" s="57"/>
      <c r="AS132" s="57"/>
      <c r="AT132" s="57"/>
      <c r="AU132" s="74"/>
      <c r="AV132" s="74"/>
      <c r="AW132" s="74"/>
      <c r="AX132" s="74"/>
      <c r="AY132" s="57"/>
      <c r="AZ132" s="57"/>
      <c r="BA132" s="57"/>
      <c r="BB132" s="57"/>
      <c r="BC132" s="74"/>
      <c r="BD132" s="74"/>
      <c r="BE132" s="74"/>
      <c r="BF132" s="74"/>
      <c r="BG132" s="57"/>
      <c r="BH132" s="57"/>
      <c r="BI132" s="57"/>
      <c r="BJ132" s="57"/>
      <c r="BK132" s="74"/>
      <c r="BL132" s="74"/>
      <c r="BM132" s="74"/>
      <c r="BN132" s="74"/>
      <c r="BO132" s="57"/>
      <c r="BP132" s="57"/>
      <c r="BQ132" s="57"/>
      <c r="BR132" s="57"/>
      <c r="BS132" s="74"/>
      <c r="BT132" s="74"/>
      <c r="BU132" s="74"/>
      <c r="BV132" s="74"/>
      <c r="BW132" s="57"/>
      <c r="BX132" s="57"/>
      <c r="BY132" s="57"/>
      <c r="BZ132" s="57"/>
      <c r="CA132" s="74"/>
      <c r="CB132" s="74"/>
      <c r="CC132" s="74"/>
      <c r="CD132" s="74"/>
      <c r="CE132" s="57"/>
      <c r="CF132" s="57"/>
      <c r="CG132" s="57"/>
      <c r="CH132" s="57"/>
      <c r="CI132" s="74"/>
      <c r="CJ132" s="74"/>
      <c r="CK132" s="74"/>
      <c r="CL132" s="74"/>
      <c r="CM132" s="57"/>
      <c r="CN132" s="57"/>
      <c r="CO132" s="57"/>
      <c r="CP132" s="57"/>
      <c r="CQ132" s="74"/>
      <c r="CR132" s="74"/>
      <c r="CS132" s="74"/>
      <c r="CT132" s="74"/>
      <c r="CU132" s="57"/>
      <c r="CV132" s="57"/>
      <c r="CW132" s="57"/>
      <c r="CX132" s="57"/>
      <c r="CY132" s="74"/>
      <c r="CZ132" s="74"/>
      <c r="DA132" s="74"/>
      <c r="DB132" s="74"/>
      <c r="DC132" s="57"/>
      <c r="DD132" s="57"/>
      <c r="DE132" s="57"/>
      <c r="DF132" s="57"/>
      <c r="DG132" s="74"/>
      <c r="DH132" s="74"/>
      <c r="DI132" s="74"/>
      <c r="DJ132" s="74"/>
      <c r="DK132" s="57"/>
      <c r="DL132" s="57"/>
      <c r="DM132" s="57"/>
      <c r="DN132" s="57"/>
      <c r="DO132" s="74"/>
      <c r="DP132" s="74"/>
      <c r="DQ132" s="74"/>
      <c r="DR132" s="74"/>
      <c r="DS132" s="57"/>
      <c r="DT132" s="57"/>
      <c r="DU132" s="57"/>
      <c r="DV132" s="57"/>
      <c r="DW132" s="74"/>
      <c r="DX132" s="74"/>
      <c r="DY132" s="74"/>
      <c r="DZ132" s="74"/>
      <c r="EA132" s="57"/>
      <c r="EB132" s="57"/>
      <c r="EC132" s="57"/>
      <c r="ED132" s="57"/>
      <c r="EE132" s="74"/>
      <c r="EF132" s="74"/>
      <c r="EG132" s="74"/>
      <c r="EH132" s="74"/>
      <c r="EI132" s="57"/>
      <c r="EJ132" s="57"/>
      <c r="EK132" s="57"/>
      <c r="EL132" s="57"/>
      <c r="EM132" s="74"/>
      <c r="EN132" s="74"/>
      <c r="EO132" s="74"/>
      <c r="EP132" s="74"/>
      <c r="EQ132" s="57"/>
      <c r="ER132" s="57"/>
      <c r="ES132" s="57"/>
      <c r="ET132" s="57"/>
      <c r="EU132" s="74"/>
      <c r="EV132" s="74"/>
      <c r="EW132" s="74"/>
      <c r="EX132" s="74"/>
      <c r="EY132" s="57"/>
      <c r="EZ132" s="57"/>
      <c r="FA132" s="57"/>
      <c r="FB132" s="57"/>
      <c r="FC132" s="74"/>
      <c r="FD132" s="74"/>
      <c r="FE132" s="74"/>
      <c r="FF132" s="74"/>
      <c r="FG132" s="57"/>
      <c r="FH132" s="57"/>
      <c r="FI132" s="57"/>
      <c r="FJ132" s="57"/>
      <c r="FK132" s="74"/>
      <c r="FL132" s="74"/>
      <c r="FM132" s="74"/>
      <c r="FN132" s="74"/>
      <c r="FO132" s="57"/>
      <c r="FP132" s="57"/>
      <c r="FQ132" s="57"/>
      <c r="FR132" s="57"/>
      <c r="FS132" s="74"/>
      <c r="FT132" s="74"/>
      <c r="FU132" s="74"/>
      <c r="FV132" s="74"/>
      <c r="FW132" s="57"/>
      <c r="FX132" s="57"/>
      <c r="FY132" s="57"/>
      <c r="FZ132" s="57"/>
      <c r="GA132" s="74"/>
      <c r="GB132" s="74"/>
      <c r="GC132" s="74"/>
      <c r="GD132" s="74"/>
      <c r="GE132" s="57"/>
      <c r="GF132" s="57"/>
      <c r="GG132" s="57"/>
      <c r="GH132" s="57"/>
      <c r="GI132" s="74"/>
      <c r="GJ132" s="74"/>
      <c r="GK132" s="74"/>
      <c r="GL132" s="74"/>
      <c r="GM132" s="57"/>
      <c r="GN132" s="57"/>
      <c r="GO132" s="57"/>
      <c r="GP132" s="57"/>
      <c r="GQ132" s="74"/>
      <c r="GR132" s="74"/>
      <c r="GS132" s="74"/>
      <c r="GT132" s="74"/>
      <c r="GU132" s="57"/>
      <c r="GV132" s="57"/>
      <c r="GW132" s="57"/>
      <c r="GX132" s="57"/>
      <c r="GY132" s="74"/>
      <c r="GZ132" s="74"/>
      <c r="HA132" s="74"/>
      <c r="HB132" s="74"/>
      <c r="HC132" s="57"/>
      <c r="HD132" s="57"/>
      <c r="HE132" s="57"/>
      <c r="HF132" s="57"/>
      <c r="HG132" s="74"/>
      <c r="HH132" s="74"/>
      <c r="HI132" s="74"/>
      <c r="HJ132" s="74"/>
      <c r="HK132" s="57"/>
      <c r="HL132" s="57"/>
      <c r="HM132" s="57"/>
      <c r="HN132" s="57"/>
      <c r="HO132" s="74"/>
      <c r="HP132" s="74"/>
      <c r="HQ132" s="74"/>
      <c r="HR132" s="74"/>
      <c r="HS132" s="57"/>
      <c r="HT132" s="57"/>
      <c r="HU132" s="57"/>
      <c r="HV132" s="57"/>
      <c r="HW132" s="74"/>
      <c r="HX132" s="74"/>
      <c r="HY132" s="74"/>
      <c r="HZ132" s="74"/>
      <c r="IA132" s="57"/>
      <c r="IB132" s="57"/>
      <c r="IC132" s="57"/>
      <c r="ID132" s="57"/>
      <c r="IE132" s="74"/>
      <c r="IF132" s="74"/>
      <c r="IG132" s="74"/>
      <c r="IH132" s="74"/>
      <c r="II132" s="57"/>
      <c r="IJ132" s="57"/>
      <c r="IK132" s="57"/>
      <c r="IL132" s="57"/>
      <c r="IM132" s="74"/>
      <c r="IN132" s="74"/>
      <c r="IO132" s="74"/>
      <c r="IP132" s="74"/>
      <c r="IQ132" s="57"/>
      <c r="IR132" s="57"/>
      <c r="IS132" s="57"/>
      <c r="IT132" s="57"/>
      <c r="IU132" s="74"/>
      <c r="IV132" s="74"/>
      <c r="IW132" s="74"/>
      <c r="IX132" s="74"/>
      <c r="IY132" s="57"/>
      <c r="IZ132" s="57"/>
      <c r="JA132" s="57"/>
      <c r="JB132" s="57"/>
      <c r="JC132" s="74"/>
      <c r="JD132" s="74"/>
      <c r="JE132" s="74"/>
      <c r="JF132" s="74"/>
      <c r="JG132" s="57"/>
      <c r="JH132" s="57"/>
      <c r="JI132" s="57"/>
      <c r="JJ132" s="57"/>
      <c r="JK132" s="74"/>
      <c r="JL132" s="74"/>
      <c r="JM132" s="74"/>
      <c r="JN132" s="74"/>
      <c r="JO132" s="57"/>
      <c r="JP132" s="57"/>
      <c r="JQ132" s="57"/>
      <c r="JR132" s="57"/>
      <c r="JS132" s="74"/>
      <c r="JT132" s="74"/>
      <c r="JU132" s="74"/>
      <c r="JV132" s="74"/>
      <c r="JW132" s="57"/>
      <c r="JX132" s="57"/>
      <c r="JY132" s="57"/>
      <c r="JZ132" s="57"/>
      <c r="KA132" s="74"/>
      <c r="KB132" s="74"/>
      <c r="KC132" s="74"/>
      <c r="KD132" s="74"/>
      <c r="KE132" s="57"/>
      <c r="KF132" s="57"/>
      <c r="KG132" s="57"/>
      <c r="KH132" s="57"/>
      <c r="KI132" s="74"/>
      <c r="KJ132" s="74"/>
      <c r="KK132" s="74"/>
      <c r="KL132" s="74"/>
      <c r="KM132" s="57"/>
      <c r="KN132" s="57"/>
      <c r="KO132" s="57"/>
      <c r="KP132" s="57"/>
      <c r="KQ132" s="74"/>
      <c r="KR132" s="74"/>
      <c r="KS132" s="74"/>
      <c r="KT132" s="74"/>
      <c r="KU132" s="57"/>
      <c r="KV132" s="57"/>
      <c r="KW132" s="57"/>
      <c r="KX132" s="57"/>
      <c r="KY132" s="74"/>
      <c r="KZ132" s="74"/>
      <c r="LA132" s="74"/>
      <c r="LB132" s="74"/>
      <c r="LC132" s="57"/>
      <c r="LD132" s="57"/>
      <c r="LE132" s="57"/>
      <c r="LF132" s="57"/>
      <c r="LG132" s="74"/>
      <c r="LH132" s="74"/>
      <c r="LI132" s="74"/>
      <c r="LJ132" s="74"/>
      <c r="LK132" s="57"/>
      <c r="LL132" s="57"/>
      <c r="LM132" s="57"/>
      <c r="LN132" s="57"/>
      <c r="LO132" s="74"/>
      <c r="LP132" s="74"/>
      <c r="LQ132" s="74"/>
      <c r="LR132" s="74"/>
      <c r="LS132" s="57"/>
      <c r="LT132" s="57"/>
      <c r="LU132" s="57"/>
      <c r="LV132" s="57"/>
      <c r="LW132" s="74"/>
      <c r="LX132" s="74"/>
      <c r="LY132" s="74"/>
      <c r="LZ132" s="74"/>
      <c r="MA132" s="57"/>
      <c r="MB132" s="57"/>
      <c r="MC132" s="57"/>
      <c r="MD132" s="57"/>
      <c r="ME132" s="74"/>
      <c r="MF132" s="74"/>
      <c r="MG132" s="74"/>
      <c r="MH132" s="74"/>
      <c r="MI132" s="57"/>
      <c r="MJ132" s="57"/>
      <c r="MK132" s="57"/>
      <c r="ML132" s="57"/>
      <c r="MM132" s="74"/>
      <c r="MN132" s="74"/>
      <c r="MO132" s="74"/>
      <c r="MP132" s="74"/>
      <c r="MQ132" s="57"/>
      <c r="MR132" s="57"/>
      <c r="MS132" s="57"/>
      <c r="MT132" s="57"/>
      <c r="MU132" s="74"/>
      <c r="MV132" s="74"/>
      <c r="MW132" s="74"/>
      <c r="MX132" s="74"/>
      <c r="MY132" s="57"/>
      <c r="MZ132" s="57"/>
      <c r="NA132" s="57"/>
      <c r="NB132" s="57"/>
      <c r="NC132" s="74"/>
      <c r="ND132" s="74"/>
      <c r="NE132" s="74"/>
      <c r="NF132" s="74"/>
      <c r="NG132" s="57"/>
      <c r="NH132" s="57"/>
      <c r="NI132" s="57"/>
      <c r="NJ132" s="57"/>
      <c r="NK132" s="74"/>
      <c r="NL132" s="74"/>
      <c r="NM132" s="74"/>
      <c r="NN132" s="74"/>
      <c r="NO132" s="57"/>
      <c r="NP132" s="57"/>
      <c r="NQ132" s="57"/>
      <c r="NR132" s="57"/>
      <c r="NS132" s="74"/>
      <c r="NT132" s="74"/>
      <c r="NU132" s="74"/>
      <c r="NV132" s="74"/>
      <c r="NW132" s="57"/>
      <c r="NX132" s="57"/>
      <c r="NY132" s="57"/>
      <c r="NZ132" s="57"/>
      <c r="OA132" s="74"/>
      <c r="OB132" s="74"/>
      <c r="OC132" s="74"/>
      <c r="OD132" s="74"/>
      <c r="OE132" s="57"/>
      <c r="OF132" s="57"/>
      <c r="OG132" s="57"/>
      <c r="OH132" s="57"/>
      <c r="OI132" s="74"/>
      <c r="OJ132" s="74"/>
      <c r="OK132" s="74"/>
      <c r="OL132" s="74"/>
      <c r="OM132" s="57"/>
      <c r="ON132" s="57"/>
      <c r="OO132" s="57"/>
      <c r="OP132" s="57"/>
      <c r="OQ132" s="74"/>
      <c r="OR132" s="74"/>
      <c r="OS132" s="74"/>
      <c r="OT132" s="74"/>
      <c r="OU132" s="57"/>
      <c r="OV132" s="57"/>
      <c r="OW132" s="57"/>
      <c r="OX132" s="57"/>
      <c r="OY132" s="74"/>
      <c r="OZ132" s="74"/>
      <c r="PA132" s="74"/>
      <c r="PB132" s="74"/>
      <c r="PC132" s="57"/>
      <c r="PD132" s="57"/>
      <c r="PE132" s="57"/>
      <c r="PF132" s="57"/>
      <c r="PG132" s="74"/>
      <c r="PH132" s="74"/>
      <c r="PI132" s="74"/>
      <c r="PJ132" s="74"/>
      <c r="PK132" s="57"/>
      <c r="PL132" s="57"/>
      <c r="PM132" s="57"/>
      <c r="PN132" s="57"/>
      <c r="PO132" s="74"/>
      <c r="PP132" s="74"/>
      <c r="PQ132" s="74"/>
      <c r="PR132" s="74"/>
      <c r="PS132" s="57"/>
      <c r="PT132" s="57"/>
      <c r="PU132" s="57"/>
      <c r="PV132" s="57"/>
      <c r="PW132" s="74"/>
      <c r="PX132" s="74"/>
      <c r="PY132" s="74"/>
      <c r="PZ132" s="74"/>
      <c r="QA132" s="57"/>
      <c r="QB132" s="57"/>
      <c r="QC132" s="57"/>
      <c r="QD132" s="57"/>
      <c r="QE132" s="74"/>
      <c r="QF132" s="74"/>
      <c r="QG132" s="74"/>
      <c r="QH132" s="74"/>
      <c r="QI132" s="57"/>
      <c r="QJ132" s="57"/>
      <c r="QK132" s="57"/>
      <c r="QL132" s="57"/>
      <c r="QM132" s="74"/>
      <c r="QN132" s="74"/>
      <c r="QO132" s="74"/>
      <c r="QP132" s="74"/>
      <c r="QQ132" s="57"/>
      <c r="QR132" s="57"/>
      <c r="QS132" s="57"/>
      <c r="QT132" s="57"/>
      <c r="QU132" s="74"/>
      <c r="QV132" s="74"/>
      <c r="QW132" s="74"/>
      <c r="QX132" s="74"/>
      <c r="QY132" s="57"/>
      <c r="QZ132" s="57"/>
      <c r="RA132" s="57"/>
      <c r="RB132" s="57"/>
      <c r="RC132" s="74"/>
      <c r="RD132" s="74"/>
      <c r="RE132" s="74"/>
      <c r="RF132" s="74"/>
      <c r="RG132" s="57"/>
      <c r="RH132" s="57"/>
      <c r="RI132" s="57"/>
      <c r="RJ132" s="57"/>
      <c r="RK132" s="74"/>
      <c r="RL132" s="74"/>
      <c r="RM132" s="74"/>
      <c r="RN132" s="74"/>
      <c r="RO132" s="57"/>
      <c r="RP132" s="57"/>
      <c r="RQ132" s="57"/>
      <c r="RR132" s="57"/>
      <c r="RS132" s="74"/>
      <c r="RT132" s="74"/>
      <c r="RU132" s="74"/>
      <c r="RV132" s="74"/>
      <c r="RW132" s="57"/>
      <c r="RX132" s="57"/>
      <c r="RY132" s="57"/>
      <c r="RZ132" s="57"/>
      <c r="SA132" s="74"/>
      <c r="SB132" s="74"/>
      <c r="SC132" s="74"/>
      <c r="SD132" s="74"/>
      <c r="SE132" s="57"/>
      <c r="SF132" s="57"/>
      <c r="SG132" s="57"/>
      <c r="SH132" s="57"/>
      <c r="SI132" s="74"/>
      <c r="SJ132" s="74"/>
      <c r="SK132" s="74"/>
      <c r="SL132" s="74"/>
      <c r="SM132" s="57"/>
      <c r="SN132" s="57"/>
      <c r="SO132" s="57"/>
      <c r="SP132" s="57"/>
      <c r="SQ132" s="74"/>
      <c r="SR132" s="74"/>
      <c r="SS132" s="74"/>
      <c r="ST132" s="74"/>
      <c r="SU132" s="57"/>
      <c r="SV132" s="57"/>
      <c r="SW132" s="57"/>
      <c r="SX132" s="57"/>
      <c r="SY132" s="74"/>
      <c r="SZ132" s="74"/>
      <c r="TA132" s="74"/>
      <c r="TB132" s="74"/>
      <c r="TC132" s="57"/>
      <c r="TD132" s="57"/>
      <c r="TE132" s="57"/>
      <c r="TF132" s="57"/>
      <c r="TG132" s="74"/>
      <c r="TH132" s="74"/>
      <c r="TI132" s="74"/>
      <c r="TJ132" s="74"/>
      <c r="TK132" s="57"/>
      <c r="TL132" s="57"/>
      <c r="TM132" s="57"/>
      <c r="TN132" s="57"/>
      <c r="TO132" s="74"/>
      <c r="TP132" s="74"/>
      <c r="TQ132" s="74"/>
      <c r="TR132" s="74"/>
      <c r="TS132" s="57"/>
      <c r="TT132" s="57"/>
      <c r="TU132" s="57"/>
      <c r="TV132" s="57"/>
      <c r="TW132" s="74"/>
      <c r="TX132" s="74"/>
      <c r="TY132" s="74"/>
      <c r="TZ132" s="74"/>
      <c r="UA132" s="57"/>
      <c r="UB132" s="57"/>
      <c r="UC132" s="57"/>
      <c r="UD132" s="57"/>
      <c r="UE132" s="74"/>
      <c r="UF132" s="74"/>
      <c r="UG132" s="74"/>
      <c r="UH132" s="74"/>
      <c r="UI132" s="57"/>
      <c r="UJ132" s="57"/>
      <c r="UK132" s="57"/>
      <c r="UL132" s="57"/>
      <c r="UM132" s="74"/>
      <c r="UN132" s="74"/>
      <c r="UO132" s="74"/>
      <c r="UP132" s="74"/>
      <c r="UQ132" s="57"/>
      <c r="UR132" s="57"/>
      <c r="US132" s="57"/>
      <c r="UT132" s="57"/>
      <c r="UU132" s="74"/>
      <c r="UV132" s="74"/>
      <c r="UW132" s="74"/>
      <c r="UX132" s="74"/>
      <c r="UY132" s="57"/>
      <c r="UZ132" s="57"/>
      <c r="VA132" s="57"/>
      <c r="VB132" s="57"/>
      <c r="VC132" s="74"/>
      <c r="VD132" s="74"/>
      <c r="VE132" s="74"/>
      <c r="VF132" s="74"/>
      <c r="VG132" s="57"/>
      <c r="VH132" s="57"/>
      <c r="VI132" s="57"/>
      <c r="VJ132" s="57"/>
      <c r="VK132" s="74"/>
      <c r="VL132" s="74"/>
      <c r="VM132" s="74"/>
      <c r="VN132" s="74"/>
      <c r="VO132" s="57"/>
      <c r="VP132" s="57"/>
      <c r="VQ132" s="57"/>
      <c r="VR132" s="57"/>
      <c r="VS132" s="74"/>
      <c r="VT132" s="74"/>
      <c r="VU132" s="74"/>
      <c r="VV132" s="74"/>
      <c r="VW132" s="57"/>
      <c r="VX132" s="57"/>
      <c r="VY132" s="57"/>
      <c r="VZ132" s="57"/>
      <c r="WA132" s="74"/>
      <c r="WB132" s="74"/>
      <c r="WC132" s="74"/>
      <c r="WD132" s="74"/>
      <c r="WE132" s="57"/>
      <c r="WF132" s="57"/>
      <c r="WG132" s="57"/>
      <c r="WH132" s="57"/>
      <c r="WI132" s="74"/>
      <c r="WJ132" s="74"/>
      <c r="WK132" s="74"/>
      <c r="WL132" s="74"/>
      <c r="WM132" s="57"/>
      <c r="WN132" s="57"/>
      <c r="WO132" s="57"/>
      <c r="WP132" s="57"/>
      <c r="WQ132" s="74"/>
      <c r="WR132" s="74"/>
      <c r="WS132" s="74"/>
      <c r="WT132" s="74"/>
      <c r="WU132" s="57"/>
      <c r="WV132" s="57"/>
      <c r="WW132" s="57"/>
      <c r="WX132" s="57"/>
      <c r="WY132" s="74"/>
      <c r="WZ132" s="74"/>
      <c r="XA132" s="74"/>
      <c r="XB132" s="74"/>
      <c r="XC132" s="57"/>
      <c r="XD132" s="57"/>
      <c r="XE132" s="57"/>
      <c r="XF132" s="57"/>
      <c r="XG132" s="74"/>
      <c r="XH132" s="74"/>
      <c r="XI132" s="74"/>
      <c r="XJ132" s="74"/>
      <c r="XK132" s="57"/>
      <c r="XL132" s="57"/>
      <c r="XM132" s="57"/>
      <c r="XN132" s="57"/>
      <c r="XO132" s="74"/>
      <c r="XP132" s="74"/>
      <c r="XQ132" s="74"/>
      <c r="XR132" s="74"/>
      <c r="XS132" s="57"/>
      <c r="XT132" s="57"/>
      <c r="XU132" s="57"/>
      <c r="XV132" s="57"/>
      <c r="XW132" s="74"/>
      <c r="XX132" s="74"/>
      <c r="XY132" s="74"/>
      <c r="XZ132" s="74"/>
      <c r="YA132" s="57"/>
      <c r="YB132" s="57"/>
      <c r="YC132" s="57"/>
      <c r="YD132" s="57"/>
      <c r="YE132" s="74"/>
      <c r="YF132" s="74"/>
      <c r="YG132" s="74"/>
      <c r="YH132" s="74"/>
      <c r="YI132" s="57"/>
      <c r="YJ132" s="57"/>
      <c r="YK132" s="57"/>
      <c r="YL132" s="57"/>
      <c r="YM132" s="74"/>
      <c r="YN132" s="74"/>
      <c r="YO132" s="74"/>
      <c r="YP132" s="74"/>
      <c r="YQ132" s="57"/>
      <c r="YR132" s="57"/>
      <c r="YS132" s="57"/>
      <c r="YT132" s="57"/>
      <c r="YU132" s="74"/>
      <c r="YV132" s="74"/>
      <c r="YW132" s="74"/>
      <c r="YX132" s="74"/>
      <c r="YY132" s="57"/>
      <c r="YZ132" s="57"/>
      <c r="ZA132" s="57"/>
      <c r="ZB132" s="57"/>
      <c r="ZC132" s="74"/>
      <c r="ZD132" s="74"/>
      <c r="ZE132" s="74"/>
      <c r="ZF132" s="74"/>
      <c r="ZG132" s="57"/>
      <c r="ZH132" s="57"/>
      <c r="ZI132" s="57"/>
      <c r="ZJ132" s="57"/>
      <c r="ZK132" s="74"/>
      <c r="ZL132" s="74"/>
      <c r="ZM132" s="74"/>
      <c r="ZN132" s="74"/>
      <c r="ZO132" s="57"/>
      <c r="ZP132" s="57"/>
      <c r="ZQ132" s="57"/>
      <c r="ZR132" s="57"/>
      <c r="ZS132" s="74"/>
      <c r="ZT132" s="74"/>
      <c r="ZU132" s="74"/>
      <c r="ZV132" s="74"/>
      <c r="ZW132" s="57"/>
      <c r="ZX132" s="57"/>
      <c r="ZY132" s="57"/>
      <c r="ZZ132" s="57"/>
      <c r="AAA132" s="74"/>
      <c r="AAB132" s="74"/>
      <c r="AAC132" s="74"/>
      <c r="AAD132" s="74"/>
      <c r="AAE132" s="57"/>
      <c r="AAF132" s="57"/>
      <c r="AAG132" s="57"/>
      <c r="AAH132" s="57"/>
      <c r="AAI132" s="74"/>
      <c r="AAJ132" s="74"/>
      <c r="AAK132" s="74"/>
      <c r="AAL132" s="74"/>
      <c r="AAM132" s="57"/>
      <c r="AAN132" s="57"/>
      <c r="AAO132" s="57"/>
      <c r="AAP132" s="57"/>
      <c r="AAQ132" s="74"/>
      <c r="AAR132" s="74"/>
      <c r="AAS132" s="74"/>
      <c r="AAT132" s="74"/>
      <c r="AAU132" s="57"/>
      <c r="AAV132" s="57"/>
      <c r="AAW132" s="57"/>
      <c r="AAX132" s="57"/>
      <c r="AAY132" s="74"/>
      <c r="AAZ132" s="74"/>
      <c r="ABA132" s="74"/>
      <c r="ABB132" s="74"/>
      <c r="ABC132" s="57"/>
      <c r="ABD132" s="57"/>
      <c r="ABE132" s="57"/>
      <c r="ABF132" s="57"/>
      <c r="ABG132" s="74"/>
      <c r="ABH132" s="74"/>
      <c r="ABI132" s="74"/>
      <c r="ABJ132" s="74"/>
      <c r="ABK132" s="57"/>
      <c r="ABL132" s="57"/>
      <c r="ABM132" s="57"/>
      <c r="ABN132" s="57"/>
      <c r="ABO132" s="74"/>
      <c r="ABP132" s="74"/>
      <c r="ABQ132" s="74"/>
      <c r="ABR132" s="74"/>
      <c r="ABS132" s="57"/>
      <c r="ABT132" s="57"/>
      <c r="ABU132" s="57"/>
      <c r="ABV132" s="57"/>
      <c r="ABW132" s="74"/>
      <c r="ABX132" s="74"/>
      <c r="ABY132" s="74"/>
      <c r="ABZ132" s="74"/>
      <c r="ACA132" s="57"/>
      <c r="ACB132" s="57"/>
      <c r="ACC132" s="57"/>
      <c r="ACD132" s="57"/>
      <c r="ACE132" s="74"/>
      <c r="ACF132" s="74"/>
      <c r="ACG132" s="74"/>
      <c r="ACH132" s="74"/>
      <c r="ACI132" s="57"/>
      <c r="ACJ132" s="57"/>
      <c r="ACK132" s="57"/>
      <c r="ACL132" s="57"/>
      <c r="ACM132" s="74"/>
      <c r="ACN132" s="74"/>
      <c r="ACO132" s="74"/>
      <c r="ACP132" s="74"/>
      <c r="ACQ132" s="57"/>
      <c r="ACR132" s="57"/>
      <c r="ACS132" s="57"/>
      <c r="ACT132" s="57"/>
      <c r="ACU132" s="74"/>
      <c r="ACV132" s="74"/>
      <c r="ACW132" s="74"/>
      <c r="ACX132" s="74"/>
      <c r="ACY132" s="57"/>
      <c r="ACZ132" s="57"/>
      <c r="ADA132" s="57"/>
      <c r="ADB132" s="57"/>
      <c r="ADC132" s="74"/>
      <c r="ADD132" s="74"/>
      <c r="ADE132" s="74"/>
      <c r="ADF132" s="74"/>
      <c r="ADG132" s="57"/>
      <c r="ADH132" s="57"/>
      <c r="ADI132" s="57"/>
      <c r="ADJ132" s="57"/>
      <c r="ADK132" s="74"/>
      <c r="ADL132" s="74"/>
      <c r="ADM132" s="74"/>
      <c r="ADN132" s="74"/>
      <c r="ADO132" s="57"/>
      <c r="ADP132" s="57"/>
      <c r="ADQ132" s="57"/>
      <c r="ADR132" s="57"/>
      <c r="ADS132" s="74"/>
      <c r="ADT132" s="74"/>
      <c r="ADU132" s="74"/>
      <c r="ADV132" s="74"/>
      <c r="ADW132" s="57"/>
      <c r="ADX132" s="57"/>
      <c r="ADY132" s="57"/>
      <c r="ADZ132" s="57"/>
      <c r="AEA132" s="74"/>
      <c r="AEB132" s="74"/>
      <c r="AEC132" s="74"/>
      <c r="AED132" s="74"/>
      <c r="AEE132" s="57"/>
      <c r="AEF132" s="57"/>
      <c r="AEG132" s="57"/>
      <c r="AEH132" s="57"/>
      <c r="AEI132" s="74"/>
      <c r="AEJ132" s="74"/>
      <c r="AEK132" s="74"/>
      <c r="AEL132" s="74"/>
      <c r="AEM132" s="57"/>
      <c r="AEN132" s="57"/>
      <c r="AEO132" s="57"/>
      <c r="AEP132" s="57"/>
      <c r="AEQ132" s="74"/>
      <c r="AER132" s="74"/>
      <c r="AES132" s="74"/>
      <c r="AET132" s="74"/>
      <c r="AEU132" s="57"/>
      <c r="AEV132" s="57"/>
      <c r="AEW132" s="57"/>
      <c r="AEX132" s="57"/>
      <c r="AEY132" s="74"/>
      <c r="AEZ132" s="74"/>
      <c r="AFA132" s="74"/>
      <c r="AFB132" s="74"/>
      <c r="AFC132" s="57"/>
      <c r="AFD132" s="57"/>
      <c r="AFE132" s="57"/>
      <c r="AFF132" s="57"/>
      <c r="AFG132" s="74"/>
      <c r="AFH132" s="74"/>
      <c r="AFI132" s="74"/>
      <c r="AFJ132" s="74"/>
      <c r="AFK132" s="57"/>
      <c r="AFL132" s="57"/>
      <c r="AFM132" s="57"/>
      <c r="AFN132" s="57"/>
      <c r="AFO132" s="74"/>
      <c r="AFP132" s="74"/>
      <c r="AFQ132" s="74"/>
      <c r="AFR132" s="74"/>
      <c r="AFS132" s="57"/>
      <c r="AFT132" s="57"/>
      <c r="AFU132" s="57"/>
      <c r="AFV132" s="57"/>
      <c r="AFW132" s="74"/>
      <c r="AFX132" s="74"/>
      <c r="AFY132" s="74"/>
      <c r="AFZ132" s="74"/>
      <c r="AGA132" s="57"/>
      <c r="AGB132" s="57"/>
      <c r="AGC132" s="57"/>
      <c r="AGD132" s="57"/>
      <c r="AGE132" s="74"/>
      <c r="AGF132" s="74"/>
      <c r="AGG132" s="74"/>
      <c r="AGH132" s="74"/>
      <c r="AGI132" s="57"/>
      <c r="AGJ132" s="57"/>
      <c r="AGK132" s="57"/>
      <c r="AGL132" s="57"/>
      <c r="AGM132" s="74"/>
      <c r="AGN132" s="74"/>
      <c r="AGO132" s="74"/>
      <c r="AGP132" s="74"/>
      <c r="AGQ132" s="57"/>
      <c r="AGR132" s="57"/>
      <c r="AGS132" s="57"/>
      <c r="AGT132" s="57"/>
      <c r="AGU132" s="74"/>
      <c r="AGV132" s="74"/>
      <c r="AGW132" s="74"/>
      <c r="AGX132" s="74"/>
      <c r="AGY132" s="57"/>
      <c r="AGZ132" s="57"/>
      <c r="AHA132" s="57"/>
      <c r="AHB132" s="57"/>
      <c r="AHC132" s="74"/>
      <c r="AHD132" s="74"/>
      <c r="AHE132" s="74"/>
      <c r="AHF132" s="74"/>
      <c r="AHG132" s="57"/>
      <c r="AHH132" s="57"/>
      <c r="AHI132" s="57"/>
      <c r="AHJ132" s="57"/>
      <c r="AHK132" s="74"/>
      <c r="AHL132" s="74"/>
      <c r="AHM132" s="74"/>
      <c r="AHN132" s="74"/>
      <c r="AHO132" s="57"/>
      <c r="AHP132" s="57"/>
      <c r="AHQ132" s="57"/>
      <c r="AHR132" s="57"/>
      <c r="AHS132" s="74"/>
      <c r="AHT132" s="74"/>
      <c r="AHU132" s="74"/>
      <c r="AHV132" s="74"/>
      <c r="AHW132" s="57"/>
      <c r="AHX132" s="57"/>
      <c r="AHY132" s="57"/>
      <c r="AHZ132" s="57"/>
      <c r="AIA132" s="74"/>
      <c r="AIB132" s="74"/>
      <c r="AIC132" s="74"/>
      <c r="AID132" s="74"/>
      <c r="AIE132" s="57"/>
      <c r="AIF132" s="57"/>
      <c r="AIG132" s="57"/>
      <c r="AIH132" s="57"/>
      <c r="AII132" s="74"/>
      <c r="AIJ132" s="74"/>
      <c r="AIK132" s="74"/>
      <c r="AIL132" s="74"/>
      <c r="AIM132" s="57"/>
      <c r="AIN132" s="57"/>
      <c r="AIO132" s="57"/>
      <c r="AIP132" s="57"/>
      <c r="AIQ132" s="74"/>
      <c r="AIR132" s="74"/>
      <c r="AIS132" s="74"/>
      <c r="AIT132" s="74"/>
      <c r="AIU132" s="57"/>
      <c r="AIV132" s="57"/>
      <c r="AIW132" s="57"/>
      <c r="AIX132" s="57"/>
      <c r="AIY132" s="74"/>
      <c r="AIZ132" s="74"/>
      <c r="AJA132" s="74"/>
      <c r="AJB132" s="74"/>
      <c r="AJC132" s="57"/>
      <c r="AJD132" s="57"/>
      <c r="AJE132" s="57"/>
      <c r="AJF132" s="57"/>
      <c r="AJG132" s="74"/>
      <c r="AJH132" s="74"/>
      <c r="AJI132" s="74"/>
      <c r="AJJ132" s="74"/>
      <c r="AJK132" s="57"/>
      <c r="AJL132" s="57"/>
      <c r="AJM132" s="57"/>
      <c r="AJN132" s="57"/>
      <c r="AJO132" s="74"/>
      <c r="AJP132" s="74"/>
      <c r="AJQ132" s="74"/>
      <c r="AJR132" s="74"/>
      <c r="AJS132" s="57"/>
      <c r="AJT132" s="57"/>
      <c r="AJU132" s="57"/>
      <c r="AJV132" s="57"/>
      <c r="AJW132" s="74"/>
      <c r="AJX132" s="74"/>
      <c r="AJY132" s="74"/>
      <c r="AJZ132" s="74"/>
      <c r="AKA132" s="57"/>
      <c r="AKB132" s="57"/>
      <c r="AKC132" s="57"/>
      <c r="AKD132" s="57"/>
      <c r="AKE132" s="74"/>
      <c r="AKF132" s="74"/>
      <c r="AKG132" s="74"/>
      <c r="AKH132" s="74"/>
      <c r="AKI132" s="57"/>
      <c r="AKJ132" s="57"/>
      <c r="AKK132" s="57"/>
      <c r="AKL132" s="57"/>
      <c r="AKM132" s="74"/>
      <c r="AKN132" s="74"/>
      <c r="AKO132" s="74"/>
      <c r="AKP132" s="74"/>
      <c r="AKQ132" s="57"/>
      <c r="AKR132" s="57"/>
      <c r="AKS132" s="57"/>
      <c r="AKT132" s="57"/>
      <c r="AKU132" s="74"/>
      <c r="AKV132" s="74"/>
      <c r="AKW132" s="74"/>
      <c r="AKX132" s="74"/>
      <c r="AKY132" s="57"/>
      <c r="AKZ132" s="57"/>
      <c r="ALA132" s="57"/>
      <c r="ALB132" s="57"/>
      <c r="ALC132" s="74"/>
      <c r="ALD132" s="74"/>
      <c r="ALE132" s="74"/>
      <c r="ALF132" s="74"/>
      <c r="ALG132" s="57"/>
      <c r="ALH132" s="57"/>
      <c r="ALI132" s="57"/>
      <c r="ALJ132" s="57"/>
      <c r="ALK132" s="74"/>
      <c r="ALL132" s="74"/>
      <c r="ALM132" s="74"/>
      <c r="ALN132" s="74"/>
      <c r="ALO132" s="57"/>
      <c r="ALP132" s="57"/>
      <c r="ALQ132" s="57"/>
      <c r="ALR132" s="57"/>
      <c r="ALS132" s="74"/>
      <c r="ALT132" s="74"/>
      <c r="ALU132" s="74"/>
      <c r="ALV132" s="74"/>
      <c r="ALW132" s="57"/>
      <c r="ALX132" s="57"/>
      <c r="ALY132" s="57"/>
      <c r="ALZ132" s="57"/>
      <c r="AMA132" s="74"/>
      <c r="AMB132" s="74"/>
      <c r="AMC132" s="74"/>
      <c r="AMD132" s="74"/>
      <c r="AME132" s="57"/>
      <c r="AMF132" s="57"/>
      <c r="AMG132" s="57"/>
      <c r="AMH132" s="57"/>
      <c r="AMI132" s="74"/>
      <c r="AMJ132" s="74"/>
      <c r="AMK132" s="74"/>
      <c r="AML132" s="74"/>
      <c r="AMM132" s="57"/>
      <c r="AMN132" s="57"/>
      <c r="AMO132" s="57"/>
      <c r="AMP132" s="57"/>
      <c r="AMQ132" s="74"/>
      <c r="AMR132" s="74"/>
      <c r="AMS132" s="74"/>
      <c r="AMT132" s="74"/>
      <c r="AMU132" s="57"/>
      <c r="AMV132" s="57"/>
      <c r="AMW132" s="57"/>
      <c r="AMX132" s="57"/>
      <c r="AMY132" s="74"/>
      <c r="AMZ132" s="74"/>
      <c r="ANA132" s="74"/>
      <c r="ANB132" s="74"/>
      <c r="ANC132" s="57"/>
      <c r="AND132" s="57"/>
      <c r="ANE132" s="57"/>
      <c r="ANF132" s="57"/>
      <c r="ANG132" s="74"/>
      <c r="ANH132" s="74"/>
      <c r="ANI132" s="74"/>
      <c r="ANJ132" s="74"/>
      <c r="ANK132" s="57"/>
      <c r="ANL132" s="57"/>
      <c r="ANM132" s="57"/>
      <c r="ANN132" s="57"/>
      <c r="ANO132" s="74"/>
      <c r="ANP132" s="74"/>
      <c r="ANQ132" s="74"/>
      <c r="ANR132" s="74"/>
      <c r="ANS132" s="57"/>
      <c r="ANT132" s="57"/>
      <c r="ANU132" s="57"/>
      <c r="ANV132" s="57"/>
      <c r="ANW132" s="74"/>
      <c r="ANX132" s="74"/>
      <c r="ANY132" s="74"/>
      <c r="ANZ132" s="74"/>
      <c r="AOA132" s="57"/>
      <c r="AOB132" s="57"/>
      <c r="AOC132" s="57"/>
      <c r="AOD132" s="57"/>
      <c r="AOE132" s="74"/>
      <c r="AOF132" s="74"/>
      <c r="AOG132" s="74"/>
      <c r="AOH132" s="74"/>
      <c r="AOI132" s="57"/>
      <c r="AOJ132" s="57"/>
      <c r="AOK132" s="57"/>
      <c r="AOL132" s="57"/>
      <c r="AOM132" s="74"/>
      <c r="AON132" s="74"/>
      <c r="AOO132" s="74"/>
      <c r="AOP132" s="74"/>
      <c r="AOQ132" s="57"/>
      <c r="AOR132" s="57"/>
      <c r="AOS132" s="57"/>
      <c r="AOT132" s="57"/>
      <c r="AOU132" s="74"/>
      <c r="AOV132" s="74"/>
      <c r="AOW132" s="74"/>
      <c r="AOX132" s="74"/>
      <c r="AOY132" s="57"/>
      <c r="AOZ132" s="57"/>
      <c r="APA132" s="57"/>
      <c r="APB132" s="57"/>
      <c r="APC132" s="74"/>
      <c r="APD132" s="74"/>
      <c r="APE132" s="74"/>
      <c r="APF132" s="74"/>
      <c r="APG132" s="57"/>
      <c r="APH132" s="57"/>
      <c r="API132" s="57"/>
      <c r="APJ132" s="57"/>
      <c r="APK132" s="74"/>
      <c r="APL132" s="74"/>
      <c r="APM132" s="74"/>
      <c r="APN132" s="74"/>
      <c r="APO132" s="57"/>
      <c r="APP132" s="57"/>
      <c r="APQ132" s="57"/>
      <c r="APR132" s="57"/>
      <c r="APS132" s="74"/>
      <c r="APT132" s="74"/>
      <c r="APU132" s="74"/>
      <c r="APV132" s="74"/>
      <c r="APW132" s="57"/>
      <c r="APX132" s="57"/>
      <c r="APY132" s="57"/>
      <c r="APZ132" s="57"/>
      <c r="AQA132" s="74"/>
      <c r="AQB132" s="74"/>
      <c r="AQC132" s="74"/>
      <c r="AQD132" s="74"/>
      <c r="AQE132" s="57"/>
      <c r="AQF132" s="57"/>
      <c r="AQG132" s="57"/>
      <c r="AQH132" s="57"/>
      <c r="AQI132" s="74"/>
      <c r="AQJ132" s="74"/>
      <c r="AQK132" s="74"/>
      <c r="AQL132" s="74"/>
      <c r="AQM132" s="57"/>
      <c r="AQN132" s="57"/>
      <c r="AQO132" s="57"/>
      <c r="AQP132" s="57"/>
      <c r="AQQ132" s="74"/>
      <c r="AQR132" s="74"/>
      <c r="AQS132" s="74"/>
      <c r="AQT132" s="74"/>
      <c r="AQU132" s="57"/>
      <c r="AQV132" s="57"/>
      <c r="AQW132" s="57"/>
      <c r="AQX132" s="57"/>
      <c r="AQY132" s="74"/>
      <c r="AQZ132" s="74"/>
      <c r="ARA132" s="74"/>
      <c r="ARB132" s="74"/>
      <c r="ARC132" s="57"/>
      <c r="ARD132" s="57"/>
      <c r="ARE132" s="57"/>
      <c r="ARF132" s="57"/>
      <c r="ARG132" s="74"/>
      <c r="ARH132" s="74"/>
      <c r="ARI132" s="74"/>
      <c r="ARJ132" s="74"/>
      <c r="ARK132" s="57"/>
      <c r="ARL132" s="57"/>
      <c r="ARM132" s="57"/>
      <c r="ARN132" s="57"/>
      <c r="ARO132" s="74"/>
      <c r="ARP132" s="74"/>
      <c r="ARQ132" s="74"/>
      <c r="ARR132" s="74"/>
      <c r="ARS132" s="57"/>
      <c r="ART132" s="57"/>
      <c r="ARU132" s="57"/>
      <c r="ARV132" s="57"/>
      <c r="ARW132" s="74"/>
      <c r="ARX132" s="74"/>
      <c r="ARY132" s="74"/>
      <c r="ARZ132" s="74"/>
      <c r="ASA132" s="57"/>
      <c r="ASB132" s="57"/>
      <c r="ASC132" s="57"/>
      <c r="ASD132" s="57"/>
      <c r="ASE132" s="74"/>
      <c r="ASF132" s="74"/>
      <c r="ASG132" s="74"/>
      <c r="ASH132" s="74"/>
      <c r="ASI132" s="57"/>
      <c r="ASJ132" s="57"/>
      <c r="ASK132" s="57"/>
      <c r="ASL132" s="57"/>
      <c r="ASM132" s="74"/>
      <c r="ASN132" s="74"/>
      <c r="ASO132" s="74"/>
      <c r="ASP132" s="74"/>
      <c r="ASQ132" s="57"/>
      <c r="ASR132" s="57"/>
      <c r="ASS132" s="57"/>
      <c r="AST132" s="57"/>
      <c r="ASU132" s="74"/>
      <c r="ASV132" s="74"/>
      <c r="ASW132" s="74"/>
      <c r="ASX132" s="74"/>
      <c r="ASY132" s="57"/>
      <c r="ASZ132" s="57"/>
      <c r="ATA132" s="57"/>
      <c r="ATB132" s="57"/>
      <c r="ATC132" s="74"/>
      <c r="ATD132" s="74"/>
      <c r="ATE132" s="74"/>
      <c r="ATF132" s="74"/>
      <c r="ATG132" s="57"/>
      <c r="ATH132" s="57"/>
      <c r="ATI132" s="57"/>
      <c r="ATJ132" s="57"/>
      <c r="ATK132" s="74"/>
      <c r="ATL132" s="74"/>
      <c r="ATM132" s="74"/>
      <c r="ATN132" s="74"/>
      <c r="ATO132" s="57"/>
      <c r="ATP132" s="57"/>
      <c r="ATQ132" s="57"/>
      <c r="ATR132" s="57"/>
      <c r="ATS132" s="74"/>
      <c r="ATT132" s="74"/>
      <c r="ATU132" s="74"/>
      <c r="ATV132" s="74"/>
      <c r="ATW132" s="57"/>
      <c r="ATX132" s="57"/>
      <c r="ATY132" s="57"/>
      <c r="ATZ132" s="57"/>
      <c r="AUA132" s="74"/>
      <c r="AUB132" s="74"/>
      <c r="AUC132" s="74"/>
      <c r="AUD132" s="74"/>
      <c r="AUE132" s="57"/>
      <c r="AUF132" s="57"/>
      <c r="AUG132" s="57"/>
      <c r="AUH132" s="57"/>
      <c r="AUI132" s="74"/>
      <c r="AUJ132" s="74"/>
      <c r="AUK132" s="74"/>
      <c r="AUL132" s="74"/>
      <c r="AUM132" s="57"/>
      <c r="AUN132" s="57"/>
      <c r="AUO132" s="57"/>
      <c r="AUP132" s="57"/>
      <c r="AUQ132" s="74"/>
      <c r="AUR132" s="74"/>
      <c r="AUS132" s="74"/>
      <c r="AUT132" s="74"/>
      <c r="AUU132" s="57"/>
      <c r="AUV132" s="57"/>
      <c r="AUW132" s="57"/>
      <c r="AUX132" s="57"/>
      <c r="AUY132" s="74"/>
      <c r="AUZ132" s="74"/>
      <c r="AVA132" s="74"/>
      <c r="AVB132" s="74"/>
      <c r="AVC132" s="57"/>
      <c r="AVD132" s="57"/>
      <c r="AVE132" s="57"/>
      <c r="AVF132" s="57"/>
      <c r="AVG132" s="74"/>
      <c r="AVH132" s="74"/>
      <c r="AVI132" s="74"/>
      <c r="AVJ132" s="74"/>
      <c r="AVK132" s="57"/>
      <c r="AVL132" s="57"/>
      <c r="AVM132" s="57"/>
      <c r="AVN132" s="57"/>
      <c r="AVO132" s="74"/>
      <c r="AVP132" s="74"/>
      <c r="AVQ132" s="74"/>
      <c r="AVR132" s="74"/>
      <c r="AVS132" s="57"/>
      <c r="AVT132" s="57"/>
      <c r="AVU132" s="57"/>
      <c r="AVV132" s="57"/>
      <c r="AVW132" s="74"/>
      <c r="AVX132" s="74"/>
      <c r="AVY132" s="74"/>
      <c r="AVZ132" s="74"/>
      <c r="AWA132" s="57"/>
      <c r="AWB132" s="57"/>
      <c r="AWC132" s="57"/>
      <c r="AWD132" s="57"/>
      <c r="AWE132" s="74"/>
      <c r="AWF132" s="74"/>
      <c r="AWG132" s="74"/>
      <c r="AWH132" s="74"/>
      <c r="AWI132" s="57"/>
      <c r="AWJ132" s="57"/>
      <c r="AWK132" s="57"/>
      <c r="AWL132" s="57"/>
      <c r="AWM132" s="74"/>
      <c r="AWN132" s="74"/>
      <c r="AWO132" s="74"/>
      <c r="AWP132" s="74"/>
      <c r="AWQ132" s="57"/>
      <c r="AWR132" s="57"/>
      <c r="AWS132" s="57"/>
      <c r="AWT132" s="57"/>
      <c r="AWU132" s="74"/>
      <c r="AWV132" s="74"/>
      <c r="AWW132" s="74"/>
      <c r="AWX132" s="74"/>
      <c r="AWY132" s="57"/>
      <c r="AWZ132" s="57"/>
      <c r="AXA132" s="57"/>
      <c r="AXB132" s="57"/>
      <c r="AXC132" s="74"/>
      <c r="AXD132" s="74"/>
      <c r="AXE132" s="74"/>
      <c r="AXF132" s="74"/>
      <c r="AXG132" s="57"/>
      <c r="AXH132" s="57"/>
      <c r="AXI132" s="57"/>
      <c r="AXJ132" s="57"/>
      <c r="AXK132" s="74"/>
      <c r="AXL132" s="74"/>
      <c r="AXM132" s="74"/>
      <c r="AXN132" s="74"/>
      <c r="AXO132" s="57"/>
      <c r="AXP132" s="57"/>
      <c r="AXQ132" s="57"/>
      <c r="AXR132" s="57"/>
      <c r="AXS132" s="74"/>
      <c r="AXT132" s="74"/>
      <c r="AXU132" s="74"/>
      <c r="AXV132" s="74"/>
      <c r="AXW132" s="57"/>
      <c r="AXX132" s="57"/>
      <c r="AXY132" s="57"/>
      <c r="AXZ132" s="57"/>
      <c r="AYA132" s="74"/>
      <c r="AYB132" s="74"/>
      <c r="AYC132" s="74"/>
      <c r="AYD132" s="74"/>
      <c r="AYE132" s="57"/>
      <c r="AYF132" s="57"/>
      <c r="AYG132" s="57"/>
      <c r="AYH132" s="57"/>
      <c r="AYI132" s="74"/>
      <c r="AYJ132" s="74"/>
      <c r="AYK132" s="74"/>
      <c r="AYL132" s="74"/>
      <c r="AYM132" s="57"/>
      <c r="AYN132" s="57"/>
      <c r="AYO132" s="57"/>
      <c r="AYP132" s="57"/>
      <c r="AYQ132" s="74"/>
      <c r="AYR132" s="74"/>
      <c r="AYS132" s="74"/>
      <c r="AYT132" s="74"/>
      <c r="AYU132" s="57"/>
      <c r="AYV132" s="57"/>
      <c r="AYW132" s="57"/>
      <c r="AYX132" s="57"/>
      <c r="AYY132" s="74"/>
      <c r="AYZ132" s="74"/>
      <c r="AZA132" s="74"/>
      <c r="AZB132" s="74"/>
      <c r="AZC132" s="57"/>
      <c r="AZD132" s="57"/>
      <c r="AZE132" s="57"/>
      <c r="AZF132" s="57"/>
      <c r="AZG132" s="74"/>
      <c r="AZH132" s="74"/>
      <c r="AZI132" s="74"/>
      <c r="AZJ132" s="74"/>
      <c r="AZK132" s="57"/>
      <c r="AZL132" s="57"/>
      <c r="AZM132" s="57"/>
      <c r="AZN132" s="57"/>
      <c r="AZO132" s="74"/>
      <c r="AZP132" s="74"/>
      <c r="AZQ132" s="74"/>
      <c r="AZR132" s="74"/>
      <c r="AZS132" s="57"/>
      <c r="AZT132" s="57"/>
      <c r="AZU132" s="57"/>
      <c r="AZV132" s="57"/>
      <c r="AZW132" s="74"/>
      <c r="AZX132" s="74"/>
      <c r="AZY132" s="74"/>
      <c r="AZZ132" s="74"/>
      <c r="BAA132" s="57"/>
      <c r="BAB132" s="57"/>
      <c r="BAC132" s="57"/>
      <c r="BAD132" s="57"/>
      <c r="BAE132" s="74"/>
      <c r="BAF132" s="74"/>
      <c r="BAG132" s="74"/>
      <c r="BAH132" s="74"/>
      <c r="BAI132" s="57"/>
      <c r="BAJ132" s="57"/>
      <c r="BAK132" s="57"/>
      <c r="BAL132" s="57"/>
      <c r="BAM132" s="74"/>
      <c r="BAN132" s="74"/>
      <c r="BAO132" s="74"/>
      <c r="BAP132" s="74"/>
      <c r="BAQ132" s="57"/>
      <c r="BAR132" s="57"/>
      <c r="BAS132" s="57"/>
      <c r="BAT132" s="57"/>
      <c r="BAU132" s="74"/>
      <c r="BAV132" s="74"/>
      <c r="BAW132" s="74"/>
      <c r="BAX132" s="74"/>
      <c r="BAY132" s="57"/>
      <c r="BAZ132" s="57"/>
      <c r="BBA132" s="57"/>
      <c r="BBB132" s="57"/>
      <c r="BBC132" s="74"/>
      <c r="BBD132" s="74"/>
      <c r="BBE132" s="74"/>
      <c r="BBF132" s="74"/>
      <c r="BBG132" s="57"/>
      <c r="BBH132" s="57"/>
      <c r="BBI132" s="57"/>
      <c r="BBJ132" s="57"/>
      <c r="BBK132" s="74"/>
      <c r="BBL132" s="74"/>
      <c r="BBM132" s="74"/>
      <c r="BBN132" s="74"/>
      <c r="BBO132" s="57"/>
      <c r="BBP132" s="57"/>
      <c r="BBQ132" s="57"/>
      <c r="BBR132" s="57"/>
      <c r="BBS132" s="74"/>
      <c r="BBT132" s="74"/>
      <c r="BBU132" s="74"/>
      <c r="BBV132" s="74"/>
      <c r="BBW132" s="57"/>
      <c r="BBX132" s="57"/>
      <c r="BBY132" s="57"/>
      <c r="BBZ132" s="57"/>
      <c r="BCA132" s="74"/>
      <c r="BCB132" s="74"/>
      <c r="BCC132" s="74"/>
      <c r="BCD132" s="74"/>
      <c r="BCE132" s="57"/>
      <c r="BCF132" s="57"/>
      <c r="BCG132" s="57"/>
      <c r="BCH132" s="57"/>
      <c r="BCI132" s="74"/>
      <c r="BCJ132" s="74"/>
      <c r="BCK132" s="74"/>
      <c r="BCL132" s="74"/>
      <c r="BCM132" s="57"/>
      <c r="BCN132" s="57"/>
      <c r="BCO132" s="57"/>
      <c r="BCP132" s="57"/>
      <c r="BCQ132" s="74"/>
      <c r="BCR132" s="74"/>
      <c r="BCS132" s="74"/>
      <c r="BCT132" s="74"/>
      <c r="BCU132" s="57"/>
      <c r="BCV132" s="57"/>
      <c r="BCW132" s="57"/>
      <c r="BCX132" s="57"/>
      <c r="BCY132" s="74"/>
      <c r="BCZ132" s="74"/>
      <c r="BDA132" s="74"/>
      <c r="BDB132" s="74"/>
      <c r="BDC132" s="57"/>
      <c r="BDD132" s="57"/>
      <c r="BDE132" s="57"/>
      <c r="BDF132" s="57"/>
      <c r="BDG132" s="74"/>
      <c r="BDH132" s="74"/>
      <c r="BDI132" s="74"/>
      <c r="BDJ132" s="74"/>
      <c r="BDK132" s="57"/>
      <c r="BDL132" s="57"/>
      <c r="BDM132" s="57"/>
      <c r="BDN132" s="57"/>
      <c r="BDO132" s="74"/>
      <c r="BDP132" s="74"/>
      <c r="BDQ132" s="74"/>
      <c r="BDR132" s="74"/>
      <c r="BDS132" s="57"/>
      <c r="BDT132" s="57"/>
      <c r="BDU132" s="57"/>
      <c r="BDV132" s="57"/>
      <c r="BDW132" s="74"/>
      <c r="BDX132" s="74"/>
      <c r="BDY132" s="74"/>
      <c r="BDZ132" s="74"/>
      <c r="BEA132" s="57"/>
      <c r="BEB132" s="57"/>
      <c r="BEC132" s="57"/>
      <c r="BED132" s="57"/>
      <c r="BEE132" s="74"/>
      <c r="BEF132" s="74"/>
      <c r="BEG132" s="74"/>
      <c r="BEH132" s="74"/>
      <c r="BEI132" s="57"/>
      <c r="BEJ132" s="57"/>
      <c r="BEK132" s="57"/>
      <c r="BEL132" s="57"/>
      <c r="BEM132" s="74"/>
      <c r="BEN132" s="74"/>
      <c r="BEO132" s="74"/>
      <c r="BEP132" s="74"/>
      <c r="BEQ132" s="57"/>
      <c r="BER132" s="57"/>
      <c r="BES132" s="57"/>
      <c r="BET132" s="57"/>
      <c r="BEU132" s="74"/>
      <c r="BEV132" s="74"/>
      <c r="BEW132" s="74"/>
      <c r="BEX132" s="74"/>
      <c r="BEY132" s="57"/>
      <c r="BEZ132" s="57"/>
      <c r="BFA132" s="57"/>
      <c r="BFB132" s="57"/>
      <c r="BFC132" s="74"/>
      <c r="BFD132" s="74"/>
      <c r="BFE132" s="74"/>
      <c r="BFF132" s="74"/>
      <c r="BFG132" s="57"/>
      <c r="BFH132" s="57"/>
      <c r="BFI132" s="57"/>
      <c r="BFJ132" s="57"/>
      <c r="BFK132" s="74"/>
      <c r="BFL132" s="74"/>
      <c r="BFM132" s="74"/>
      <c r="BFN132" s="74"/>
      <c r="BFO132" s="57"/>
      <c r="BFP132" s="57"/>
      <c r="BFQ132" s="57"/>
      <c r="BFR132" s="57"/>
      <c r="BFS132" s="74"/>
      <c r="BFT132" s="74"/>
      <c r="BFU132" s="74"/>
      <c r="BFV132" s="74"/>
      <c r="BFW132" s="57"/>
      <c r="BFX132" s="57"/>
      <c r="BFY132" s="57"/>
      <c r="BFZ132" s="57"/>
      <c r="BGA132" s="74"/>
      <c r="BGB132" s="74"/>
      <c r="BGC132" s="74"/>
      <c r="BGD132" s="74"/>
      <c r="BGE132" s="57"/>
      <c r="BGF132" s="57"/>
      <c r="BGG132" s="57"/>
      <c r="BGH132" s="57"/>
      <c r="BGI132" s="74"/>
      <c r="BGJ132" s="74"/>
      <c r="BGK132" s="74"/>
      <c r="BGL132" s="74"/>
      <c r="BGM132" s="57"/>
      <c r="BGN132" s="57"/>
      <c r="BGO132" s="57"/>
      <c r="BGP132" s="57"/>
      <c r="BGQ132" s="74"/>
      <c r="BGR132" s="74"/>
      <c r="BGS132" s="74"/>
      <c r="BGT132" s="74"/>
      <c r="BGU132" s="57"/>
      <c r="BGV132" s="57"/>
      <c r="BGW132" s="57"/>
      <c r="BGX132" s="57"/>
      <c r="BGY132" s="74"/>
      <c r="BGZ132" s="74"/>
      <c r="BHA132" s="74"/>
      <c r="BHB132" s="74"/>
      <c r="BHC132" s="57"/>
      <c r="BHD132" s="57"/>
      <c r="BHE132" s="57"/>
      <c r="BHF132" s="57"/>
      <c r="BHG132" s="74"/>
      <c r="BHH132" s="74"/>
      <c r="BHI132" s="74"/>
      <c r="BHJ132" s="74"/>
      <c r="BHK132" s="57"/>
      <c r="BHL132" s="57"/>
      <c r="BHM132" s="57"/>
      <c r="BHN132" s="57"/>
      <c r="BHO132" s="74"/>
      <c r="BHP132" s="74"/>
      <c r="BHQ132" s="74"/>
      <c r="BHR132" s="74"/>
      <c r="BHS132" s="57"/>
      <c r="BHT132" s="57"/>
      <c r="BHU132" s="57"/>
      <c r="BHV132" s="57"/>
      <c r="BHW132" s="74"/>
      <c r="BHX132" s="74"/>
      <c r="BHY132" s="74"/>
      <c r="BHZ132" s="74"/>
      <c r="BIA132" s="57"/>
      <c r="BIB132" s="57"/>
      <c r="BIC132" s="57"/>
      <c r="BID132" s="57"/>
      <c r="BIE132" s="74"/>
      <c r="BIF132" s="74"/>
      <c r="BIG132" s="74"/>
      <c r="BIH132" s="74"/>
      <c r="BII132" s="57"/>
      <c r="BIJ132" s="57"/>
      <c r="BIK132" s="57"/>
      <c r="BIL132" s="57"/>
      <c r="BIM132" s="74"/>
      <c r="BIN132" s="74"/>
      <c r="BIO132" s="74"/>
      <c r="BIP132" s="74"/>
      <c r="BIQ132" s="57"/>
      <c r="BIR132" s="57"/>
      <c r="BIS132" s="57"/>
      <c r="BIT132" s="57"/>
      <c r="BIU132" s="74"/>
      <c r="BIV132" s="74"/>
      <c r="BIW132" s="74"/>
      <c r="BIX132" s="74"/>
      <c r="BIY132" s="57"/>
      <c r="BIZ132" s="57"/>
      <c r="BJA132" s="57"/>
      <c r="BJB132" s="57"/>
      <c r="BJC132" s="74"/>
      <c r="BJD132" s="74"/>
      <c r="BJE132" s="74"/>
      <c r="BJF132" s="74"/>
      <c r="BJG132" s="57"/>
      <c r="BJH132" s="57"/>
      <c r="BJI132" s="57"/>
      <c r="BJJ132" s="57"/>
      <c r="BJK132" s="74"/>
      <c r="BJL132" s="74"/>
      <c r="BJM132" s="74"/>
      <c r="BJN132" s="74"/>
      <c r="BJO132" s="57"/>
      <c r="BJP132" s="57"/>
      <c r="BJQ132" s="57"/>
      <c r="BJR132" s="57"/>
      <c r="BJS132" s="74"/>
      <c r="BJT132" s="74"/>
      <c r="BJU132" s="74"/>
      <c r="BJV132" s="74"/>
      <c r="BJW132" s="57"/>
      <c r="BJX132" s="57"/>
      <c r="BJY132" s="57"/>
      <c r="BJZ132" s="57"/>
      <c r="BKA132" s="74"/>
      <c r="BKB132" s="74"/>
      <c r="BKC132" s="74"/>
      <c r="BKD132" s="74"/>
      <c r="BKE132" s="57"/>
      <c r="BKF132" s="57"/>
      <c r="BKG132" s="57"/>
      <c r="BKH132" s="57"/>
      <c r="BKI132" s="74"/>
      <c r="BKJ132" s="74"/>
      <c r="BKK132" s="74"/>
      <c r="BKL132" s="74"/>
      <c r="BKM132" s="57"/>
      <c r="BKN132" s="57"/>
      <c r="BKO132" s="57"/>
      <c r="BKP132" s="57"/>
      <c r="BKQ132" s="74"/>
      <c r="BKR132" s="74"/>
      <c r="BKS132" s="74"/>
      <c r="BKT132" s="74"/>
      <c r="BKU132" s="57"/>
      <c r="BKV132" s="57"/>
      <c r="BKW132" s="57"/>
      <c r="BKX132" s="57"/>
      <c r="BKY132" s="74"/>
      <c r="BKZ132" s="74"/>
      <c r="BLA132" s="74"/>
      <c r="BLB132" s="74"/>
      <c r="BLC132" s="57"/>
      <c r="BLD132" s="57"/>
      <c r="BLE132" s="57"/>
      <c r="BLF132" s="57"/>
      <c r="BLG132" s="74"/>
      <c r="BLH132" s="74"/>
      <c r="BLI132" s="74"/>
      <c r="BLJ132" s="74"/>
      <c r="BLK132" s="57"/>
      <c r="BLL132" s="57"/>
      <c r="BLM132" s="57"/>
      <c r="BLN132" s="57"/>
      <c r="BLO132" s="74"/>
      <c r="BLP132" s="74"/>
      <c r="BLQ132" s="74"/>
      <c r="BLR132" s="74"/>
      <c r="BLS132" s="57"/>
      <c r="BLT132" s="57"/>
      <c r="BLU132" s="57"/>
      <c r="BLV132" s="57"/>
      <c r="BLW132" s="74"/>
      <c r="BLX132" s="74"/>
      <c r="BLY132" s="74"/>
      <c r="BLZ132" s="74"/>
      <c r="BMA132" s="57"/>
      <c r="BMB132" s="57"/>
      <c r="BMC132" s="57"/>
      <c r="BMD132" s="57"/>
      <c r="BME132" s="74"/>
      <c r="BMF132" s="74"/>
      <c r="BMG132" s="74"/>
      <c r="BMH132" s="74"/>
      <c r="BMI132" s="57"/>
      <c r="BMJ132" s="57"/>
      <c r="BMK132" s="57"/>
      <c r="BML132" s="57"/>
      <c r="BMM132" s="74"/>
      <c r="BMN132" s="74"/>
      <c r="BMO132" s="74"/>
      <c r="BMP132" s="74"/>
      <c r="BMQ132" s="57"/>
      <c r="BMR132" s="57"/>
      <c r="BMS132" s="57"/>
      <c r="BMT132" s="57"/>
      <c r="BMU132" s="74"/>
      <c r="BMV132" s="74"/>
      <c r="BMW132" s="74"/>
      <c r="BMX132" s="74"/>
      <c r="BMY132" s="57"/>
      <c r="BMZ132" s="57"/>
      <c r="BNA132" s="57"/>
      <c r="BNB132" s="57"/>
      <c r="BNC132" s="74"/>
      <c r="BND132" s="74"/>
      <c r="BNE132" s="74"/>
      <c r="BNF132" s="74"/>
      <c r="BNG132" s="57"/>
      <c r="BNH132" s="57"/>
      <c r="BNI132" s="57"/>
      <c r="BNJ132" s="57"/>
      <c r="BNK132" s="74"/>
      <c r="BNL132" s="74"/>
      <c r="BNM132" s="74"/>
      <c r="BNN132" s="74"/>
      <c r="BNO132" s="57"/>
      <c r="BNP132" s="57"/>
      <c r="BNQ132" s="57"/>
      <c r="BNR132" s="57"/>
      <c r="BNS132" s="74"/>
      <c r="BNT132" s="74"/>
      <c r="BNU132" s="74"/>
      <c r="BNV132" s="74"/>
      <c r="BNW132" s="57"/>
      <c r="BNX132" s="57"/>
      <c r="BNY132" s="57"/>
      <c r="BNZ132" s="57"/>
      <c r="BOA132" s="74"/>
      <c r="BOB132" s="74"/>
      <c r="BOC132" s="74"/>
      <c r="BOD132" s="74"/>
      <c r="BOE132" s="57"/>
      <c r="BOF132" s="57"/>
      <c r="BOG132" s="57"/>
      <c r="BOH132" s="57"/>
      <c r="BOI132" s="74"/>
      <c r="BOJ132" s="74"/>
      <c r="BOK132" s="74"/>
      <c r="BOL132" s="74"/>
      <c r="BOM132" s="57"/>
      <c r="BON132" s="57"/>
      <c r="BOO132" s="57"/>
      <c r="BOP132" s="57"/>
      <c r="BOQ132" s="74"/>
      <c r="BOR132" s="74"/>
      <c r="BOS132" s="74"/>
      <c r="BOT132" s="74"/>
      <c r="BOU132" s="57"/>
      <c r="BOV132" s="57"/>
      <c r="BOW132" s="57"/>
      <c r="BOX132" s="57"/>
      <c r="BOY132" s="74"/>
      <c r="BOZ132" s="74"/>
      <c r="BPA132" s="74"/>
      <c r="BPB132" s="74"/>
      <c r="BPC132" s="57"/>
      <c r="BPD132" s="57"/>
      <c r="BPE132" s="57"/>
      <c r="BPF132" s="57"/>
      <c r="BPG132" s="74"/>
      <c r="BPH132" s="74"/>
      <c r="BPI132" s="74"/>
      <c r="BPJ132" s="74"/>
      <c r="BPK132" s="57"/>
      <c r="BPL132" s="57"/>
      <c r="BPM132" s="57"/>
      <c r="BPN132" s="57"/>
      <c r="BPO132" s="74"/>
      <c r="BPP132" s="74"/>
      <c r="BPQ132" s="74"/>
      <c r="BPR132" s="74"/>
      <c r="BPS132" s="57"/>
      <c r="BPT132" s="57"/>
      <c r="BPU132" s="57"/>
      <c r="BPV132" s="57"/>
      <c r="BPW132" s="74"/>
      <c r="BPX132" s="74"/>
      <c r="BPY132" s="74"/>
      <c r="BPZ132" s="74"/>
      <c r="BQA132" s="57"/>
      <c r="BQB132" s="57"/>
      <c r="BQC132" s="57"/>
      <c r="BQD132" s="57"/>
      <c r="BQE132" s="74"/>
      <c r="BQF132" s="74"/>
      <c r="BQG132" s="74"/>
      <c r="BQH132" s="74"/>
      <c r="BQI132" s="57"/>
      <c r="BQJ132" s="57"/>
      <c r="BQK132" s="57"/>
      <c r="BQL132" s="57"/>
      <c r="BQM132" s="74"/>
      <c r="BQN132" s="74"/>
      <c r="BQO132" s="74"/>
      <c r="BQP132" s="74"/>
      <c r="BQQ132" s="57"/>
      <c r="BQR132" s="57"/>
      <c r="BQS132" s="57"/>
      <c r="BQT132" s="57"/>
      <c r="BQU132" s="74"/>
      <c r="BQV132" s="74"/>
      <c r="BQW132" s="74"/>
      <c r="BQX132" s="74"/>
      <c r="BQY132" s="57"/>
      <c r="BQZ132" s="57"/>
      <c r="BRA132" s="57"/>
      <c r="BRB132" s="57"/>
      <c r="BRC132" s="74"/>
      <c r="BRD132" s="74"/>
      <c r="BRE132" s="74"/>
      <c r="BRF132" s="74"/>
      <c r="BRG132" s="57"/>
      <c r="BRH132" s="57"/>
      <c r="BRI132" s="57"/>
      <c r="BRJ132" s="57"/>
      <c r="BRK132" s="74"/>
      <c r="BRL132" s="74"/>
      <c r="BRM132" s="74"/>
      <c r="BRN132" s="74"/>
      <c r="BRO132" s="57"/>
      <c r="BRP132" s="57"/>
      <c r="BRQ132" s="57"/>
      <c r="BRR132" s="57"/>
      <c r="BRS132" s="74"/>
      <c r="BRT132" s="74"/>
      <c r="BRU132" s="74"/>
      <c r="BRV132" s="74"/>
      <c r="BRW132" s="57"/>
      <c r="BRX132" s="57"/>
      <c r="BRY132" s="57"/>
      <c r="BRZ132" s="57"/>
      <c r="BSA132" s="74"/>
      <c r="BSB132" s="74"/>
      <c r="BSC132" s="74"/>
      <c r="BSD132" s="74"/>
      <c r="BSE132" s="57"/>
      <c r="BSF132" s="57"/>
      <c r="BSG132" s="57"/>
      <c r="BSH132" s="57"/>
      <c r="BSI132" s="74"/>
      <c r="BSJ132" s="74"/>
      <c r="BSK132" s="74"/>
      <c r="BSL132" s="74"/>
      <c r="BSM132" s="57"/>
      <c r="BSN132" s="57"/>
      <c r="BSO132" s="57"/>
      <c r="BSP132" s="57"/>
      <c r="BSQ132" s="74"/>
      <c r="BSR132" s="74"/>
      <c r="BSS132" s="74"/>
      <c r="BST132" s="74"/>
      <c r="BSU132" s="57"/>
      <c r="BSV132" s="57"/>
      <c r="BSW132" s="57"/>
      <c r="BSX132" s="57"/>
      <c r="BSY132" s="74"/>
      <c r="BSZ132" s="74"/>
      <c r="BTA132" s="74"/>
      <c r="BTB132" s="74"/>
      <c r="BTC132" s="57"/>
      <c r="BTD132" s="57"/>
      <c r="BTE132" s="57"/>
      <c r="BTF132" s="57"/>
      <c r="BTG132" s="74"/>
      <c r="BTH132" s="74"/>
      <c r="BTI132" s="74"/>
      <c r="BTJ132" s="74"/>
      <c r="BTK132" s="57"/>
      <c r="BTL132" s="57"/>
      <c r="BTM132" s="57"/>
      <c r="BTN132" s="57"/>
      <c r="BTO132" s="74"/>
      <c r="BTP132" s="74"/>
      <c r="BTQ132" s="74"/>
      <c r="BTR132" s="74"/>
      <c r="BTS132" s="57"/>
      <c r="BTT132" s="57"/>
      <c r="BTU132" s="57"/>
      <c r="BTV132" s="57"/>
      <c r="BTW132" s="74"/>
      <c r="BTX132" s="74"/>
      <c r="BTY132" s="74"/>
      <c r="BTZ132" s="74"/>
      <c r="BUA132" s="57"/>
      <c r="BUB132" s="57"/>
      <c r="BUC132" s="57"/>
      <c r="BUD132" s="57"/>
      <c r="BUE132" s="74"/>
      <c r="BUF132" s="74"/>
      <c r="BUG132" s="74"/>
      <c r="BUH132" s="74"/>
      <c r="BUI132" s="57"/>
      <c r="BUJ132" s="57"/>
      <c r="BUK132" s="57"/>
      <c r="BUL132" s="57"/>
      <c r="BUM132" s="74"/>
      <c r="BUN132" s="74"/>
      <c r="BUO132" s="74"/>
      <c r="BUP132" s="74"/>
      <c r="BUQ132" s="57"/>
      <c r="BUR132" s="57"/>
      <c r="BUS132" s="57"/>
      <c r="BUT132" s="57"/>
      <c r="BUU132" s="74"/>
      <c r="BUV132" s="74"/>
      <c r="BUW132" s="74"/>
      <c r="BUX132" s="74"/>
      <c r="BUY132" s="57"/>
      <c r="BUZ132" s="57"/>
      <c r="BVA132" s="57"/>
      <c r="BVB132" s="57"/>
      <c r="BVC132" s="74"/>
      <c r="BVD132" s="74"/>
      <c r="BVE132" s="74"/>
      <c r="BVF132" s="74"/>
      <c r="BVG132" s="57"/>
      <c r="BVH132" s="57"/>
      <c r="BVI132" s="57"/>
      <c r="BVJ132" s="57"/>
      <c r="BVK132" s="74"/>
      <c r="BVL132" s="74"/>
      <c r="BVM132" s="74"/>
      <c r="BVN132" s="74"/>
      <c r="BVO132" s="57"/>
      <c r="BVP132" s="57"/>
      <c r="BVQ132" s="57"/>
      <c r="BVR132" s="57"/>
      <c r="BVS132" s="74"/>
      <c r="BVT132" s="74"/>
      <c r="BVU132" s="74"/>
      <c r="BVV132" s="74"/>
      <c r="BVW132" s="57"/>
      <c r="BVX132" s="57"/>
      <c r="BVY132" s="57"/>
      <c r="BVZ132" s="57"/>
      <c r="BWA132" s="74"/>
      <c r="BWB132" s="74"/>
      <c r="BWC132" s="74"/>
      <c r="BWD132" s="74"/>
      <c r="BWE132" s="57"/>
      <c r="BWF132" s="57"/>
      <c r="BWG132" s="57"/>
      <c r="BWH132" s="57"/>
      <c r="BWI132" s="74"/>
      <c r="BWJ132" s="74"/>
      <c r="BWK132" s="74"/>
      <c r="BWL132" s="74"/>
      <c r="BWM132" s="57"/>
      <c r="BWN132" s="57"/>
      <c r="BWO132" s="57"/>
      <c r="BWP132" s="57"/>
      <c r="BWQ132" s="74"/>
      <c r="BWR132" s="74"/>
      <c r="BWS132" s="74"/>
      <c r="BWT132" s="74"/>
      <c r="BWU132" s="57"/>
      <c r="BWV132" s="57"/>
      <c r="BWW132" s="57"/>
      <c r="BWX132" s="57"/>
      <c r="BWY132" s="74"/>
      <c r="BWZ132" s="74"/>
      <c r="BXA132" s="74"/>
      <c r="BXB132" s="74"/>
      <c r="BXC132" s="57"/>
      <c r="BXD132" s="57"/>
      <c r="BXE132" s="57"/>
      <c r="BXF132" s="57"/>
      <c r="BXG132" s="74"/>
      <c r="BXH132" s="74"/>
      <c r="BXI132" s="74"/>
      <c r="BXJ132" s="74"/>
      <c r="BXK132" s="57"/>
      <c r="BXL132" s="57"/>
      <c r="BXM132" s="57"/>
      <c r="BXN132" s="57"/>
      <c r="BXO132" s="74"/>
      <c r="BXP132" s="74"/>
      <c r="BXQ132" s="74"/>
      <c r="BXR132" s="74"/>
      <c r="BXS132" s="57"/>
      <c r="BXT132" s="57"/>
      <c r="BXU132" s="57"/>
      <c r="BXV132" s="57"/>
      <c r="BXW132" s="74"/>
      <c r="BXX132" s="74"/>
      <c r="BXY132" s="74"/>
      <c r="BXZ132" s="74"/>
      <c r="BYA132" s="57"/>
      <c r="BYB132" s="57"/>
      <c r="BYC132" s="57"/>
      <c r="BYD132" s="57"/>
      <c r="BYE132" s="74"/>
      <c r="BYF132" s="74"/>
      <c r="BYG132" s="74"/>
      <c r="BYH132" s="74"/>
      <c r="BYI132" s="57"/>
      <c r="BYJ132" s="57"/>
      <c r="BYK132" s="57"/>
      <c r="BYL132" s="57"/>
      <c r="BYM132" s="74"/>
      <c r="BYN132" s="74"/>
      <c r="BYO132" s="74"/>
      <c r="BYP132" s="74"/>
      <c r="BYQ132" s="57"/>
      <c r="BYR132" s="57"/>
      <c r="BYS132" s="57"/>
      <c r="BYT132" s="57"/>
      <c r="BYU132" s="74"/>
      <c r="BYV132" s="74"/>
      <c r="BYW132" s="74"/>
      <c r="BYX132" s="74"/>
      <c r="BYY132" s="57"/>
      <c r="BYZ132" s="57"/>
      <c r="BZA132" s="57"/>
      <c r="BZB132" s="57"/>
      <c r="BZC132" s="74"/>
      <c r="BZD132" s="74"/>
      <c r="BZE132" s="74"/>
      <c r="BZF132" s="74"/>
      <c r="BZG132" s="57"/>
      <c r="BZH132" s="57"/>
      <c r="BZI132" s="57"/>
      <c r="BZJ132" s="57"/>
      <c r="BZK132" s="74"/>
      <c r="BZL132" s="74"/>
      <c r="BZM132" s="74"/>
      <c r="BZN132" s="74"/>
      <c r="BZO132" s="57"/>
      <c r="BZP132" s="57"/>
      <c r="BZQ132" s="57"/>
      <c r="BZR132" s="57"/>
      <c r="BZS132" s="74"/>
      <c r="BZT132" s="74"/>
      <c r="BZU132" s="74"/>
      <c r="BZV132" s="74"/>
      <c r="BZW132" s="57"/>
      <c r="BZX132" s="57"/>
      <c r="BZY132" s="57"/>
      <c r="BZZ132" s="57"/>
      <c r="CAA132" s="74"/>
      <c r="CAB132" s="74"/>
      <c r="CAC132" s="74"/>
      <c r="CAD132" s="74"/>
      <c r="CAE132" s="57"/>
      <c r="CAF132" s="57"/>
      <c r="CAG132" s="57"/>
      <c r="CAH132" s="57"/>
      <c r="CAI132" s="74"/>
      <c r="CAJ132" s="74"/>
      <c r="CAK132" s="74"/>
      <c r="CAL132" s="74"/>
      <c r="CAM132" s="57"/>
      <c r="CAN132" s="57"/>
      <c r="CAO132" s="57"/>
      <c r="CAP132" s="57"/>
      <c r="CAQ132" s="74"/>
      <c r="CAR132" s="74"/>
      <c r="CAS132" s="74"/>
      <c r="CAT132" s="74"/>
      <c r="CAU132" s="57"/>
      <c r="CAV132" s="57"/>
      <c r="CAW132" s="57"/>
      <c r="CAX132" s="57"/>
      <c r="CAY132" s="74"/>
      <c r="CAZ132" s="74"/>
      <c r="CBA132" s="74"/>
      <c r="CBB132" s="74"/>
      <c r="CBC132" s="57"/>
      <c r="CBD132" s="57"/>
      <c r="CBE132" s="57"/>
      <c r="CBF132" s="57"/>
      <c r="CBG132" s="74"/>
      <c r="CBH132" s="74"/>
      <c r="CBI132" s="74"/>
      <c r="CBJ132" s="74"/>
      <c r="CBK132" s="57"/>
      <c r="CBL132" s="57"/>
      <c r="CBM132" s="57"/>
      <c r="CBN132" s="57"/>
      <c r="CBO132" s="74"/>
      <c r="CBP132" s="74"/>
      <c r="CBQ132" s="74"/>
      <c r="CBR132" s="74"/>
      <c r="CBS132" s="57"/>
      <c r="CBT132" s="57"/>
      <c r="CBU132" s="57"/>
      <c r="CBV132" s="57"/>
      <c r="CBW132" s="74"/>
      <c r="CBX132" s="74"/>
      <c r="CBY132" s="74"/>
      <c r="CBZ132" s="74"/>
      <c r="CCA132" s="57"/>
      <c r="CCB132" s="57"/>
      <c r="CCC132" s="57"/>
      <c r="CCD132" s="57"/>
      <c r="CCE132" s="74"/>
      <c r="CCF132" s="74"/>
      <c r="CCG132" s="74"/>
      <c r="CCH132" s="74"/>
      <c r="CCI132" s="57"/>
      <c r="CCJ132" s="57"/>
      <c r="CCK132" s="57"/>
      <c r="CCL132" s="57"/>
      <c r="CCM132" s="74"/>
      <c r="CCN132" s="74"/>
      <c r="CCO132" s="74"/>
      <c r="CCP132" s="74"/>
      <c r="CCQ132" s="57"/>
      <c r="CCR132" s="57"/>
      <c r="CCS132" s="57"/>
      <c r="CCT132" s="57"/>
      <c r="CCU132" s="74"/>
      <c r="CCV132" s="74"/>
      <c r="CCW132" s="74"/>
      <c r="CCX132" s="74"/>
      <c r="CCY132" s="57"/>
      <c r="CCZ132" s="57"/>
      <c r="CDA132" s="57"/>
      <c r="CDB132" s="57"/>
      <c r="CDC132" s="74"/>
      <c r="CDD132" s="74"/>
      <c r="CDE132" s="74"/>
      <c r="CDF132" s="74"/>
      <c r="CDG132" s="57"/>
      <c r="CDH132" s="57"/>
      <c r="CDI132" s="57"/>
      <c r="CDJ132" s="57"/>
      <c r="CDK132" s="74"/>
      <c r="CDL132" s="74"/>
      <c r="CDM132" s="74"/>
      <c r="CDN132" s="74"/>
      <c r="CDO132" s="57"/>
      <c r="CDP132" s="57"/>
      <c r="CDQ132" s="57"/>
      <c r="CDR132" s="57"/>
      <c r="CDS132" s="74"/>
      <c r="CDT132" s="74"/>
      <c r="CDU132" s="74"/>
      <c r="CDV132" s="74"/>
      <c r="CDW132" s="57"/>
      <c r="CDX132" s="57"/>
      <c r="CDY132" s="57"/>
      <c r="CDZ132" s="57"/>
      <c r="CEA132" s="74"/>
      <c r="CEB132" s="74"/>
      <c r="CEC132" s="74"/>
      <c r="CED132" s="74"/>
      <c r="CEE132" s="57"/>
      <c r="CEF132" s="57"/>
      <c r="CEG132" s="57"/>
      <c r="CEH132" s="57"/>
      <c r="CEI132" s="74"/>
      <c r="CEJ132" s="74"/>
      <c r="CEK132" s="74"/>
      <c r="CEL132" s="74"/>
      <c r="CEM132" s="57"/>
      <c r="CEN132" s="57"/>
      <c r="CEO132" s="57"/>
      <c r="CEP132" s="57"/>
      <c r="CEQ132" s="74"/>
      <c r="CER132" s="74"/>
      <c r="CES132" s="74"/>
      <c r="CET132" s="74"/>
      <c r="CEU132" s="57"/>
      <c r="CEV132" s="57"/>
      <c r="CEW132" s="57"/>
      <c r="CEX132" s="57"/>
      <c r="CEY132" s="74"/>
      <c r="CEZ132" s="74"/>
      <c r="CFA132" s="74"/>
      <c r="CFB132" s="74"/>
      <c r="CFC132" s="57"/>
      <c r="CFD132" s="57"/>
      <c r="CFE132" s="57"/>
      <c r="CFF132" s="57"/>
      <c r="CFG132" s="74"/>
      <c r="CFH132" s="74"/>
      <c r="CFI132" s="74"/>
      <c r="CFJ132" s="74"/>
      <c r="CFK132" s="57"/>
      <c r="CFL132" s="57"/>
      <c r="CFM132" s="57"/>
      <c r="CFN132" s="57"/>
      <c r="CFO132" s="74"/>
      <c r="CFP132" s="74"/>
      <c r="CFQ132" s="74"/>
      <c r="CFR132" s="74"/>
      <c r="CFS132" s="57"/>
      <c r="CFT132" s="57"/>
      <c r="CFU132" s="57"/>
      <c r="CFV132" s="57"/>
      <c r="CFW132" s="74"/>
      <c r="CFX132" s="74"/>
      <c r="CFY132" s="74"/>
      <c r="CFZ132" s="74"/>
      <c r="CGA132" s="57"/>
      <c r="CGB132" s="57"/>
      <c r="CGC132" s="57"/>
      <c r="CGD132" s="57"/>
      <c r="CGE132" s="74"/>
      <c r="CGF132" s="74"/>
      <c r="CGG132" s="74"/>
      <c r="CGH132" s="74"/>
      <c r="CGI132" s="57"/>
      <c r="CGJ132" s="57"/>
      <c r="CGK132" s="57"/>
      <c r="CGL132" s="57"/>
      <c r="CGM132" s="74"/>
      <c r="CGN132" s="74"/>
      <c r="CGO132" s="74"/>
      <c r="CGP132" s="74"/>
      <c r="CGQ132" s="57"/>
      <c r="CGR132" s="57"/>
      <c r="CGS132" s="57"/>
      <c r="CGT132" s="57"/>
      <c r="CGU132" s="74"/>
      <c r="CGV132" s="74"/>
      <c r="CGW132" s="74"/>
      <c r="CGX132" s="74"/>
      <c r="CGY132" s="57"/>
      <c r="CGZ132" s="57"/>
      <c r="CHA132" s="57"/>
      <c r="CHB132" s="57"/>
      <c r="CHC132" s="74"/>
      <c r="CHD132" s="74"/>
      <c r="CHE132" s="74"/>
      <c r="CHF132" s="74"/>
      <c r="CHG132" s="57"/>
      <c r="CHH132" s="57"/>
      <c r="CHI132" s="57"/>
      <c r="CHJ132" s="57"/>
      <c r="CHK132" s="74"/>
      <c r="CHL132" s="74"/>
      <c r="CHM132" s="74"/>
      <c r="CHN132" s="74"/>
      <c r="CHO132" s="57"/>
      <c r="CHP132" s="57"/>
      <c r="CHQ132" s="57"/>
      <c r="CHR132" s="57"/>
      <c r="CHS132" s="74"/>
      <c r="CHT132" s="74"/>
      <c r="CHU132" s="74"/>
      <c r="CHV132" s="74"/>
      <c r="CHW132" s="57"/>
      <c r="CHX132" s="57"/>
      <c r="CHY132" s="57"/>
      <c r="CHZ132" s="57"/>
      <c r="CIA132" s="74"/>
      <c r="CIB132" s="74"/>
      <c r="CIC132" s="74"/>
      <c r="CID132" s="74"/>
      <c r="CIE132" s="57"/>
      <c r="CIF132" s="57"/>
      <c r="CIG132" s="57"/>
      <c r="CIH132" s="57"/>
      <c r="CII132" s="74"/>
      <c r="CIJ132" s="74"/>
      <c r="CIK132" s="74"/>
      <c r="CIL132" s="74"/>
      <c r="CIM132" s="57"/>
      <c r="CIN132" s="57"/>
      <c r="CIO132" s="57"/>
      <c r="CIP132" s="57"/>
      <c r="CIQ132" s="74"/>
      <c r="CIR132" s="74"/>
      <c r="CIS132" s="74"/>
      <c r="CIT132" s="74"/>
      <c r="CIU132" s="57"/>
      <c r="CIV132" s="57"/>
      <c r="CIW132" s="57"/>
      <c r="CIX132" s="57"/>
      <c r="CIY132" s="74"/>
      <c r="CIZ132" s="74"/>
      <c r="CJA132" s="74"/>
      <c r="CJB132" s="74"/>
      <c r="CJC132" s="57"/>
      <c r="CJD132" s="57"/>
      <c r="CJE132" s="57"/>
      <c r="CJF132" s="57"/>
      <c r="CJG132" s="74"/>
      <c r="CJH132" s="74"/>
      <c r="CJI132" s="74"/>
      <c r="CJJ132" s="74"/>
      <c r="CJK132" s="57"/>
      <c r="CJL132" s="57"/>
      <c r="CJM132" s="57"/>
      <c r="CJN132" s="57"/>
      <c r="CJO132" s="74"/>
      <c r="CJP132" s="74"/>
      <c r="CJQ132" s="74"/>
      <c r="CJR132" s="74"/>
      <c r="CJS132" s="57"/>
      <c r="CJT132" s="57"/>
      <c r="CJU132" s="57"/>
      <c r="CJV132" s="57"/>
      <c r="CJW132" s="74"/>
      <c r="CJX132" s="74"/>
      <c r="CJY132" s="74"/>
      <c r="CJZ132" s="74"/>
      <c r="CKA132" s="57"/>
      <c r="CKB132" s="57"/>
      <c r="CKC132" s="57"/>
      <c r="CKD132" s="57"/>
      <c r="CKE132" s="74"/>
      <c r="CKF132" s="74"/>
      <c r="CKG132" s="74"/>
      <c r="CKH132" s="74"/>
      <c r="CKI132" s="57"/>
      <c r="CKJ132" s="57"/>
      <c r="CKK132" s="57"/>
      <c r="CKL132" s="57"/>
      <c r="CKM132" s="74"/>
      <c r="CKN132" s="74"/>
      <c r="CKO132" s="74"/>
      <c r="CKP132" s="74"/>
      <c r="CKQ132" s="57"/>
      <c r="CKR132" s="57"/>
      <c r="CKS132" s="57"/>
      <c r="CKT132" s="57"/>
      <c r="CKU132" s="74"/>
      <c r="CKV132" s="74"/>
      <c r="CKW132" s="74"/>
      <c r="CKX132" s="74"/>
      <c r="CKY132" s="57"/>
      <c r="CKZ132" s="57"/>
      <c r="CLA132" s="57"/>
      <c r="CLB132" s="57"/>
      <c r="CLC132" s="74"/>
      <c r="CLD132" s="74"/>
      <c r="CLE132" s="74"/>
      <c r="CLF132" s="74"/>
      <c r="CLG132" s="57"/>
      <c r="CLH132" s="57"/>
      <c r="CLI132" s="57"/>
      <c r="CLJ132" s="57"/>
      <c r="CLK132" s="74"/>
      <c r="CLL132" s="74"/>
      <c r="CLM132" s="74"/>
      <c r="CLN132" s="74"/>
      <c r="CLO132" s="57"/>
      <c r="CLP132" s="57"/>
      <c r="CLQ132" s="57"/>
      <c r="CLR132" s="57"/>
      <c r="CLS132" s="74"/>
      <c r="CLT132" s="74"/>
      <c r="CLU132" s="74"/>
      <c r="CLV132" s="74"/>
      <c r="CLW132" s="57"/>
      <c r="CLX132" s="57"/>
      <c r="CLY132" s="57"/>
      <c r="CLZ132" s="57"/>
      <c r="CMA132" s="74"/>
      <c r="CMB132" s="74"/>
      <c r="CMC132" s="74"/>
      <c r="CMD132" s="74"/>
      <c r="CME132" s="57"/>
      <c r="CMF132" s="57"/>
      <c r="CMG132" s="57"/>
      <c r="CMH132" s="57"/>
      <c r="CMI132" s="74"/>
      <c r="CMJ132" s="74"/>
      <c r="CMK132" s="74"/>
      <c r="CML132" s="74"/>
      <c r="CMM132" s="57"/>
      <c r="CMN132" s="57"/>
      <c r="CMO132" s="57"/>
      <c r="CMP132" s="57"/>
      <c r="CMQ132" s="74"/>
      <c r="CMR132" s="74"/>
      <c r="CMS132" s="74"/>
      <c r="CMT132" s="74"/>
      <c r="CMU132" s="57"/>
      <c r="CMV132" s="57"/>
      <c r="CMW132" s="57"/>
      <c r="CMX132" s="57"/>
      <c r="CMY132" s="74"/>
      <c r="CMZ132" s="74"/>
      <c r="CNA132" s="74"/>
      <c r="CNB132" s="74"/>
      <c r="CNC132" s="57"/>
      <c r="CND132" s="57"/>
      <c r="CNE132" s="57"/>
      <c r="CNF132" s="57"/>
      <c r="CNG132" s="74"/>
      <c r="CNH132" s="74"/>
      <c r="CNI132" s="74"/>
      <c r="CNJ132" s="74"/>
      <c r="CNK132" s="57"/>
      <c r="CNL132" s="57"/>
      <c r="CNM132" s="57"/>
      <c r="CNN132" s="57"/>
      <c r="CNO132" s="74"/>
      <c r="CNP132" s="74"/>
      <c r="CNQ132" s="74"/>
      <c r="CNR132" s="74"/>
      <c r="CNS132" s="57"/>
      <c r="CNT132" s="57"/>
      <c r="CNU132" s="57"/>
      <c r="CNV132" s="57"/>
      <c r="CNW132" s="74"/>
      <c r="CNX132" s="74"/>
      <c r="CNY132" s="74"/>
      <c r="CNZ132" s="74"/>
      <c r="COA132" s="57"/>
      <c r="COB132" s="57"/>
      <c r="COC132" s="57"/>
      <c r="COD132" s="57"/>
      <c r="COE132" s="74"/>
      <c r="COF132" s="74"/>
      <c r="COG132" s="74"/>
      <c r="COH132" s="74"/>
      <c r="COI132" s="57"/>
      <c r="COJ132" s="57"/>
      <c r="COK132" s="57"/>
      <c r="COL132" s="57"/>
      <c r="COM132" s="74"/>
      <c r="CON132" s="74"/>
      <c r="COO132" s="74"/>
      <c r="COP132" s="74"/>
      <c r="COQ132" s="57"/>
      <c r="COR132" s="57"/>
      <c r="COS132" s="57"/>
      <c r="COT132" s="57"/>
      <c r="COU132" s="74"/>
      <c r="COV132" s="74"/>
      <c r="COW132" s="74"/>
      <c r="COX132" s="74"/>
      <c r="COY132" s="57"/>
      <c r="COZ132" s="57"/>
      <c r="CPA132" s="57"/>
      <c r="CPB132" s="57"/>
      <c r="CPC132" s="74"/>
      <c r="CPD132" s="74"/>
      <c r="CPE132" s="74"/>
      <c r="CPF132" s="74"/>
      <c r="CPG132" s="57"/>
      <c r="CPH132" s="57"/>
      <c r="CPI132" s="57"/>
      <c r="CPJ132" s="57"/>
      <c r="CPK132" s="74"/>
      <c r="CPL132" s="74"/>
      <c r="CPM132" s="74"/>
      <c r="CPN132" s="74"/>
      <c r="CPO132" s="57"/>
      <c r="CPP132" s="57"/>
      <c r="CPQ132" s="57"/>
      <c r="CPR132" s="57"/>
      <c r="CPS132" s="74"/>
      <c r="CPT132" s="74"/>
      <c r="CPU132" s="74"/>
      <c r="CPV132" s="74"/>
      <c r="CPW132" s="57"/>
      <c r="CPX132" s="57"/>
      <c r="CPY132" s="57"/>
      <c r="CPZ132" s="57"/>
      <c r="CQA132" s="74"/>
      <c r="CQB132" s="74"/>
      <c r="CQC132" s="74"/>
      <c r="CQD132" s="74"/>
      <c r="CQE132" s="57"/>
      <c r="CQF132" s="57"/>
      <c r="CQG132" s="57"/>
      <c r="CQH132" s="57"/>
      <c r="CQI132" s="74"/>
      <c r="CQJ132" s="74"/>
      <c r="CQK132" s="74"/>
      <c r="CQL132" s="74"/>
      <c r="CQM132" s="57"/>
      <c r="CQN132" s="57"/>
      <c r="CQO132" s="57"/>
      <c r="CQP132" s="57"/>
      <c r="CQQ132" s="74"/>
      <c r="CQR132" s="74"/>
      <c r="CQS132" s="74"/>
      <c r="CQT132" s="74"/>
      <c r="CQU132" s="57"/>
      <c r="CQV132" s="57"/>
      <c r="CQW132" s="57"/>
      <c r="CQX132" s="57"/>
      <c r="CQY132" s="74"/>
      <c r="CQZ132" s="74"/>
      <c r="CRA132" s="74"/>
      <c r="CRB132" s="74"/>
      <c r="CRC132" s="57"/>
      <c r="CRD132" s="57"/>
      <c r="CRE132" s="57"/>
      <c r="CRF132" s="57"/>
      <c r="CRG132" s="74"/>
      <c r="CRH132" s="74"/>
      <c r="CRI132" s="74"/>
      <c r="CRJ132" s="74"/>
      <c r="CRK132" s="57"/>
      <c r="CRL132" s="57"/>
      <c r="CRM132" s="57"/>
      <c r="CRN132" s="57"/>
      <c r="CRO132" s="74"/>
      <c r="CRP132" s="74"/>
      <c r="CRQ132" s="74"/>
      <c r="CRR132" s="74"/>
      <c r="CRS132" s="57"/>
      <c r="CRT132" s="57"/>
      <c r="CRU132" s="57"/>
      <c r="CRV132" s="57"/>
      <c r="CRW132" s="74"/>
      <c r="CRX132" s="74"/>
      <c r="CRY132" s="74"/>
      <c r="CRZ132" s="74"/>
      <c r="CSA132" s="57"/>
      <c r="CSB132" s="57"/>
      <c r="CSC132" s="57"/>
      <c r="CSD132" s="57"/>
      <c r="CSE132" s="74"/>
      <c r="CSF132" s="74"/>
      <c r="CSG132" s="74"/>
      <c r="CSH132" s="74"/>
      <c r="CSI132" s="57"/>
      <c r="CSJ132" s="57"/>
      <c r="CSK132" s="57"/>
      <c r="CSL132" s="57"/>
      <c r="CSM132" s="74"/>
      <c r="CSN132" s="74"/>
      <c r="CSO132" s="74"/>
      <c r="CSP132" s="74"/>
      <c r="CSQ132" s="57"/>
      <c r="CSR132" s="57"/>
      <c r="CSS132" s="57"/>
      <c r="CST132" s="57"/>
      <c r="CSU132" s="74"/>
      <c r="CSV132" s="74"/>
      <c r="CSW132" s="74"/>
      <c r="CSX132" s="74"/>
      <c r="CSY132" s="57"/>
      <c r="CSZ132" s="57"/>
      <c r="CTA132" s="57"/>
      <c r="CTB132" s="57"/>
      <c r="CTC132" s="74"/>
      <c r="CTD132" s="74"/>
      <c r="CTE132" s="74"/>
      <c r="CTF132" s="74"/>
      <c r="CTG132" s="57"/>
      <c r="CTH132" s="57"/>
      <c r="CTI132" s="57"/>
      <c r="CTJ132" s="57"/>
      <c r="CTK132" s="74"/>
      <c r="CTL132" s="74"/>
      <c r="CTM132" s="74"/>
      <c r="CTN132" s="74"/>
      <c r="CTO132" s="57"/>
      <c r="CTP132" s="57"/>
      <c r="CTQ132" s="57"/>
      <c r="CTR132" s="57"/>
      <c r="CTS132" s="74"/>
      <c r="CTT132" s="74"/>
      <c r="CTU132" s="74"/>
      <c r="CTV132" s="74"/>
      <c r="CTW132" s="57"/>
      <c r="CTX132" s="57"/>
      <c r="CTY132" s="57"/>
      <c r="CTZ132" s="57"/>
      <c r="CUA132" s="74"/>
      <c r="CUB132" s="74"/>
      <c r="CUC132" s="74"/>
      <c r="CUD132" s="74"/>
      <c r="CUE132" s="57"/>
      <c r="CUF132" s="57"/>
      <c r="CUG132" s="57"/>
      <c r="CUH132" s="57"/>
      <c r="CUI132" s="74"/>
      <c r="CUJ132" s="74"/>
      <c r="CUK132" s="74"/>
      <c r="CUL132" s="74"/>
      <c r="CUM132" s="57"/>
      <c r="CUN132" s="57"/>
      <c r="CUO132" s="57"/>
      <c r="CUP132" s="57"/>
      <c r="CUQ132" s="74"/>
      <c r="CUR132" s="74"/>
      <c r="CUS132" s="74"/>
      <c r="CUT132" s="74"/>
      <c r="CUU132" s="57"/>
      <c r="CUV132" s="57"/>
      <c r="CUW132" s="57"/>
      <c r="CUX132" s="57"/>
      <c r="CUY132" s="74"/>
      <c r="CUZ132" s="74"/>
      <c r="CVA132" s="74"/>
      <c r="CVB132" s="74"/>
      <c r="CVC132" s="57"/>
      <c r="CVD132" s="57"/>
      <c r="CVE132" s="57"/>
      <c r="CVF132" s="57"/>
      <c r="CVG132" s="74"/>
      <c r="CVH132" s="74"/>
      <c r="CVI132" s="74"/>
      <c r="CVJ132" s="74"/>
      <c r="CVK132" s="57"/>
      <c r="CVL132" s="57"/>
      <c r="CVM132" s="57"/>
      <c r="CVN132" s="57"/>
      <c r="CVO132" s="74"/>
      <c r="CVP132" s="74"/>
      <c r="CVQ132" s="74"/>
      <c r="CVR132" s="74"/>
      <c r="CVS132" s="57"/>
      <c r="CVT132" s="57"/>
      <c r="CVU132" s="57"/>
      <c r="CVV132" s="57"/>
      <c r="CVW132" s="74"/>
      <c r="CVX132" s="74"/>
      <c r="CVY132" s="74"/>
      <c r="CVZ132" s="74"/>
      <c r="CWA132" s="57"/>
      <c r="CWB132" s="57"/>
      <c r="CWC132" s="57"/>
      <c r="CWD132" s="57"/>
      <c r="CWE132" s="74"/>
      <c r="CWF132" s="74"/>
      <c r="CWG132" s="74"/>
      <c r="CWH132" s="74"/>
      <c r="CWI132" s="57"/>
      <c r="CWJ132" s="57"/>
      <c r="CWK132" s="57"/>
      <c r="CWL132" s="57"/>
      <c r="CWM132" s="74"/>
      <c r="CWN132" s="74"/>
      <c r="CWO132" s="74"/>
      <c r="CWP132" s="74"/>
      <c r="CWQ132" s="57"/>
      <c r="CWR132" s="57"/>
      <c r="CWS132" s="57"/>
      <c r="CWT132" s="57"/>
      <c r="CWU132" s="74"/>
      <c r="CWV132" s="74"/>
      <c r="CWW132" s="74"/>
      <c r="CWX132" s="74"/>
      <c r="CWY132" s="57"/>
      <c r="CWZ132" s="57"/>
      <c r="CXA132" s="57"/>
      <c r="CXB132" s="57"/>
      <c r="CXC132" s="74"/>
      <c r="CXD132" s="74"/>
      <c r="CXE132" s="74"/>
      <c r="CXF132" s="74"/>
      <c r="CXG132" s="57"/>
      <c r="CXH132" s="57"/>
      <c r="CXI132" s="57"/>
      <c r="CXJ132" s="57"/>
      <c r="CXK132" s="74"/>
      <c r="CXL132" s="74"/>
      <c r="CXM132" s="74"/>
      <c r="CXN132" s="74"/>
      <c r="CXO132" s="57"/>
      <c r="CXP132" s="57"/>
      <c r="CXQ132" s="57"/>
      <c r="CXR132" s="57"/>
      <c r="CXS132" s="74"/>
      <c r="CXT132" s="74"/>
      <c r="CXU132" s="74"/>
      <c r="CXV132" s="74"/>
      <c r="CXW132" s="57"/>
      <c r="CXX132" s="57"/>
      <c r="CXY132" s="57"/>
      <c r="CXZ132" s="57"/>
      <c r="CYA132" s="74"/>
      <c r="CYB132" s="74"/>
      <c r="CYC132" s="74"/>
      <c r="CYD132" s="74"/>
      <c r="CYE132" s="57"/>
      <c r="CYF132" s="57"/>
      <c r="CYG132" s="57"/>
      <c r="CYH132" s="57"/>
      <c r="CYI132" s="74"/>
      <c r="CYJ132" s="74"/>
      <c r="CYK132" s="74"/>
      <c r="CYL132" s="74"/>
      <c r="CYM132" s="57"/>
      <c r="CYN132" s="57"/>
      <c r="CYO132" s="57"/>
      <c r="CYP132" s="57"/>
      <c r="CYQ132" s="74"/>
      <c r="CYR132" s="74"/>
      <c r="CYS132" s="74"/>
      <c r="CYT132" s="74"/>
      <c r="CYU132" s="57"/>
      <c r="CYV132" s="57"/>
      <c r="CYW132" s="57"/>
      <c r="CYX132" s="57"/>
      <c r="CYY132" s="74"/>
      <c r="CYZ132" s="74"/>
      <c r="CZA132" s="74"/>
      <c r="CZB132" s="74"/>
      <c r="CZC132" s="57"/>
      <c r="CZD132" s="57"/>
      <c r="CZE132" s="57"/>
      <c r="CZF132" s="57"/>
      <c r="CZG132" s="74"/>
      <c r="CZH132" s="74"/>
      <c r="CZI132" s="74"/>
      <c r="CZJ132" s="74"/>
      <c r="CZK132" s="57"/>
      <c r="CZL132" s="57"/>
      <c r="CZM132" s="57"/>
      <c r="CZN132" s="57"/>
      <c r="CZO132" s="74"/>
      <c r="CZP132" s="74"/>
      <c r="CZQ132" s="74"/>
      <c r="CZR132" s="74"/>
      <c r="CZS132" s="57"/>
      <c r="CZT132" s="57"/>
      <c r="CZU132" s="57"/>
      <c r="CZV132" s="57"/>
      <c r="CZW132" s="74"/>
      <c r="CZX132" s="74"/>
      <c r="CZY132" s="74"/>
      <c r="CZZ132" s="74"/>
      <c r="DAA132" s="57"/>
      <c r="DAB132" s="57"/>
      <c r="DAC132" s="57"/>
      <c r="DAD132" s="57"/>
      <c r="DAE132" s="74"/>
      <c r="DAF132" s="74"/>
      <c r="DAG132" s="74"/>
      <c r="DAH132" s="74"/>
      <c r="DAI132" s="57"/>
      <c r="DAJ132" s="57"/>
      <c r="DAK132" s="57"/>
      <c r="DAL132" s="57"/>
      <c r="DAM132" s="74"/>
      <c r="DAN132" s="74"/>
      <c r="DAO132" s="74"/>
      <c r="DAP132" s="74"/>
      <c r="DAQ132" s="57"/>
      <c r="DAR132" s="57"/>
      <c r="DAS132" s="57"/>
      <c r="DAT132" s="57"/>
      <c r="DAU132" s="74"/>
      <c r="DAV132" s="74"/>
      <c r="DAW132" s="74"/>
      <c r="DAX132" s="74"/>
      <c r="DAY132" s="57"/>
      <c r="DAZ132" s="57"/>
      <c r="DBA132" s="57"/>
      <c r="DBB132" s="57"/>
      <c r="DBC132" s="74"/>
      <c r="DBD132" s="74"/>
      <c r="DBE132" s="74"/>
      <c r="DBF132" s="74"/>
      <c r="DBG132" s="57"/>
      <c r="DBH132" s="57"/>
      <c r="DBI132" s="57"/>
      <c r="DBJ132" s="57"/>
      <c r="DBK132" s="74"/>
      <c r="DBL132" s="74"/>
      <c r="DBM132" s="74"/>
      <c r="DBN132" s="74"/>
      <c r="DBO132" s="57"/>
      <c r="DBP132" s="57"/>
      <c r="DBQ132" s="57"/>
      <c r="DBR132" s="57"/>
      <c r="DBS132" s="74"/>
      <c r="DBT132" s="74"/>
      <c r="DBU132" s="74"/>
      <c r="DBV132" s="74"/>
      <c r="DBW132" s="57"/>
      <c r="DBX132" s="57"/>
      <c r="DBY132" s="57"/>
      <c r="DBZ132" s="57"/>
      <c r="DCA132" s="74"/>
      <c r="DCB132" s="74"/>
      <c r="DCC132" s="74"/>
      <c r="DCD132" s="74"/>
      <c r="DCE132" s="57"/>
      <c r="DCF132" s="57"/>
      <c r="DCG132" s="57"/>
      <c r="DCH132" s="57"/>
      <c r="DCI132" s="74"/>
      <c r="DCJ132" s="74"/>
      <c r="DCK132" s="74"/>
      <c r="DCL132" s="74"/>
      <c r="DCM132" s="57"/>
      <c r="DCN132" s="57"/>
      <c r="DCO132" s="57"/>
      <c r="DCP132" s="57"/>
      <c r="DCQ132" s="74"/>
      <c r="DCR132" s="74"/>
      <c r="DCS132" s="74"/>
      <c r="DCT132" s="74"/>
      <c r="DCU132" s="57"/>
      <c r="DCV132" s="57"/>
      <c r="DCW132" s="57"/>
      <c r="DCX132" s="57"/>
      <c r="DCY132" s="74"/>
      <c r="DCZ132" s="74"/>
      <c r="DDA132" s="74"/>
      <c r="DDB132" s="74"/>
      <c r="DDC132" s="57"/>
      <c r="DDD132" s="57"/>
      <c r="DDE132" s="57"/>
      <c r="DDF132" s="57"/>
      <c r="DDG132" s="74"/>
      <c r="DDH132" s="74"/>
      <c r="DDI132" s="74"/>
      <c r="DDJ132" s="74"/>
      <c r="DDK132" s="57"/>
      <c r="DDL132" s="57"/>
      <c r="DDM132" s="57"/>
      <c r="DDN132" s="57"/>
      <c r="DDO132" s="74"/>
      <c r="DDP132" s="74"/>
      <c r="DDQ132" s="74"/>
      <c r="DDR132" s="74"/>
      <c r="DDS132" s="57"/>
      <c r="DDT132" s="57"/>
      <c r="DDU132" s="57"/>
      <c r="DDV132" s="57"/>
      <c r="DDW132" s="74"/>
      <c r="DDX132" s="74"/>
      <c r="DDY132" s="74"/>
      <c r="DDZ132" s="74"/>
      <c r="DEA132" s="57"/>
      <c r="DEB132" s="57"/>
      <c r="DEC132" s="57"/>
      <c r="DED132" s="57"/>
      <c r="DEE132" s="74"/>
      <c r="DEF132" s="74"/>
      <c r="DEG132" s="74"/>
      <c r="DEH132" s="74"/>
      <c r="DEI132" s="57"/>
      <c r="DEJ132" s="57"/>
      <c r="DEK132" s="57"/>
      <c r="DEL132" s="57"/>
      <c r="DEM132" s="74"/>
      <c r="DEN132" s="74"/>
      <c r="DEO132" s="74"/>
      <c r="DEP132" s="74"/>
      <c r="DEQ132" s="57"/>
      <c r="DER132" s="57"/>
      <c r="DES132" s="57"/>
      <c r="DET132" s="57"/>
      <c r="DEU132" s="74"/>
      <c r="DEV132" s="74"/>
      <c r="DEW132" s="74"/>
      <c r="DEX132" s="74"/>
      <c r="DEY132" s="57"/>
      <c r="DEZ132" s="57"/>
      <c r="DFA132" s="57"/>
      <c r="DFB132" s="57"/>
      <c r="DFC132" s="74"/>
      <c r="DFD132" s="74"/>
      <c r="DFE132" s="74"/>
      <c r="DFF132" s="74"/>
      <c r="DFG132" s="57"/>
      <c r="DFH132" s="57"/>
      <c r="DFI132" s="57"/>
      <c r="DFJ132" s="57"/>
      <c r="DFK132" s="74"/>
      <c r="DFL132" s="74"/>
      <c r="DFM132" s="74"/>
      <c r="DFN132" s="74"/>
      <c r="DFO132" s="57"/>
      <c r="DFP132" s="57"/>
      <c r="DFQ132" s="57"/>
      <c r="DFR132" s="57"/>
      <c r="DFS132" s="74"/>
      <c r="DFT132" s="74"/>
      <c r="DFU132" s="74"/>
      <c r="DFV132" s="74"/>
      <c r="DFW132" s="57"/>
      <c r="DFX132" s="57"/>
      <c r="DFY132" s="57"/>
      <c r="DFZ132" s="57"/>
      <c r="DGA132" s="74"/>
      <c r="DGB132" s="74"/>
      <c r="DGC132" s="74"/>
      <c r="DGD132" s="74"/>
      <c r="DGE132" s="57"/>
      <c r="DGF132" s="57"/>
      <c r="DGG132" s="57"/>
      <c r="DGH132" s="57"/>
      <c r="DGI132" s="74"/>
      <c r="DGJ132" s="74"/>
      <c r="DGK132" s="74"/>
      <c r="DGL132" s="74"/>
      <c r="DGM132" s="57"/>
      <c r="DGN132" s="57"/>
      <c r="DGO132" s="57"/>
      <c r="DGP132" s="57"/>
      <c r="DGQ132" s="74"/>
      <c r="DGR132" s="74"/>
      <c r="DGS132" s="74"/>
      <c r="DGT132" s="74"/>
      <c r="DGU132" s="57"/>
      <c r="DGV132" s="57"/>
      <c r="DGW132" s="57"/>
      <c r="DGX132" s="57"/>
      <c r="DGY132" s="74"/>
      <c r="DGZ132" s="74"/>
      <c r="DHA132" s="74"/>
      <c r="DHB132" s="74"/>
      <c r="DHC132" s="57"/>
      <c r="DHD132" s="57"/>
      <c r="DHE132" s="57"/>
      <c r="DHF132" s="57"/>
      <c r="DHG132" s="74"/>
      <c r="DHH132" s="74"/>
      <c r="DHI132" s="74"/>
      <c r="DHJ132" s="74"/>
      <c r="DHK132" s="57"/>
      <c r="DHL132" s="57"/>
      <c r="DHM132" s="57"/>
      <c r="DHN132" s="57"/>
      <c r="DHO132" s="74"/>
      <c r="DHP132" s="74"/>
      <c r="DHQ132" s="74"/>
      <c r="DHR132" s="74"/>
      <c r="DHS132" s="57"/>
      <c r="DHT132" s="57"/>
      <c r="DHU132" s="57"/>
      <c r="DHV132" s="57"/>
      <c r="DHW132" s="74"/>
      <c r="DHX132" s="74"/>
      <c r="DHY132" s="74"/>
      <c r="DHZ132" s="74"/>
      <c r="DIA132" s="57"/>
      <c r="DIB132" s="57"/>
      <c r="DIC132" s="57"/>
      <c r="DID132" s="57"/>
      <c r="DIE132" s="74"/>
      <c r="DIF132" s="74"/>
      <c r="DIG132" s="74"/>
      <c r="DIH132" s="74"/>
      <c r="DII132" s="57"/>
      <c r="DIJ132" s="57"/>
      <c r="DIK132" s="57"/>
      <c r="DIL132" s="57"/>
      <c r="DIM132" s="74"/>
      <c r="DIN132" s="74"/>
      <c r="DIO132" s="74"/>
      <c r="DIP132" s="74"/>
      <c r="DIQ132" s="57"/>
      <c r="DIR132" s="57"/>
      <c r="DIS132" s="57"/>
      <c r="DIT132" s="57"/>
      <c r="DIU132" s="74"/>
      <c r="DIV132" s="74"/>
      <c r="DIW132" s="74"/>
      <c r="DIX132" s="74"/>
      <c r="DIY132" s="57"/>
      <c r="DIZ132" s="57"/>
      <c r="DJA132" s="57"/>
      <c r="DJB132" s="57"/>
      <c r="DJC132" s="74"/>
      <c r="DJD132" s="74"/>
      <c r="DJE132" s="74"/>
      <c r="DJF132" s="74"/>
      <c r="DJG132" s="57"/>
      <c r="DJH132" s="57"/>
      <c r="DJI132" s="57"/>
      <c r="DJJ132" s="57"/>
      <c r="DJK132" s="74"/>
      <c r="DJL132" s="74"/>
      <c r="DJM132" s="74"/>
      <c r="DJN132" s="74"/>
      <c r="DJO132" s="57"/>
      <c r="DJP132" s="57"/>
      <c r="DJQ132" s="57"/>
      <c r="DJR132" s="57"/>
      <c r="DJS132" s="74"/>
      <c r="DJT132" s="74"/>
      <c r="DJU132" s="74"/>
      <c r="DJV132" s="74"/>
      <c r="DJW132" s="57"/>
      <c r="DJX132" s="57"/>
      <c r="DJY132" s="57"/>
      <c r="DJZ132" s="57"/>
      <c r="DKA132" s="74"/>
      <c r="DKB132" s="74"/>
      <c r="DKC132" s="74"/>
      <c r="DKD132" s="74"/>
      <c r="DKE132" s="57"/>
      <c r="DKF132" s="57"/>
      <c r="DKG132" s="57"/>
      <c r="DKH132" s="57"/>
      <c r="DKI132" s="74"/>
      <c r="DKJ132" s="74"/>
      <c r="DKK132" s="74"/>
      <c r="DKL132" s="74"/>
      <c r="DKM132" s="57"/>
      <c r="DKN132" s="57"/>
      <c r="DKO132" s="57"/>
      <c r="DKP132" s="57"/>
      <c r="DKQ132" s="74"/>
      <c r="DKR132" s="74"/>
      <c r="DKS132" s="74"/>
      <c r="DKT132" s="74"/>
      <c r="DKU132" s="57"/>
      <c r="DKV132" s="57"/>
      <c r="DKW132" s="57"/>
      <c r="DKX132" s="57"/>
      <c r="DKY132" s="74"/>
      <c r="DKZ132" s="74"/>
      <c r="DLA132" s="74"/>
      <c r="DLB132" s="74"/>
      <c r="DLC132" s="57"/>
      <c r="DLD132" s="57"/>
      <c r="DLE132" s="57"/>
      <c r="DLF132" s="57"/>
      <c r="DLG132" s="74"/>
      <c r="DLH132" s="74"/>
      <c r="DLI132" s="74"/>
      <c r="DLJ132" s="74"/>
      <c r="DLK132" s="57"/>
      <c r="DLL132" s="57"/>
      <c r="DLM132" s="57"/>
      <c r="DLN132" s="57"/>
      <c r="DLO132" s="74"/>
      <c r="DLP132" s="74"/>
      <c r="DLQ132" s="74"/>
      <c r="DLR132" s="74"/>
      <c r="DLS132" s="57"/>
      <c r="DLT132" s="57"/>
      <c r="DLU132" s="57"/>
      <c r="DLV132" s="57"/>
      <c r="DLW132" s="74"/>
      <c r="DLX132" s="74"/>
      <c r="DLY132" s="74"/>
      <c r="DLZ132" s="74"/>
      <c r="DMA132" s="57"/>
      <c r="DMB132" s="57"/>
      <c r="DMC132" s="57"/>
      <c r="DMD132" s="57"/>
      <c r="DME132" s="74"/>
      <c r="DMF132" s="74"/>
      <c r="DMG132" s="74"/>
      <c r="DMH132" s="74"/>
      <c r="DMI132" s="57"/>
      <c r="DMJ132" s="57"/>
      <c r="DMK132" s="57"/>
      <c r="DML132" s="57"/>
      <c r="DMM132" s="74"/>
      <c r="DMN132" s="74"/>
      <c r="DMO132" s="74"/>
      <c r="DMP132" s="74"/>
      <c r="DMQ132" s="57"/>
      <c r="DMR132" s="57"/>
      <c r="DMS132" s="57"/>
      <c r="DMT132" s="57"/>
      <c r="DMU132" s="74"/>
      <c r="DMV132" s="74"/>
      <c r="DMW132" s="74"/>
      <c r="DMX132" s="74"/>
      <c r="DMY132" s="57"/>
      <c r="DMZ132" s="57"/>
      <c r="DNA132" s="57"/>
      <c r="DNB132" s="57"/>
      <c r="DNC132" s="74"/>
      <c r="DND132" s="74"/>
      <c r="DNE132" s="74"/>
      <c r="DNF132" s="74"/>
      <c r="DNG132" s="57"/>
      <c r="DNH132" s="57"/>
      <c r="DNI132" s="57"/>
      <c r="DNJ132" s="57"/>
      <c r="DNK132" s="74"/>
      <c r="DNL132" s="74"/>
      <c r="DNM132" s="74"/>
      <c r="DNN132" s="74"/>
      <c r="DNO132" s="57"/>
      <c r="DNP132" s="57"/>
      <c r="DNQ132" s="57"/>
      <c r="DNR132" s="57"/>
      <c r="DNS132" s="74"/>
      <c r="DNT132" s="74"/>
      <c r="DNU132" s="74"/>
      <c r="DNV132" s="74"/>
      <c r="DNW132" s="57"/>
      <c r="DNX132" s="57"/>
      <c r="DNY132" s="57"/>
      <c r="DNZ132" s="57"/>
      <c r="DOA132" s="74"/>
      <c r="DOB132" s="74"/>
      <c r="DOC132" s="74"/>
      <c r="DOD132" s="74"/>
      <c r="DOE132" s="57"/>
      <c r="DOF132" s="57"/>
      <c r="DOG132" s="57"/>
      <c r="DOH132" s="57"/>
      <c r="DOI132" s="74"/>
      <c r="DOJ132" s="74"/>
      <c r="DOK132" s="74"/>
      <c r="DOL132" s="74"/>
      <c r="DOM132" s="57"/>
      <c r="DON132" s="57"/>
      <c r="DOO132" s="57"/>
      <c r="DOP132" s="57"/>
      <c r="DOQ132" s="74"/>
      <c r="DOR132" s="74"/>
      <c r="DOS132" s="74"/>
      <c r="DOT132" s="74"/>
      <c r="DOU132" s="57"/>
      <c r="DOV132" s="57"/>
      <c r="DOW132" s="57"/>
      <c r="DOX132" s="57"/>
      <c r="DOY132" s="74"/>
      <c r="DOZ132" s="74"/>
      <c r="DPA132" s="74"/>
      <c r="DPB132" s="74"/>
      <c r="DPC132" s="57"/>
      <c r="DPD132" s="57"/>
      <c r="DPE132" s="57"/>
      <c r="DPF132" s="57"/>
      <c r="DPG132" s="74"/>
      <c r="DPH132" s="74"/>
      <c r="DPI132" s="74"/>
      <c r="DPJ132" s="74"/>
      <c r="DPK132" s="57"/>
      <c r="DPL132" s="57"/>
      <c r="DPM132" s="57"/>
      <c r="DPN132" s="57"/>
      <c r="DPO132" s="74"/>
      <c r="DPP132" s="74"/>
      <c r="DPQ132" s="74"/>
      <c r="DPR132" s="74"/>
      <c r="DPS132" s="57"/>
      <c r="DPT132" s="57"/>
      <c r="DPU132" s="57"/>
      <c r="DPV132" s="57"/>
      <c r="DPW132" s="74"/>
      <c r="DPX132" s="74"/>
      <c r="DPY132" s="74"/>
      <c r="DPZ132" s="74"/>
      <c r="DQA132" s="57"/>
      <c r="DQB132" s="57"/>
      <c r="DQC132" s="57"/>
      <c r="DQD132" s="57"/>
      <c r="DQE132" s="74"/>
      <c r="DQF132" s="74"/>
      <c r="DQG132" s="74"/>
      <c r="DQH132" s="74"/>
      <c r="DQI132" s="57"/>
      <c r="DQJ132" s="57"/>
      <c r="DQK132" s="57"/>
      <c r="DQL132" s="57"/>
      <c r="DQM132" s="74"/>
      <c r="DQN132" s="74"/>
      <c r="DQO132" s="74"/>
      <c r="DQP132" s="74"/>
      <c r="DQQ132" s="57"/>
      <c r="DQR132" s="57"/>
      <c r="DQS132" s="57"/>
      <c r="DQT132" s="57"/>
      <c r="DQU132" s="74"/>
      <c r="DQV132" s="74"/>
      <c r="DQW132" s="74"/>
      <c r="DQX132" s="74"/>
      <c r="DQY132" s="57"/>
      <c r="DQZ132" s="57"/>
      <c r="DRA132" s="57"/>
      <c r="DRB132" s="57"/>
      <c r="DRC132" s="74"/>
      <c r="DRD132" s="74"/>
      <c r="DRE132" s="74"/>
      <c r="DRF132" s="74"/>
      <c r="DRG132" s="57"/>
      <c r="DRH132" s="57"/>
      <c r="DRI132" s="57"/>
      <c r="DRJ132" s="57"/>
      <c r="DRK132" s="74"/>
      <c r="DRL132" s="74"/>
      <c r="DRM132" s="74"/>
      <c r="DRN132" s="74"/>
      <c r="DRO132" s="57"/>
      <c r="DRP132" s="57"/>
      <c r="DRQ132" s="57"/>
      <c r="DRR132" s="57"/>
      <c r="DRS132" s="74"/>
      <c r="DRT132" s="74"/>
      <c r="DRU132" s="74"/>
      <c r="DRV132" s="74"/>
      <c r="DRW132" s="57"/>
      <c r="DRX132" s="57"/>
      <c r="DRY132" s="57"/>
      <c r="DRZ132" s="57"/>
      <c r="DSA132" s="74"/>
      <c r="DSB132" s="74"/>
      <c r="DSC132" s="74"/>
      <c r="DSD132" s="74"/>
      <c r="DSE132" s="57"/>
      <c r="DSF132" s="57"/>
      <c r="DSG132" s="57"/>
      <c r="DSH132" s="57"/>
      <c r="DSI132" s="74"/>
      <c r="DSJ132" s="74"/>
      <c r="DSK132" s="74"/>
      <c r="DSL132" s="74"/>
      <c r="DSM132" s="57"/>
      <c r="DSN132" s="57"/>
      <c r="DSO132" s="57"/>
      <c r="DSP132" s="57"/>
      <c r="DSQ132" s="74"/>
      <c r="DSR132" s="74"/>
      <c r="DSS132" s="74"/>
      <c r="DST132" s="74"/>
      <c r="DSU132" s="57"/>
      <c r="DSV132" s="57"/>
      <c r="DSW132" s="57"/>
      <c r="DSX132" s="57"/>
      <c r="DSY132" s="74"/>
      <c r="DSZ132" s="74"/>
      <c r="DTA132" s="74"/>
      <c r="DTB132" s="74"/>
      <c r="DTC132" s="57"/>
      <c r="DTD132" s="57"/>
      <c r="DTE132" s="57"/>
      <c r="DTF132" s="57"/>
      <c r="DTG132" s="74"/>
      <c r="DTH132" s="74"/>
      <c r="DTI132" s="74"/>
      <c r="DTJ132" s="74"/>
      <c r="DTK132" s="57"/>
      <c r="DTL132" s="57"/>
      <c r="DTM132" s="57"/>
      <c r="DTN132" s="57"/>
      <c r="DTO132" s="74"/>
      <c r="DTP132" s="74"/>
      <c r="DTQ132" s="74"/>
      <c r="DTR132" s="74"/>
      <c r="DTS132" s="57"/>
      <c r="DTT132" s="57"/>
      <c r="DTU132" s="57"/>
      <c r="DTV132" s="57"/>
      <c r="DTW132" s="74"/>
      <c r="DTX132" s="74"/>
      <c r="DTY132" s="74"/>
      <c r="DTZ132" s="74"/>
      <c r="DUA132" s="57"/>
      <c r="DUB132" s="57"/>
      <c r="DUC132" s="57"/>
      <c r="DUD132" s="57"/>
      <c r="DUE132" s="74"/>
      <c r="DUF132" s="74"/>
      <c r="DUG132" s="74"/>
      <c r="DUH132" s="74"/>
      <c r="DUI132" s="57"/>
      <c r="DUJ132" s="57"/>
      <c r="DUK132" s="57"/>
      <c r="DUL132" s="57"/>
      <c r="DUM132" s="74"/>
      <c r="DUN132" s="74"/>
      <c r="DUO132" s="74"/>
      <c r="DUP132" s="74"/>
      <c r="DUQ132" s="57"/>
      <c r="DUR132" s="57"/>
      <c r="DUS132" s="57"/>
      <c r="DUT132" s="57"/>
      <c r="DUU132" s="74"/>
      <c r="DUV132" s="74"/>
      <c r="DUW132" s="74"/>
      <c r="DUX132" s="74"/>
      <c r="DUY132" s="57"/>
      <c r="DUZ132" s="57"/>
      <c r="DVA132" s="57"/>
      <c r="DVB132" s="57"/>
      <c r="DVC132" s="74"/>
      <c r="DVD132" s="74"/>
      <c r="DVE132" s="74"/>
      <c r="DVF132" s="74"/>
      <c r="DVG132" s="57"/>
      <c r="DVH132" s="57"/>
      <c r="DVI132" s="57"/>
      <c r="DVJ132" s="57"/>
      <c r="DVK132" s="74"/>
      <c r="DVL132" s="74"/>
      <c r="DVM132" s="74"/>
      <c r="DVN132" s="74"/>
      <c r="DVO132" s="57"/>
      <c r="DVP132" s="57"/>
      <c r="DVQ132" s="57"/>
      <c r="DVR132" s="57"/>
      <c r="DVS132" s="74"/>
      <c r="DVT132" s="74"/>
      <c r="DVU132" s="74"/>
      <c r="DVV132" s="74"/>
      <c r="DVW132" s="57"/>
      <c r="DVX132" s="57"/>
      <c r="DVY132" s="57"/>
      <c r="DVZ132" s="57"/>
      <c r="DWA132" s="74"/>
      <c r="DWB132" s="74"/>
      <c r="DWC132" s="74"/>
      <c r="DWD132" s="74"/>
      <c r="DWE132" s="57"/>
      <c r="DWF132" s="57"/>
      <c r="DWG132" s="57"/>
      <c r="DWH132" s="57"/>
      <c r="DWI132" s="74"/>
      <c r="DWJ132" s="74"/>
      <c r="DWK132" s="74"/>
      <c r="DWL132" s="74"/>
      <c r="DWM132" s="57"/>
      <c r="DWN132" s="57"/>
      <c r="DWO132" s="57"/>
      <c r="DWP132" s="57"/>
      <c r="DWQ132" s="74"/>
      <c r="DWR132" s="74"/>
      <c r="DWS132" s="74"/>
      <c r="DWT132" s="74"/>
      <c r="DWU132" s="57"/>
      <c r="DWV132" s="57"/>
      <c r="DWW132" s="57"/>
      <c r="DWX132" s="57"/>
      <c r="DWY132" s="74"/>
      <c r="DWZ132" s="74"/>
      <c r="DXA132" s="74"/>
      <c r="DXB132" s="74"/>
      <c r="DXC132" s="57"/>
      <c r="DXD132" s="57"/>
      <c r="DXE132" s="57"/>
      <c r="DXF132" s="57"/>
      <c r="DXG132" s="74"/>
      <c r="DXH132" s="74"/>
      <c r="DXI132" s="74"/>
      <c r="DXJ132" s="74"/>
      <c r="DXK132" s="57"/>
      <c r="DXL132" s="57"/>
      <c r="DXM132" s="57"/>
      <c r="DXN132" s="57"/>
      <c r="DXO132" s="74"/>
      <c r="DXP132" s="74"/>
      <c r="DXQ132" s="74"/>
      <c r="DXR132" s="74"/>
      <c r="DXS132" s="57"/>
      <c r="DXT132" s="57"/>
      <c r="DXU132" s="57"/>
      <c r="DXV132" s="57"/>
      <c r="DXW132" s="74"/>
      <c r="DXX132" s="74"/>
      <c r="DXY132" s="74"/>
      <c r="DXZ132" s="74"/>
      <c r="DYA132" s="57"/>
      <c r="DYB132" s="57"/>
      <c r="DYC132" s="57"/>
      <c r="DYD132" s="57"/>
      <c r="DYE132" s="74"/>
      <c r="DYF132" s="74"/>
      <c r="DYG132" s="74"/>
      <c r="DYH132" s="74"/>
      <c r="DYI132" s="57"/>
      <c r="DYJ132" s="57"/>
      <c r="DYK132" s="57"/>
      <c r="DYL132" s="57"/>
      <c r="DYM132" s="74"/>
      <c r="DYN132" s="74"/>
      <c r="DYO132" s="74"/>
      <c r="DYP132" s="74"/>
      <c r="DYQ132" s="57"/>
      <c r="DYR132" s="57"/>
      <c r="DYS132" s="57"/>
      <c r="DYT132" s="57"/>
      <c r="DYU132" s="74"/>
      <c r="DYV132" s="74"/>
      <c r="DYW132" s="74"/>
      <c r="DYX132" s="74"/>
      <c r="DYY132" s="57"/>
      <c r="DYZ132" s="57"/>
      <c r="DZA132" s="57"/>
      <c r="DZB132" s="57"/>
      <c r="DZC132" s="74"/>
      <c r="DZD132" s="74"/>
      <c r="DZE132" s="74"/>
      <c r="DZF132" s="74"/>
      <c r="DZG132" s="57"/>
      <c r="DZH132" s="57"/>
      <c r="DZI132" s="57"/>
      <c r="DZJ132" s="57"/>
      <c r="DZK132" s="74"/>
      <c r="DZL132" s="74"/>
      <c r="DZM132" s="74"/>
      <c r="DZN132" s="74"/>
      <c r="DZO132" s="57"/>
      <c r="DZP132" s="57"/>
      <c r="DZQ132" s="57"/>
      <c r="DZR132" s="57"/>
      <c r="DZS132" s="74"/>
      <c r="DZT132" s="74"/>
      <c r="DZU132" s="74"/>
      <c r="DZV132" s="74"/>
      <c r="DZW132" s="57"/>
      <c r="DZX132" s="57"/>
      <c r="DZY132" s="57"/>
      <c r="DZZ132" s="57"/>
      <c r="EAA132" s="74"/>
      <c r="EAB132" s="74"/>
      <c r="EAC132" s="74"/>
      <c r="EAD132" s="74"/>
      <c r="EAE132" s="57"/>
      <c r="EAF132" s="57"/>
      <c r="EAG132" s="57"/>
      <c r="EAH132" s="57"/>
      <c r="EAI132" s="74"/>
      <c r="EAJ132" s="74"/>
      <c r="EAK132" s="74"/>
      <c r="EAL132" s="74"/>
      <c r="EAM132" s="57"/>
      <c r="EAN132" s="57"/>
      <c r="EAO132" s="57"/>
      <c r="EAP132" s="57"/>
      <c r="EAQ132" s="74"/>
      <c r="EAR132" s="74"/>
      <c r="EAS132" s="74"/>
      <c r="EAT132" s="74"/>
      <c r="EAU132" s="57"/>
      <c r="EAV132" s="57"/>
      <c r="EAW132" s="57"/>
      <c r="EAX132" s="57"/>
      <c r="EAY132" s="74"/>
      <c r="EAZ132" s="74"/>
      <c r="EBA132" s="74"/>
      <c r="EBB132" s="74"/>
      <c r="EBC132" s="57"/>
      <c r="EBD132" s="57"/>
      <c r="EBE132" s="57"/>
      <c r="EBF132" s="57"/>
      <c r="EBG132" s="74"/>
      <c r="EBH132" s="74"/>
      <c r="EBI132" s="74"/>
      <c r="EBJ132" s="74"/>
      <c r="EBK132" s="57"/>
      <c r="EBL132" s="57"/>
      <c r="EBM132" s="57"/>
      <c r="EBN132" s="57"/>
      <c r="EBO132" s="74"/>
      <c r="EBP132" s="74"/>
      <c r="EBQ132" s="74"/>
      <c r="EBR132" s="74"/>
      <c r="EBS132" s="57"/>
      <c r="EBT132" s="57"/>
      <c r="EBU132" s="57"/>
      <c r="EBV132" s="57"/>
      <c r="EBW132" s="74"/>
      <c r="EBX132" s="74"/>
      <c r="EBY132" s="74"/>
      <c r="EBZ132" s="74"/>
      <c r="ECA132" s="57"/>
      <c r="ECB132" s="57"/>
      <c r="ECC132" s="57"/>
      <c r="ECD132" s="57"/>
      <c r="ECE132" s="74"/>
      <c r="ECF132" s="74"/>
      <c r="ECG132" s="74"/>
      <c r="ECH132" s="74"/>
      <c r="ECI132" s="57"/>
      <c r="ECJ132" s="57"/>
      <c r="ECK132" s="57"/>
      <c r="ECL132" s="57"/>
      <c r="ECM132" s="74"/>
      <c r="ECN132" s="74"/>
      <c r="ECO132" s="74"/>
      <c r="ECP132" s="74"/>
      <c r="ECQ132" s="57"/>
      <c r="ECR132" s="57"/>
      <c r="ECS132" s="57"/>
      <c r="ECT132" s="57"/>
      <c r="ECU132" s="74"/>
      <c r="ECV132" s="74"/>
      <c r="ECW132" s="74"/>
      <c r="ECX132" s="74"/>
      <c r="ECY132" s="57"/>
      <c r="ECZ132" s="57"/>
      <c r="EDA132" s="57"/>
      <c r="EDB132" s="57"/>
      <c r="EDC132" s="74"/>
      <c r="EDD132" s="74"/>
      <c r="EDE132" s="74"/>
      <c r="EDF132" s="74"/>
      <c r="EDG132" s="57"/>
      <c r="EDH132" s="57"/>
      <c r="EDI132" s="57"/>
      <c r="EDJ132" s="57"/>
      <c r="EDK132" s="74"/>
      <c r="EDL132" s="74"/>
      <c r="EDM132" s="74"/>
      <c r="EDN132" s="74"/>
      <c r="EDO132" s="57"/>
      <c r="EDP132" s="57"/>
      <c r="EDQ132" s="57"/>
      <c r="EDR132" s="57"/>
      <c r="EDS132" s="74"/>
      <c r="EDT132" s="74"/>
      <c r="EDU132" s="74"/>
      <c r="EDV132" s="74"/>
      <c r="EDW132" s="57"/>
      <c r="EDX132" s="57"/>
      <c r="EDY132" s="57"/>
      <c r="EDZ132" s="57"/>
      <c r="EEA132" s="74"/>
      <c r="EEB132" s="74"/>
      <c r="EEC132" s="74"/>
      <c r="EED132" s="74"/>
      <c r="EEE132" s="57"/>
      <c r="EEF132" s="57"/>
      <c r="EEG132" s="57"/>
      <c r="EEH132" s="57"/>
      <c r="EEI132" s="74"/>
      <c r="EEJ132" s="74"/>
      <c r="EEK132" s="74"/>
      <c r="EEL132" s="74"/>
      <c r="EEM132" s="57"/>
      <c r="EEN132" s="57"/>
      <c r="EEO132" s="57"/>
      <c r="EEP132" s="57"/>
      <c r="EEQ132" s="74"/>
      <c r="EER132" s="74"/>
      <c r="EES132" s="74"/>
      <c r="EET132" s="74"/>
      <c r="EEU132" s="57"/>
      <c r="EEV132" s="57"/>
      <c r="EEW132" s="57"/>
      <c r="EEX132" s="57"/>
      <c r="EEY132" s="74"/>
      <c r="EEZ132" s="74"/>
      <c r="EFA132" s="74"/>
      <c r="EFB132" s="74"/>
      <c r="EFC132" s="57"/>
      <c r="EFD132" s="57"/>
      <c r="EFE132" s="57"/>
      <c r="EFF132" s="57"/>
      <c r="EFG132" s="74"/>
      <c r="EFH132" s="74"/>
      <c r="EFI132" s="74"/>
      <c r="EFJ132" s="74"/>
      <c r="EFK132" s="57"/>
      <c r="EFL132" s="57"/>
      <c r="EFM132" s="57"/>
      <c r="EFN132" s="57"/>
      <c r="EFO132" s="74"/>
      <c r="EFP132" s="74"/>
      <c r="EFQ132" s="74"/>
      <c r="EFR132" s="74"/>
      <c r="EFS132" s="57"/>
      <c r="EFT132" s="57"/>
      <c r="EFU132" s="57"/>
      <c r="EFV132" s="57"/>
      <c r="EFW132" s="74"/>
      <c r="EFX132" s="74"/>
      <c r="EFY132" s="74"/>
      <c r="EFZ132" s="74"/>
      <c r="EGA132" s="57"/>
      <c r="EGB132" s="57"/>
      <c r="EGC132" s="57"/>
      <c r="EGD132" s="57"/>
      <c r="EGE132" s="74"/>
      <c r="EGF132" s="74"/>
      <c r="EGG132" s="74"/>
      <c r="EGH132" s="74"/>
      <c r="EGI132" s="57"/>
      <c r="EGJ132" s="57"/>
      <c r="EGK132" s="57"/>
      <c r="EGL132" s="57"/>
      <c r="EGM132" s="74"/>
      <c r="EGN132" s="74"/>
      <c r="EGO132" s="74"/>
      <c r="EGP132" s="74"/>
      <c r="EGQ132" s="57"/>
      <c r="EGR132" s="57"/>
      <c r="EGS132" s="57"/>
      <c r="EGT132" s="57"/>
      <c r="EGU132" s="74"/>
      <c r="EGV132" s="74"/>
      <c r="EGW132" s="74"/>
      <c r="EGX132" s="74"/>
      <c r="EGY132" s="57"/>
      <c r="EGZ132" s="57"/>
      <c r="EHA132" s="57"/>
      <c r="EHB132" s="57"/>
      <c r="EHC132" s="74"/>
      <c r="EHD132" s="74"/>
      <c r="EHE132" s="74"/>
      <c r="EHF132" s="74"/>
      <c r="EHG132" s="57"/>
      <c r="EHH132" s="57"/>
      <c r="EHI132" s="57"/>
      <c r="EHJ132" s="57"/>
      <c r="EHK132" s="74"/>
      <c r="EHL132" s="74"/>
      <c r="EHM132" s="74"/>
      <c r="EHN132" s="74"/>
      <c r="EHO132" s="57"/>
      <c r="EHP132" s="57"/>
      <c r="EHQ132" s="57"/>
      <c r="EHR132" s="57"/>
      <c r="EHS132" s="74"/>
      <c r="EHT132" s="74"/>
      <c r="EHU132" s="74"/>
      <c r="EHV132" s="74"/>
      <c r="EHW132" s="57"/>
      <c r="EHX132" s="57"/>
      <c r="EHY132" s="57"/>
      <c r="EHZ132" s="57"/>
      <c r="EIA132" s="74"/>
      <c r="EIB132" s="74"/>
      <c r="EIC132" s="74"/>
      <c r="EID132" s="74"/>
      <c r="EIE132" s="57"/>
      <c r="EIF132" s="57"/>
      <c r="EIG132" s="57"/>
      <c r="EIH132" s="57"/>
      <c r="EII132" s="74"/>
      <c r="EIJ132" s="74"/>
      <c r="EIK132" s="74"/>
      <c r="EIL132" s="74"/>
      <c r="EIM132" s="57"/>
      <c r="EIN132" s="57"/>
      <c r="EIO132" s="57"/>
      <c r="EIP132" s="57"/>
      <c r="EIQ132" s="74"/>
      <c r="EIR132" s="74"/>
      <c r="EIS132" s="74"/>
      <c r="EIT132" s="74"/>
      <c r="EIU132" s="57"/>
      <c r="EIV132" s="57"/>
      <c r="EIW132" s="57"/>
      <c r="EIX132" s="57"/>
      <c r="EIY132" s="74"/>
      <c r="EIZ132" s="74"/>
      <c r="EJA132" s="74"/>
      <c r="EJB132" s="74"/>
      <c r="EJC132" s="57"/>
      <c r="EJD132" s="57"/>
      <c r="EJE132" s="57"/>
      <c r="EJF132" s="57"/>
      <c r="EJG132" s="74"/>
      <c r="EJH132" s="74"/>
      <c r="EJI132" s="74"/>
      <c r="EJJ132" s="74"/>
      <c r="EJK132" s="57"/>
      <c r="EJL132" s="57"/>
      <c r="EJM132" s="57"/>
      <c r="EJN132" s="57"/>
      <c r="EJO132" s="74"/>
      <c r="EJP132" s="74"/>
      <c r="EJQ132" s="74"/>
      <c r="EJR132" s="74"/>
      <c r="EJS132" s="57"/>
      <c r="EJT132" s="57"/>
      <c r="EJU132" s="57"/>
      <c r="EJV132" s="57"/>
      <c r="EJW132" s="74"/>
      <c r="EJX132" s="74"/>
      <c r="EJY132" s="74"/>
      <c r="EJZ132" s="74"/>
      <c r="EKA132" s="57"/>
      <c r="EKB132" s="57"/>
      <c r="EKC132" s="57"/>
      <c r="EKD132" s="57"/>
      <c r="EKE132" s="74"/>
      <c r="EKF132" s="74"/>
      <c r="EKG132" s="74"/>
      <c r="EKH132" s="74"/>
      <c r="EKI132" s="57"/>
      <c r="EKJ132" s="57"/>
      <c r="EKK132" s="57"/>
      <c r="EKL132" s="57"/>
      <c r="EKM132" s="74"/>
      <c r="EKN132" s="74"/>
      <c r="EKO132" s="74"/>
      <c r="EKP132" s="74"/>
      <c r="EKQ132" s="57"/>
      <c r="EKR132" s="57"/>
      <c r="EKS132" s="57"/>
      <c r="EKT132" s="57"/>
      <c r="EKU132" s="74"/>
      <c r="EKV132" s="74"/>
      <c r="EKW132" s="74"/>
      <c r="EKX132" s="74"/>
      <c r="EKY132" s="57"/>
      <c r="EKZ132" s="57"/>
      <c r="ELA132" s="57"/>
      <c r="ELB132" s="57"/>
      <c r="ELC132" s="74"/>
      <c r="ELD132" s="74"/>
      <c r="ELE132" s="74"/>
      <c r="ELF132" s="74"/>
      <c r="ELG132" s="57"/>
      <c r="ELH132" s="57"/>
      <c r="ELI132" s="57"/>
      <c r="ELJ132" s="57"/>
      <c r="ELK132" s="74"/>
      <c r="ELL132" s="74"/>
      <c r="ELM132" s="74"/>
      <c r="ELN132" s="74"/>
      <c r="ELO132" s="57"/>
      <c r="ELP132" s="57"/>
      <c r="ELQ132" s="57"/>
      <c r="ELR132" s="57"/>
      <c r="ELS132" s="74"/>
      <c r="ELT132" s="74"/>
      <c r="ELU132" s="74"/>
      <c r="ELV132" s="74"/>
      <c r="ELW132" s="57"/>
      <c r="ELX132" s="57"/>
      <c r="ELY132" s="57"/>
      <c r="ELZ132" s="57"/>
      <c r="EMA132" s="74"/>
      <c r="EMB132" s="74"/>
      <c r="EMC132" s="74"/>
      <c r="EMD132" s="74"/>
      <c r="EME132" s="57"/>
      <c r="EMF132" s="57"/>
      <c r="EMG132" s="57"/>
      <c r="EMH132" s="57"/>
      <c r="EMI132" s="74"/>
      <c r="EMJ132" s="74"/>
      <c r="EMK132" s="74"/>
      <c r="EML132" s="74"/>
      <c r="EMM132" s="57"/>
      <c r="EMN132" s="57"/>
      <c r="EMO132" s="57"/>
      <c r="EMP132" s="57"/>
      <c r="EMQ132" s="74"/>
      <c r="EMR132" s="74"/>
      <c r="EMS132" s="74"/>
      <c r="EMT132" s="74"/>
      <c r="EMU132" s="57"/>
      <c r="EMV132" s="57"/>
      <c r="EMW132" s="57"/>
      <c r="EMX132" s="57"/>
      <c r="EMY132" s="74"/>
      <c r="EMZ132" s="74"/>
      <c r="ENA132" s="74"/>
      <c r="ENB132" s="74"/>
      <c r="ENC132" s="57"/>
      <c r="END132" s="57"/>
      <c r="ENE132" s="57"/>
      <c r="ENF132" s="57"/>
      <c r="ENG132" s="74"/>
      <c r="ENH132" s="74"/>
      <c r="ENI132" s="74"/>
      <c r="ENJ132" s="74"/>
      <c r="ENK132" s="57"/>
      <c r="ENL132" s="57"/>
      <c r="ENM132" s="57"/>
      <c r="ENN132" s="57"/>
      <c r="ENO132" s="74"/>
      <c r="ENP132" s="74"/>
      <c r="ENQ132" s="74"/>
      <c r="ENR132" s="74"/>
      <c r="ENS132" s="57"/>
      <c r="ENT132" s="57"/>
      <c r="ENU132" s="57"/>
      <c r="ENV132" s="57"/>
      <c r="ENW132" s="74"/>
      <c r="ENX132" s="74"/>
      <c r="ENY132" s="74"/>
      <c r="ENZ132" s="74"/>
      <c r="EOA132" s="57"/>
      <c r="EOB132" s="57"/>
      <c r="EOC132" s="57"/>
      <c r="EOD132" s="57"/>
      <c r="EOE132" s="74"/>
      <c r="EOF132" s="74"/>
      <c r="EOG132" s="74"/>
      <c r="EOH132" s="74"/>
      <c r="EOI132" s="57"/>
      <c r="EOJ132" s="57"/>
      <c r="EOK132" s="57"/>
      <c r="EOL132" s="57"/>
      <c r="EOM132" s="74"/>
      <c r="EON132" s="74"/>
      <c r="EOO132" s="74"/>
      <c r="EOP132" s="74"/>
      <c r="EOQ132" s="57"/>
      <c r="EOR132" s="57"/>
      <c r="EOS132" s="57"/>
      <c r="EOT132" s="57"/>
      <c r="EOU132" s="74"/>
      <c r="EOV132" s="74"/>
      <c r="EOW132" s="74"/>
      <c r="EOX132" s="74"/>
      <c r="EOY132" s="57"/>
      <c r="EOZ132" s="57"/>
      <c r="EPA132" s="57"/>
      <c r="EPB132" s="57"/>
      <c r="EPC132" s="74"/>
      <c r="EPD132" s="74"/>
      <c r="EPE132" s="74"/>
      <c r="EPF132" s="74"/>
      <c r="EPG132" s="57"/>
      <c r="EPH132" s="57"/>
      <c r="EPI132" s="57"/>
      <c r="EPJ132" s="57"/>
      <c r="EPK132" s="74"/>
      <c r="EPL132" s="74"/>
      <c r="EPM132" s="74"/>
      <c r="EPN132" s="74"/>
      <c r="EPO132" s="57"/>
      <c r="EPP132" s="57"/>
      <c r="EPQ132" s="57"/>
      <c r="EPR132" s="57"/>
      <c r="EPS132" s="74"/>
      <c r="EPT132" s="74"/>
      <c r="EPU132" s="74"/>
      <c r="EPV132" s="74"/>
      <c r="EPW132" s="57"/>
      <c r="EPX132" s="57"/>
      <c r="EPY132" s="57"/>
      <c r="EPZ132" s="57"/>
      <c r="EQA132" s="74"/>
      <c r="EQB132" s="74"/>
      <c r="EQC132" s="74"/>
      <c r="EQD132" s="74"/>
      <c r="EQE132" s="57"/>
      <c r="EQF132" s="57"/>
      <c r="EQG132" s="57"/>
      <c r="EQH132" s="57"/>
      <c r="EQI132" s="74"/>
      <c r="EQJ132" s="74"/>
      <c r="EQK132" s="74"/>
      <c r="EQL132" s="74"/>
      <c r="EQM132" s="57"/>
      <c r="EQN132" s="57"/>
      <c r="EQO132" s="57"/>
      <c r="EQP132" s="57"/>
      <c r="EQQ132" s="74"/>
      <c r="EQR132" s="74"/>
      <c r="EQS132" s="74"/>
      <c r="EQT132" s="74"/>
      <c r="EQU132" s="57"/>
      <c r="EQV132" s="57"/>
      <c r="EQW132" s="57"/>
      <c r="EQX132" s="57"/>
      <c r="EQY132" s="74"/>
      <c r="EQZ132" s="74"/>
      <c r="ERA132" s="74"/>
      <c r="ERB132" s="74"/>
      <c r="ERC132" s="57"/>
      <c r="ERD132" s="57"/>
      <c r="ERE132" s="57"/>
      <c r="ERF132" s="57"/>
      <c r="ERG132" s="74"/>
      <c r="ERH132" s="74"/>
      <c r="ERI132" s="74"/>
      <c r="ERJ132" s="74"/>
      <c r="ERK132" s="57"/>
      <c r="ERL132" s="57"/>
      <c r="ERM132" s="57"/>
      <c r="ERN132" s="57"/>
      <c r="ERO132" s="74"/>
      <c r="ERP132" s="74"/>
      <c r="ERQ132" s="74"/>
      <c r="ERR132" s="74"/>
      <c r="ERS132" s="57"/>
      <c r="ERT132" s="57"/>
      <c r="ERU132" s="57"/>
      <c r="ERV132" s="57"/>
      <c r="ERW132" s="74"/>
      <c r="ERX132" s="74"/>
      <c r="ERY132" s="74"/>
      <c r="ERZ132" s="74"/>
      <c r="ESA132" s="57"/>
      <c r="ESB132" s="57"/>
      <c r="ESC132" s="57"/>
      <c r="ESD132" s="57"/>
      <c r="ESE132" s="74"/>
      <c r="ESF132" s="74"/>
      <c r="ESG132" s="74"/>
      <c r="ESH132" s="74"/>
      <c r="ESI132" s="57"/>
      <c r="ESJ132" s="57"/>
      <c r="ESK132" s="57"/>
      <c r="ESL132" s="57"/>
      <c r="ESM132" s="74"/>
      <c r="ESN132" s="74"/>
      <c r="ESO132" s="74"/>
      <c r="ESP132" s="74"/>
      <c r="ESQ132" s="57"/>
      <c r="ESR132" s="57"/>
      <c r="ESS132" s="57"/>
      <c r="EST132" s="57"/>
      <c r="ESU132" s="74"/>
      <c r="ESV132" s="74"/>
      <c r="ESW132" s="74"/>
      <c r="ESX132" s="74"/>
      <c r="ESY132" s="57"/>
      <c r="ESZ132" s="57"/>
      <c r="ETA132" s="57"/>
      <c r="ETB132" s="57"/>
      <c r="ETC132" s="74"/>
      <c r="ETD132" s="74"/>
      <c r="ETE132" s="74"/>
      <c r="ETF132" s="74"/>
      <c r="ETG132" s="57"/>
      <c r="ETH132" s="57"/>
      <c r="ETI132" s="57"/>
      <c r="ETJ132" s="57"/>
      <c r="ETK132" s="74"/>
      <c r="ETL132" s="74"/>
      <c r="ETM132" s="74"/>
      <c r="ETN132" s="74"/>
      <c r="ETO132" s="57"/>
      <c r="ETP132" s="57"/>
      <c r="ETQ132" s="57"/>
      <c r="ETR132" s="57"/>
      <c r="ETS132" s="74"/>
      <c r="ETT132" s="74"/>
      <c r="ETU132" s="74"/>
      <c r="ETV132" s="74"/>
      <c r="ETW132" s="57"/>
      <c r="ETX132" s="57"/>
      <c r="ETY132" s="57"/>
      <c r="ETZ132" s="57"/>
      <c r="EUA132" s="74"/>
      <c r="EUB132" s="74"/>
      <c r="EUC132" s="74"/>
      <c r="EUD132" s="74"/>
      <c r="EUE132" s="57"/>
      <c r="EUF132" s="57"/>
      <c r="EUG132" s="57"/>
      <c r="EUH132" s="57"/>
      <c r="EUI132" s="74"/>
      <c r="EUJ132" s="74"/>
      <c r="EUK132" s="74"/>
      <c r="EUL132" s="74"/>
      <c r="EUM132" s="57"/>
      <c r="EUN132" s="57"/>
      <c r="EUO132" s="57"/>
      <c r="EUP132" s="57"/>
      <c r="EUQ132" s="74"/>
      <c r="EUR132" s="74"/>
      <c r="EUS132" s="74"/>
      <c r="EUT132" s="74"/>
      <c r="EUU132" s="57"/>
      <c r="EUV132" s="57"/>
      <c r="EUW132" s="57"/>
      <c r="EUX132" s="57"/>
      <c r="EUY132" s="74"/>
      <c r="EUZ132" s="74"/>
      <c r="EVA132" s="74"/>
      <c r="EVB132" s="74"/>
      <c r="EVC132" s="57"/>
      <c r="EVD132" s="57"/>
      <c r="EVE132" s="57"/>
      <c r="EVF132" s="57"/>
      <c r="EVG132" s="74"/>
      <c r="EVH132" s="74"/>
      <c r="EVI132" s="74"/>
      <c r="EVJ132" s="74"/>
      <c r="EVK132" s="57"/>
      <c r="EVL132" s="57"/>
      <c r="EVM132" s="57"/>
      <c r="EVN132" s="57"/>
      <c r="EVO132" s="74"/>
      <c r="EVP132" s="74"/>
      <c r="EVQ132" s="74"/>
      <c r="EVR132" s="74"/>
      <c r="EVS132" s="57"/>
      <c r="EVT132" s="57"/>
      <c r="EVU132" s="57"/>
      <c r="EVV132" s="57"/>
      <c r="EVW132" s="74"/>
      <c r="EVX132" s="74"/>
      <c r="EVY132" s="74"/>
      <c r="EVZ132" s="74"/>
      <c r="EWA132" s="57"/>
      <c r="EWB132" s="57"/>
      <c r="EWC132" s="57"/>
      <c r="EWD132" s="57"/>
      <c r="EWE132" s="74"/>
      <c r="EWF132" s="74"/>
      <c r="EWG132" s="74"/>
      <c r="EWH132" s="74"/>
      <c r="EWI132" s="57"/>
      <c r="EWJ132" s="57"/>
      <c r="EWK132" s="57"/>
      <c r="EWL132" s="57"/>
      <c r="EWM132" s="74"/>
      <c r="EWN132" s="74"/>
      <c r="EWO132" s="74"/>
      <c r="EWP132" s="74"/>
      <c r="EWQ132" s="57"/>
      <c r="EWR132" s="57"/>
      <c r="EWS132" s="57"/>
      <c r="EWT132" s="57"/>
      <c r="EWU132" s="74"/>
      <c r="EWV132" s="74"/>
      <c r="EWW132" s="74"/>
      <c r="EWX132" s="74"/>
      <c r="EWY132" s="57"/>
      <c r="EWZ132" s="57"/>
      <c r="EXA132" s="57"/>
      <c r="EXB132" s="57"/>
      <c r="EXC132" s="74"/>
      <c r="EXD132" s="74"/>
      <c r="EXE132" s="74"/>
      <c r="EXF132" s="74"/>
      <c r="EXG132" s="57"/>
      <c r="EXH132" s="57"/>
      <c r="EXI132" s="57"/>
      <c r="EXJ132" s="57"/>
      <c r="EXK132" s="74"/>
      <c r="EXL132" s="74"/>
      <c r="EXM132" s="74"/>
      <c r="EXN132" s="74"/>
      <c r="EXO132" s="57"/>
      <c r="EXP132" s="57"/>
      <c r="EXQ132" s="57"/>
      <c r="EXR132" s="57"/>
      <c r="EXS132" s="74"/>
      <c r="EXT132" s="74"/>
      <c r="EXU132" s="74"/>
      <c r="EXV132" s="74"/>
      <c r="EXW132" s="57"/>
      <c r="EXX132" s="57"/>
      <c r="EXY132" s="57"/>
      <c r="EXZ132" s="57"/>
      <c r="EYA132" s="74"/>
      <c r="EYB132" s="74"/>
      <c r="EYC132" s="74"/>
      <c r="EYD132" s="74"/>
      <c r="EYE132" s="57"/>
      <c r="EYF132" s="57"/>
      <c r="EYG132" s="57"/>
      <c r="EYH132" s="57"/>
      <c r="EYI132" s="74"/>
      <c r="EYJ132" s="74"/>
      <c r="EYK132" s="74"/>
      <c r="EYL132" s="74"/>
      <c r="EYM132" s="57"/>
      <c r="EYN132" s="57"/>
      <c r="EYO132" s="57"/>
      <c r="EYP132" s="57"/>
      <c r="EYQ132" s="74"/>
      <c r="EYR132" s="74"/>
      <c r="EYS132" s="74"/>
      <c r="EYT132" s="74"/>
      <c r="EYU132" s="57"/>
      <c r="EYV132" s="57"/>
      <c r="EYW132" s="57"/>
      <c r="EYX132" s="57"/>
      <c r="EYY132" s="74"/>
      <c r="EYZ132" s="74"/>
      <c r="EZA132" s="74"/>
      <c r="EZB132" s="74"/>
      <c r="EZC132" s="57"/>
      <c r="EZD132" s="57"/>
      <c r="EZE132" s="57"/>
      <c r="EZF132" s="57"/>
      <c r="EZG132" s="74"/>
      <c r="EZH132" s="74"/>
      <c r="EZI132" s="74"/>
      <c r="EZJ132" s="74"/>
      <c r="EZK132" s="57"/>
      <c r="EZL132" s="57"/>
      <c r="EZM132" s="57"/>
      <c r="EZN132" s="57"/>
      <c r="EZO132" s="74"/>
      <c r="EZP132" s="74"/>
      <c r="EZQ132" s="74"/>
      <c r="EZR132" s="74"/>
      <c r="EZS132" s="57"/>
      <c r="EZT132" s="57"/>
      <c r="EZU132" s="57"/>
      <c r="EZV132" s="57"/>
      <c r="EZW132" s="74"/>
      <c r="EZX132" s="74"/>
      <c r="EZY132" s="74"/>
      <c r="EZZ132" s="74"/>
      <c r="FAA132" s="57"/>
      <c r="FAB132" s="57"/>
      <c r="FAC132" s="57"/>
      <c r="FAD132" s="57"/>
      <c r="FAE132" s="74"/>
      <c r="FAF132" s="74"/>
      <c r="FAG132" s="74"/>
      <c r="FAH132" s="74"/>
      <c r="FAI132" s="57"/>
      <c r="FAJ132" s="57"/>
      <c r="FAK132" s="57"/>
      <c r="FAL132" s="57"/>
      <c r="FAM132" s="74"/>
      <c r="FAN132" s="74"/>
      <c r="FAO132" s="74"/>
      <c r="FAP132" s="74"/>
      <c r="FAQ132" s="57"/>
      <c r="FAR132" s="57"/>
      <c r="FAS132" s="57"/>
      <c r="FAT132" s="57"/>
      <c r="FAU132" s="74"/>
      <c r="FAV132" s="74"/>
      <c r="FAW132" s="74"/>
      <c r="FAX132" s="74"/>
      <c r="FAY132" s="57"/>
      <c r="FAZ132" s="57"/>
      <c r="FBA132" s="57"/>
      <c r="FBB132" s="57"/>
      <c r="FBC132" s="74"/>
      <c r="FBD132" s="74"/>
      <c r="FBE132" s="74"/>
      <c r="FBF132" s="74"/>
      <c r="FBG132" s="57"/>
      <c r="FBH132" s="57"/>
      <c r="FBI132" s="57"/>
      <c r="FBJ132" s="57"/>
      <c r="FBK132" s="74"/>
      <c r="FBL132" s="74"/>
      <c r="FBM132" s="74"/>
      <c r="FBN132" s="74"/>
      <c r="FBO132" s="57"/>
      <c r="FBP132" s="57"/>
      <c r="FBQ132" s="57"/>
      <c r="FBR132" s="57"/>
      <c r="FBS132" s="74"/>
      <c r="FBT132" s="74"/>
      <c r="FBU132" s="74"/>
      <c r="FBV132" s="74"/>
      <c r="FBW132" s="57"/>
      <c r="FBX132" s="57"/>
      <c r="FBY132" s="57"/>
      <c r="FBZ132" s="57"/>
      <c r="FCA132" s="74"/>
      <c r="FCB132" s="74"/>
      <c r="FCC132" s="74"/>
      <c r="FCD132" s="74"/>
      <c r="FCE132" s="57"/>
      <c r="FCF132" s="57"/>
      <c r="FCG132" s="57"/>
      <c r="FCH132" s="57"/>
      <c r="FCI132" s="74"/>
      <c r="FCJ132" s="74"/>
      <c r="FCK132" s="74"/>
      <c r="FCL132" s="74"/>
      <c r="FCM132" s="57"/>
      <c r="FCN132" s="57"/>
      <c r="FCO132" s="57"/>
      <c r="FCP132" s="57"/>
      <c r="FCQ132" s="74"/>
      <c r="FCR132" s="74"/>
      <c r="FCS132" s="74"/>
      <c r="FCT132" s="74"/>
      <c r="FCU132" s="57"/>
      <c r="FCV132" s="57"/>
      <c r="FCW132" s="57"/>
      <c r="FCX132" s="57"/>
      <c r="FCY132" s="74"/>
      <c r="FCZ132" s="74"/>
      <c r="FDA132" s="74"/>
      <c r="FDB132" s="74"/>
      <c r="FDC132" s="57"/>
      <c r="FDD132" s="57"/>
      <c r="FDE132" s="57"/>
      <c r="FDF132" s="57"/>
      <c r="FDG132" s="74"/>
      <c r="FDH132" s="74"/>
      <c r="FDI132" s="74"/>
      <c r="FDJ132" s="74"/>
      <c r="FDK132" s="57"/>
      <c r="FDL132" s="57"/>
      <c r="FDM132" s="57"/>
      <c r="FDN132" s="57"/>
      <c r="FDO132" s="74"/>
      <c r="FDP132" s="74"/>
      <c r="FDQ132" s="74"/>
      <c r="FDR132" s="74"/>
      <c r="FDS132" s="57"/>
      <c r="FDT132" s="57"/>
      <c r="FDU132" s="57"/>
      <c r="FDV132" s="57"/>
      <c r="FDW132" s="74"/>
      <c r="FDX132" s="74"/>
      <c r="FDY132" s="74"/>
      <c r="FDZ132" s="74"/>
      <c r="FEA132" s="57"/>
      <c r="FEB132" s="57"/>
      <c r="FEC132" s="57"/>
      <c r="FED132" s="57"/>
      <c r="FEE132" s="74"/>
      <c r="FEF132" s="74"/>
      <c r="FEG132" s="74"/>
      <c r="FEH132" s="74"/>
      <c r="FEI132" s="57"/>
      <c r="FEJ132" s="57"/>
      <c r="FEK132" s="57"/>
      <c r="FEL132" s="57"/>
      <c r="FEM132" s="74"/>
      <c r="FEN132" s="74"/>
      <c r="FEO132" s="74"/>
      <c r="FEP132" s="74"/>
      <c r="FEQ132" s="57"/>
      <c r="FER132" s="57"/>
      <c r="FES132" s="57"/>
      <c r="FET132" s="57"/>
      <c r="FEU132" s="74"/>
      <c r="FEV132" s="74"/>
      <c r="FEW132" s="74"/>
      <c r="FEX132" s="74"/>
      <c r="FEY132" s="57"/>
      <c r="FEZ132" s="57"/>
      <c r="FFA132" s="57"/>
      <c r="FFB132" s="57"/>
      <c r="FFC132" s="74"/>
      <c r="FFD132" s="74"/>
      <c r="FFE132" s="74"/>
      <c r="FFF132" s="74"/>
      <c r="FFG132" s="57"/>
      <c r="FFH132" s="57"/>
      <c r="FFI132" s="57"/>
      <c r="FFJ132" s="57"/>
      <c r="FFK132" s="74"/>
      <c r="FFL132" s="74"/>
      <c r="FFM132" s="74"/>
      <c r="FFN132" s="74"/>
      <c r="FFO132" s="57"/>
      <c r="FFP132" s="57"/>
      <c r="FFQ132" s="57"/>
      <c r="FFR132" s="57"/>
      <c r="FFS132" s="74"/>
      <c r="FFT132" s="74"/>
      <c r="FFU132" s="74"/>
      <c r="FFV132" s="74"/>
      <c r="FFW132" s="57"/>
      <c r="FFX132" s="57"/>
      <c r="FFY132" s="57"/>
      <c r="FFZ132" s="57"/>
      <c r="FGA132" s="74"/>
      <c r="FGB132" s="74"/>
      <c r="FGC132" s="74"/>
      <c r="FGD132" s="74"/>
      <c r="FGE132" s="57"/>
      <c r="FGF132" s="57"/>
      <c r="FGG132" s="57"/>
      <c r="FGH132" s="57"/>
      <c r="FGI132" s="74"/>
      <c r="FGJ132" s="74"/>
      <c r="FGK132" s="74"/>
      <c r="FGL132" s="74"/>
      <c r="FGM132" s="57"/>
      <c r="FGN132" s="57"/>
      <c r="FGO132" s="57"/>
      <c r="FGP132" s="57"/>
      <c r="FGQ132" s="74"/>
      <c r="FGR132" s="74"/>
      <c r="FGS132" s="74"/>
      <c r="FGT132" s="74"/>
      <c r="FGU132" s="57"/>
      <c r="FGV132" s="57"/>
      <c r="FGW132" s="57"/>
      <c r="FGX132" s="57"/>
      <c r="FGY132" s="74"/>
      <c r="FGZ132" s="74"/>
      <c r="FHA132" s="74"/>
      <c r="FHB132" s="74"/>
      <c r="FHC132" s="57"/>
      <c r="FHD132" s="57"/>
      <c r="FHE132" s="57"/>
      <c r="FHF132" s="57"/>
      <c r="FHG132" s="74"/>
      <c r="FHH132" s="74"/>
      <c r="FHI132" s="74"/>
      <c r="FHJ132" s="74"/>
      <c r="FHK132" s="57"/>
      <c r="FHL132" s="57"/>
      <c r="FHM132" s="57"/>
      <c r="FHN132" s="57"/>
      <c r="FHO132" s="74"/>
      <c r="FHP132" s="74"/>
      <c r="FHQ132" s="74"/>
      <c r="FHR132" s="74"/>
      <c r="FHS132" s="57"/>
      <c r="FHT132" s="57"/>
      <c r="FHU132" s="57"/>
      <c r="FHV132" s="57"/>
      <c r="FHW132" s="74"/>
      <c r="FHX132" s="74"/>
      <c r="FHY132" s="74"/>
      <c r="FHZ132" s="74"/>
      <c r="FIA132" s="57"/>
      <c r="FIB132" s="57"/>
      <c r="FIC132" s="57"/>
      <c r="FID132" s="57"/>
      <c r="FIE132" s="74"/>
      <c r="FIF132" s="74"/>
      <c r="FIG132" s="74"/>
      <c r="FIH132" s="74"/>
      <c r="FII132" s="57"/>
      <c r="FIJ132" s="57"/>
      <c r="FIK132" s="57"/>
      <c r="FIL132" s="57"/>
      <c r="FIM132" s="74"/>
      <c r="FIN132" s="74"/>
      <c r="FIO132" s="74"/>
      <c r="FIP132" s="74"/>
      <c r="FIQ132" s="57"/>
      <c r="FIR132" s="57"/>
      <c r="FIS132" s="57"/>
      <c r="FIT132" s="57"/>
      <c r="FIU132" s="74"/>
      <c r="FIV132" s="74"/>
      <c r="FIW132" s="74"/>
      <c r="FIX132" s="74"/>
      <c r="FIY132" s="57"/>
      <c r="FIZ132" s="57"/>
      <c r="FJA132" s="57"/>
      <c r="FJB132" s="57"/>
      <c r="FJC132" s="74"/>
      <c r="FJD132" s="74"/>
      <c r="FJE132" s="74"/>
      <c r="FJF132" s="74"/>
      <c r="FJG132" s="57"/>
      <c r="FJH132" s="57"/>
      <c r="FJI132" s="57"/>
      <c r="FJJ132" s="57"/>
      <c r="FJK132" s="74"/>
      <c r="FJL132" s="74"/>
      <c r="FJM132" s="74"/>
      <c r="FJN132" s="74"/>
      <c r="FJO132" s="57"/>
      <c r="FJP132" s="57"/>
      <c r="FJQ132" s="57"/>
      <c r="FJR132" s="57"/>
      <c r="FJS132" s="74"/>
      <c r="FJT132" s="74"/>
      <c r="FJU132" s="74"/>
      <c r="FJV132" s="74"/>
      <c r="FJW132" s="57"/>
      <c r="FJX132" s="57"/>
      <c r="FJY132" s="57"/>
      <c r="FJZ132" s="57"/>
      <c r="FKA132" s="74"/>
      <c r="FKB132" s="74"/>
      <c r="FKC132" s="74"/>
      <c r="FKD132" s="74"/>
      <c r="FKE132" s="57"/>
      <c r="FKF132" s="57"/>
      <c r="FKG132" s="57"/>
      <c r="FKH132" s="57"/>
      <c r="FKI132" s="74"/>
      <c r="FKJ132" s="74"/>
      <c r="FKK132" s="74"/>
      <c r="FKL132" s="74"/>
      <c r="FKM132" s="57"/>
      <c r="FKN132" s="57"/>
      <c r="FKO132" s="57"/>
      <c r="FKP132" s="57"/>
      <c r="FKQ132" s="74"/>
      <c r="FKR132" s="74"/>
      <c r="FKS132" s="74"/>
      <c r="FKT132" s="74"/>
      <c r="FKU132" s="57"/>
      <c r="FKV132" s="57"/>
      <c r="FKW132" s="57"/>
      <c r="FKX132" s="57"/>
      <c r="FKY132" s="74"/>
      <c r="FKZ132" s="74"/>
      <c r="FLA132" s="74"/>
      <c r="FLB132" s="74"/>
      <c r="FLC132" s="57"/>
      <c r="FLD132" s="57"/>
      <c r="FLE132" s="57"/>
      <c r="FLF132" s="57"/>
      <c r="FLG132" s="74"/>
      <c r="FLH132" s="74"/>
      <c r="FLI132" s="74"/>
      <c r="FLJ132" s="74"/>
      <c r="FLK132" s="57"/>
      <c r="FLL132" s="57"/>
      <c r="FLM132" s="57"/>
      <c r="FLN132" s="57"/>
      <c r="FLO132" s="74"/>
      <c r="FLP132" s="74"/>
      <c r="FLQ132" s="74"/>
      <c r="FLR132" s="74"/>
      <c r="FLS132" s="57"/>
      <c r="FLT132" s="57"/>
      <c r="FLU132" s="57"/>
      <c r="FLV132" s="57"/>
      <c r="FLW132" s="74"/>
      <c r="FLX132" s="74"/>
      <c r="FLY132" s="74"/>
      <c r="FLZ132" s="74"/>
      <c r="FMA132" s="57"/>
      <c r="FMB132" s="57"/>
      <c r="FMC132" s="57"/>
      <c r="FMD132" s="57"/>
      <c r="FME132" s="74"/>
      <c r="FMF132" s="74"/>
      <c r="FMG132" s="74"/>
      <c r="FMH132" s="74"/>
      <c r="FMI132" s="57"/>
      <c r="FMJ132" s="57"/>
      <c r="FMK132" s="57"/>
      <c r="FML132" s="57"/>
      <c r="FMM132" s="74"/>
      <c r="FMN132" s="74"/>
      <c r="FMO132" s="74"/>
      <c r="FMP132" s="74"/>
      <c r="FMQ132" s="57"/>
      <c r="FMR132" s="57"/>
      <c r="FMS132" s="57"/>
      <c r="FMT132" s="57"/>
      <c r="FMU132" s="74"/>
      <c r="FMV132" s="74"/>
      <c r="FMW132" s="74"/>
      <c r="FMX132" s="74"/>
      <c r="FMY132" s="57"/>
      <c r="FMZ132" s="57"/>
      <c r="FNA132" s="57"/>
      <c r="FNB132" s="57"/>
      <c r="FNC132" s="74"/>
      <c r="FND132" s="74"/>
      <c r="FNE132" s="74"/>
      <c r="FNF132" s="74"/>
      <c r="FNG132" s="57"/>
      <c r="FNH132" s="57"/>
      <c r="FNI132" s="57"/>
      <c r="FNJ132" s="57"/>
      <c r="FNK132" s="74"/>
      <c r="FNL132" s="74"/>
      <c r="FNM132" s="74"/>
      <c r="FNN132" s="74"/>
      <c r="FNO132" s="57"/>
      <c r="FNP132" s="57"/>
      <c r="FNQ132" s="57"/>
      <c r="FNR132" s="57"/>
      <c r="FNS132" s="74"/>
      <c r="FNT132" s="74"/>
      <c r="FNU132" s="74"/>
      <c r="FNV132" s="74"/>
      <c r="FNW132" s="57"/>
      <c r="FNX132" s="57"/>
      <c r="FNY132" s="57"/>
      <c r="FNZ132" s="57"/>
      <c r="FOA132" s="74"/>
      <c r="FOB132" s="74"/>
      <c r="FOC132" s="74"/>
      <c r="FOD132" s="74"/>
      <c r="FOE132" s="57"/>
      <c r="FOF132" s="57"/>
      <c r="FOG132" s="57"/>
      <c r="FOH132" s="57"/>
      <c r="FOI132" s="74"/>
      <c r="FOJ132" s="74"/>
      <c r="FOK132" s="74"/>
      <c r="FOL132" s="74"/>
      <c r="FOM132" s="57"/>
      <c r="FON132" s="57"/>
      <c r="FOO132" s="57"/>
      <c r="FOP132" s="57"/>
      <c r="FOQ132" s="74"/>
      <c r="FOR132" s="74"/>
      <c r="FOS132" s="74"/>
      <c r="FOT132" s="74"/>
      <c r="FOU132" s="57"/>
      <c r="FOV132" s="57"/>
      <c r="FOW132" s="57"/>
      <c r="FOX132" s="57"/>
      <c r="FOY132" s="74"/>
      <c r="FOZ132" s="74"/>
      <c r="FPA132" s="74"/>
      <c r="FPB132" s="74"/>
      <c r="FPC132" s="57"/>
      <c r="FPD132" s="57"/>
      <c r="FPE132" s="57"/>
      <c r="FPF132" s="57"/>
      <c r="FPG132" s="74"/>
      <c r="FPH132" s="74"/>
      <c r="FPI132" s="74"/>
      <c r="FPJ132" s="74"/>
      <c r="FPK132" s="57"/>
      <c r="FPL132" s="57"/>
      <c r="FPM132" s="57"/>
      <c r="FPN132" s="57"/>
      <c r="FPO132" s="74"/>
      <c r="FPP132" s="74"/>
      <c r="FPQ132" s="74"/>
      <c r="FPR132" s="74"/>
      <c r="FPS132" s="57"/>
      <c r="FPT132" s="57"/>
      <c r="FPU132" s="57"/>
      <c r="FPV132" s="57"/>
      <c r="FPW132" s="74"/>
      <c r="FPX132" s="74"/>
      <c r="FPY132" s="74"/>
      <c r="FPZ132" s="74"/>
      <c r="FQA132" s="57"/>
      <c r="FQB132" s="57"/>
      <c r="FQC132" s="57"/>
      <c r="FQD132" s="57"/>
      <c r="FQE132" s="74"/>
      <c r="FQF132" s="74"/>
      <c r="FQG132" s="74"/>
      <c r="FQH132" s="74"/>
      <c r="FQI132" s="57"/>
      <c r="FQJ132" s="57"/>
      <c r="FQK132" s="57"/>
      <c r="FQL132" s="57"/>
      <c r="FQM132" s="74"/>
      <c r="FQN132" s="74"/>
      <c r="FQO132" s="74"/>
      <c r="FQP132" s="74"/>
      <c r="FQQ132" s="57"/>
      <c r="FQR132" s="57"/>
      <c r="FQS132" s="57"/>
      <c r="FQT132" s="57"/>
      <c r="FQU132" s="74"/>
      <c r="FQV132" s="74"/>
      <c r="FQW132" s="74"/>
      <c r="FQX132" s="74"/>
      <c r="FQY132" s="57"/>
      <c r="FQZ132" s="57"/>
      <c r="FRA132" s="57"/>
      <c r="FRB132" s="57"/>
      <c r="FRC132" s="74"/>
      <c r="FRD132" s="74"/>
      <c r="FRE132" s="74"/>
      <c r="FRF132" s="74"/>
      <c r="FRG132" s="57"/>
      <c r="FRH132" s="57"/>
      <c r="FRI132" s="57"/>
      <c r="FRJ132" s="57"/>
      <c r="FRK132" s="74"/>
      <c r="FRL132" s="74"/>
      <c r="FRM132" s="74"/>
      <c r="FRN132" s="74"/>
      <c r="FRO132" s="57"/>
      <c r="FRP132" s="57"/>
      <c r="FRQ132" s="57"/>
      <c r="FRR132" s="57"/>
      <c r="FRS132" s="74"/>
      <c r="FRT132" s="74"/>
      <c r="FRU132" s="74"/>
      <c r="FRV132" s="74"/>
      <c r="FRW132" s="57"/>
      <c r="FRX132" s="57"/>
      <c r="FRY132" s="57"/>
      <c r="FRZ132" s="57"/>
      <c r="FSA132" s="74"/>
      <c r="FSB132" s="74"/>
      <c r="FSC132" s="74"/>
      <c r="FSD132" s="74"/>
      <c r="FSE132" s="57"/>
      <c r="FSF132" s="57"/>
      <c r="FSG132" s="57"/>
      <c r="FSH132" s="57"/>
      <c r="FSI132" s="74"/>
      <c r="FSJ132" s="74"/>
      <c r="FSK132" s="74"/>
      <c r="FSL132" s="74"/>
      <c r="FSM132" s="57"/>
      <c r="FSN132" s="57"/>
      <c r="FSO132" s="57"/>
      <c r="FSP132" s="57"/>
      <c r="FSQ132" s="74"/>
      <c r="FSR132" s="74"/>
      <c r="FSS132" s="74"/>
      <c r="FST132" s="74"/>
      <c r="FSU132" s="57"/>
      <c r="FSV132" s="57"/>
      <c r="FSW132" s="57"/>
      <c r="FSX132" s="57"/>
      <c r="FSY132" s="74"/>
      <c r="FSZ132" s="74"/>
      <c r="FTA132" s="74"/>
      <c r="FTB132" s="74"/>
      <c r="FTC132" s="57"/>
      <c r="FTD132" s="57"/>
      <c r="FTE132" s="57"/>
      <c r="FTF132" s="57"/>
      <c r="FTG132" s="74"/>
      <c r="FTH132" s="74"/>
      <c r="FTI132" s="74"/>
      <c r="FTJ132" s="74"/>
      <c r="FTK132" s="57"/>
      <c r="FTL132" s="57"/>
      <c r="FTM132" s="57"/>
      <c r="FTN132" s="57"/>
      <c r="FTO132" s="74"/>
      <c r="FTP132" s="74"/>
      <c r="FTQ132" s="74"/>
      <c r="FTR132" s="74"/>
      <c r="FTS132" s="57"/>
      <c r="FTT132" s="57"/>
      <c r="FTU132" s="57"/>
      <c r="FTV132" s="57"/>
      <c r="FTW132" s="74"/>
      <c r="FTX132" s="74"/>
      <c r="FTY132" s="74"/>
      <c r="FTZ132" s="74"/>
      <c r="FUA132" s="57"/>
      <c r="FUB132" s="57"/>
      <c r="FUC132" s="57"/>
      <c r="FUD132" s="57"/>
      <c r="FUE132" s="74"/>
      <c r="FUF132" s="74"/>
      <c r="FUG132" s="74"/>
      <c r="FUH132" s="74"/>
      <c r="FUI132" s="57"/>
      <c r="FUJ132" s="57"/>
      <c r="FUK132" s="57"/>
      <c r="FUL132" s="57"/>
      <c r="FUM132" s="74"/>
      <c r="FUN132" s="74"/>
      <c r="FUO132" s="74"/>
      <c r="FUP132" s="74"/>
      <c r="FUQ132" s="57"/>
      <c r="FUR132" s="57"/>
      <c r="FUS132" s="57"/>
      <c r="FUT132" s="57"/>
      <c r="FUU132" s="74"/>
      <c r="FUV132" s="74"/>
      <c r="FUW132" s="74"/>
      <c r="FUX132" s="74"/>
      <c r="FUY132" s="57"/>
      <c r="FUZ132" s="57"/>
      <c r="FVA132" s="57"/>
      <c r="FVB132" s="57"/>
      <c r="FVC132" s="74"/>
      <c r="FVD132" s="74"/>
      <c r="FVE132" s="74"/>
      <c r="FVF132" s="74"/>
      <c r="FVG132" s="57"/>
      <c r="FVH132" s="57"/>
      <c r="FVI132" s="57"/>
      <c r="FVJ132" s="57"/>
      <c r="FVK132" s="74"/>
      <c r="FVL132" s="74"/>
      <c r="FVM132" s="74"/>
      <c r="FVN132" s="74"/>
      <c r="FVO132" s="57"/>
      <c r="FVP132" s="57"/>
      <c r="FVQ132" s="57"/>
      <c r="FVR132" s="57"/>
      <c r="FVS132" s="74"/>
      <c r="FVT132" s="74"/>
      <c r="FVU132" s="74"/>
      <c r="FVV132" s="74"/>
      <c r="FVW132" s="57"/>
      <c r="FVX132" s="57"/>
      <c r="FVY132" s="57"/>
      <c r="FVZ132" s="57"/>
      <c r="FWA132" s="74"/>
      <c r="FWB132" s="74"/>
      <c r="FWC132" s="74"/>
      <c r="FWD132" s="74"/>
      <c r="FWE132" s="57"/>
      <c r="FWF132" s="57"/>
      <c r="FWG132" s="57"/>
      <c r="FWH132" s="57"/>
      <c r="FWI132" s="74"/>
      <c r="FWJ132" s="74"/>
      <c r="FWK132" s="74"/>
      <c r="FWL132" s="74"/>
      <c r="FWM132" s="57"/>
      <c r="FWN132" s="57"/>
      <c r="FWO132" s="57"/>
      <c r="FWP132" s="57"/>
      <c r="FWQ132" s="74"/>
      <c r="FWR132" s="74"/>
      <c r="FWS132" s="74"/>
      <c r="FWT132" s="74"/>
      <c r="FWU132" s="57"/>
      <c r="FWV132" s="57"/>
      <c r="FWW132" s="57"/>
      <c r="FWX132" s="57"/>
      <c r="FWY132" s="74"/>
      <c r="FWZ132" s="74"/>
      <c r="FXA132" s="74"/>
      <c r="FXB132" s="74"/>
      <c r="FXC132" s="57"/>
      <c r="FXD132" s="57"/>
      <c r="FXE132" s="57"/>
      <c r="FXF132" s="57"/>
      <c r="FXG132" s="74"/>
      <c r="FXH132" s="74"/>
      <c r="FXI132" s="74"/>
      <c r="FXJ132" s="74"/>
      <c r="FXK132" s="57"/>
      <c r="FXL132" s="57"/>
      <c r="FXM132" s="57"/>
      <c r="FXN132" s="57"/>
      <c r="FXO132" s="74"/>
      <c r="FXP132" s="74"/>
      <c r="FXQ132" s="74"/>
      <c r="FXR132" s="74"/>
      <c r="FXS132" s="57"/>
      <c r="FXT132" s="57"/>
      <c r="FXU132" s="57"/>
      <c r="FXV132" s="57"/>
      <c r="FXW132" s="74"/>
      <c r="FXX132" s="74"/>
      <c r="FXY132" s="74"/>
      <c r="FXZ132" s="74"/>
      <c r="FYA132" s="57"/>
      <c r="FYB132" s="57"/>
      <c r="FYC132" s="57"/>
      <c r="FYD132" s="57"/>
      <c r="FYE132" s="74"/>
      <c r="FYF132" s="74"/>
      <c r="FYG132" s="74"/>
      <c r="FYH132" s="74"/>
      <c r="FYI132" s="57"/>
      <c r="FYJ132" s="57"/>
      <c r="FYK132" s="57"/>
      <c r="FYL132" s="57"/>
      <c r="FYM132" s="74"/>
      <c r="FYN132" s="74"/>
      <c r="FYO132" s="74"/>
      <c r="FYP132" s="74"/>
      <c r="FYQ132" s="57"/>
      <c r="FYR132" s="57"/>
      <c r="FYS132" s="57"/>
      <c r="FYT132" s="57"/>
      <c r="FYU132" s="74"/>
      <c r="FYV132" s="74"/>
      <c r="FYW132" s="74"/>
      <c r="FYX132" s="74"/>
      <c r="FYY132" s="57"/>
      <c r="FYZ132" s="57"/>
      <c r="FZA132" s="57"/>
      <c r="FZB132" s="57"/>
      <c r="FZC132" s="74"/>
      <c r="FZD132" s="74"/>
      <c r="FZE132" s="74"/>
      <c r="FZF132" s="74"/>
      <c r="FZG132" s="57"/>
      <c r="FZH132" s="57"/>
      <c r="FZI132" s="57"/>
      <c r="FZJ132" s="57"/>
      <c r="FZK132" s="74"/>
      <c r="FZL132" s="74"/>
      <c r="FZM132" s="74"/>
      <c r="FZN132" s="74"/>
      <c r="FZO132" s="57"/>
      <c r="FZP132" s="57"/>
      <c r="FZQ132" s="57"/>
      <c r="FZR132" s="57"/>
      <c r="FZS132" s="74"/>
      <c r="FZT132" s="74"/>
      <c r="FZU132" s="74"/>
      <c r="FZV132" s="74"/>
      <c r="FZW132" s="57"/>
      <c r="FZX132" s="57"/>
      <c r="FZY132" s="57"/>
      <c r="FZZ132" s="57"/>
      <c r="GAA132" s="74"/>
      <c r="GAB132" s="74"/>
      <c r="GAC132" s="74"/>
      <c r="GAD132" s="74"/>
      <c r="GAE132" s="57"/>
      <c r="GAF132" s="57"/>
      <c r="GAG132" s="57"/>
      <c r="GAH132" s="57"/>
      <c r="GAI132" s="74"/>
      <c r="GAJ132" s="74"/>
      <c r="GAK132" s="74"/>
      <c r="GAL132" s="74"/>
      <c r="GAM132" s="57"/>
      <c r="GAN132" s="57"/>
      <c r="GAO132" s="57"/>
      <c r="GAP132" s="57"/>
      <c r="GAQ132" s="74"/>
      <c r="GAR132" s="74"/>
      <c r="GAS132" s="74"/>
      <c r="GAT132" s="74"/>
      <c r="GAU132" s="57"/>
      <c r="GAV132" s="57"/>
      <c r="GAW132" s="57"/>
      <c r="GAX132" s="57"/>
      <c r="GAY132" s="74"/>
      <c r="GAZ132" s="74"/>
      <c r="GBA132" s="74"/>
      <c r="GBB132" s="74"/>
      <c r="GBC132" s="57"/>
      <c r="GBD132" s="57"/>
      <c r="GBE132" s="57"/>
      <c r="GBF132" s="57"/>
      <c r="GBG132" s="74"/>
      <c r="GBH132" s="74"/>
      <c r="GBI132" s="74"/>
      <c r="GBJ132" s="74"/>
      <c r="GBK132" s="57"/>
      <c r="GBL132" s="57"/>
      <c r="GBM132" s="57"/>
      <c r="GBN132" s="57"/>
      <c r="GBO132" s="74"/>
      <c r="GBP132" s="74"/>
      <c r="GBQ132" s="74"/>
      <c r="GBR132" s="74"/>
      <c r="GBS132" s="57"/>
      <c r="GBT132" s="57"/>
      <c r="GBU132" s="57"/>
      <c r="GBV132" s="57"/>
      <c r="GBW132" s="74"/>
      <c r="GBX132" s="74"/>
      <c r="GBY132" s="74"/>
      <c r="GBZ132" s="74"/>
      <c r="GCA132" s="57"/>
      <c r="GCB132" s="57"/>
      <c r="GCC132" s="57"/>
      <c r="GCD132" s="57"/>
      <c r="GCE132" s="74"/>
      <c r="GCF132" s="74"/>
      <c r="GCG132" s="74"/>
      <c r="GCH132" s="74"/>
      <c r="GCI132" s="57"/>
      <c r="GCJ132" s="57"/>
      <c r="GCK132" s="57"/>
      <c r="GCL132" s="57"/>
      <c r="GCM132" s="74"/>
      <c r="GCN132" s="74"/>
      <c r="GCO132" s="74"/>
      <c r="GCP132" s="74"/>
      <c r="GCQ132" s="57"/>
      <c r="GCR132" s="57"/>
      <c r="GCS132" s="57"/>
      <c r="GCT132" s="57"/>
      <c r="GCU132" s="74"/>
      <c r="GCV132" s="74"/>
      <c r="GCW132" s="74"/>
      <c r="GCX132" s="74"/>
      <c r="GCY132" s="57"/>
      <c r="GCZ132" s="57"/>
      <c r="GDA132" s="57"/>
      <c r="GDB132" s="57"/>
      <c r="GDC132" s="74"/>
      <c r="GDD132" s="74"/>
      <c r="GDE132" s="74"/>
      <c r="GDF132" s="74"/>
      <c r="GDG132" s="57"/>
      <c r="GDH132" s="57"/>
      <c r="GDI132" s="57"/>
      <c r="GDJ132" s="57"/>
      <c r="GDK132" s="74"/>
      <c r="GDL132" s="74"/>
      <c r="GDM132" s="74"/>
      <c r="GDN132" s="74"/>
      <c r="GDO132" s="57"/>
      <c r="GDP132" s="57"/>
      <c r="GDQ132" s="57"/>
      <c r="GDR132" s="57"/>
      <c r="GDS132" s="74"/>
      <c r="GDT132" s="74"/>
      <c r="GDU132" s="74"/>
      <c r="GDV132" s="74"/>
      <c r="GDW132" s="57"/>
      <c r="GDX132" s="57"/>
      <c r="GDY132" s="57"/>
      <c r="GDZ132" s="57"/>
      <c r="GEA132" s="74"/>
      <c r="GEB132" s="74"/>
      <c r="GEC132" s="74"/>
      <c r="GED132" s="74"/>
      <c r="GEE132" s="57"/>
      <c r="GEF132" s="57"/>
      <c r="GEG132" s="57"/>
      <c r="GEH132" s="57"/>
      <c r="GEI132" s="74"/>
      <c r="GEJ132" s="74"/>
      <c r="GEK132" s="74"/>
      <c r="GEL132" s="74"/>
      <c r="GEM132" s="57"/>
      <c r="GEN132" s="57"/>
      <c r="GEO132" s="57"/>
      <c r="GEP132" s="57"/>
      <c r="GEQ132" s="74"/>
      <c r="GER132" s="74"/>
      <c r="GES132" s="74"/>
      <c r="GET132" s="74"/>
      <c r="GEU132" s="57"/>
      <c r="GEV132" s="57"/>
      <c r="GEW132" s="57"/>
      <c r="GEX132" s="57"/>
      <c r="GEY132" s="74"/>
      <c r="GEZ132" s="74"/>
      <c r="GFA132" s="74"/>
      <c r="GFB132" s="74"/>
      <c r="GFC132" s="57"/>
      <c r="GFD132" s="57"/>
      <c r="GFE132" s="57"/>
      <c r="GFF132" s="57"/>
      <c r="GFG132" s="74"/>
      <c r="GFH132" s="74"/>
      <c r="GFI132" s="74"/>
      <c r="GFJ132" s="74"/>
      <c r="GFK132" s="57"/>
      <c r="GFL132" s="57"/>
      <c r="GFM132" s="57"/>
      <c r="GFN132" s="57"/>
      <c r="GFO132" s="74"/>
      <c r="GFP132" s="74"/>
      <c r="GFQ132" s="74"/>
      <c r="GFR132" s="74"/>
      <c r="GFS132" s="57"/>
      <c r="GFT132" s="57"/>
      <c r="GFU132" s="57"/>
      <c r="GFV132" s="57"/>
      <c r="GFW132" s="74"/>
      <c r="GFX132" s="74"/>
      <c r="GFY132" s="74"/>
      <c r="GFZ132" s="74"/>
      <c r="GGA132" s="57"/>
      <c r="GGB132" s="57"/>
      <c r="GGC132" s="57"/>
      <c r="GGD132" s="57"/>
      <c r="GGE132" s="74"/>
      <c r="GGF132" s="74"/>
      <c r="GGG132" s="74"/>
      <c r="GGH132" s="74"/>
      <c r="GGI132" s="57"/>
      <c r="GGJ132" s="57"/>
      <c r="GGK132" s="57"/>
      <c r="GGL132" s="57"/>
      <c r="GGM132" s="74"/>
      <c r="GGN132" s="74"/>
      <c r="GGO132" s="74"/>
      <c r="GGP132" s="74"/>
      <c r="GGQ132" s="57"/>
      <c r="GGR132" s="57"/>
      <c r="GGS132" s="57"/>
      <c r="GGT132" s="57"/>
      <c r="GGU132" s="74"/>
      <c r="GGV132" s="74"/>
      <c r="GGW132" s="74"/>
      <c r="GGX132" s="74"/>
      <c r="GGY132" s="57"/>
      <c r="GGZ132" s="57"/>
      <c r="GHA132" s="57"/>
      <c r="GHB132" s="57"/>
      <c r="GHC132" s="74"/>
      <c r="GHD132" s="74"/>
      <c r="GHE132" s="74"/>
      <c r="GHF132" s="74"/>
      <c r="GHG132" s="57"/>
      <c r="GHH132" s="57"/>
      <c r="GHI132" s="57"/>
      <c r="GHJ132" s="57"/>
      <c r="GHK132" s="74"/>
      <c r="GHL132" s="74"/>
      <c r="GHM132" s="74"/>
      <c r="GHN132" s="74"/>
      <c r="GHO132" s="57"/>
      <c r="GHP132" s="57"/>
      <c r="GHQ132" s="57"/>
      <c r="GHR132" s="57"/>
      <c r="GHS132" s="74"/>
      <c r="GHT132" s="74"/>
      <c r="GHU132" s="74"/>
      <c r="GHV132" s="74"/>
      <c r="GHW132" s="57"/>
      <c r="GHX132" s="57"/>
      <c r="GHY132" s="57"/>
      <c r="GHZ132" s="57"/>
      <c r="GIA132" s="74"/>
      <c r="GIB132" s="74"/>
      <c r="GIC132" s="74"/>
      <c r="GID132" s="74"/>
      <c r="GIE132" s="57"/>
      <c r="GIF132" s="57"/>
      <c r="GIG132" s="57"/>
      <c r="GIH132" s="57"/>
      <c r="GII132" s="74"/>
      <c r="GIJ132" s="74"/>
      <c r="GIK132" s="74"/>
      <c r="GIL132" s="74"/>
      <c r="GIM132" s="57"/>
      <c r="GIN132" s="57"/>
      <c r="GIO132" s="57"/>
      <c r="GIP132" s="57"/>
      <c r="GIQ132" s="74"/>
      <c r="GIR132" s="74"/>
      <c r="GIS132" s="74"/>
      <c r="GIT132" s="74"/>
      <c r="GIU132" s="57"/>
      <c r="GIV132" s="57"/>
      <c r="GIW132" s="57"/>
      <c r="GIX132" s="57"/>
      <c r="GIY132" s="74"/>
      <c r="GIZ132" s="74"/>
      <c r="GJA132" s="74"/>
      <c r="GJB132" s="74"/>
      <c r="GJC132" s="57"/>
      <c r="GJD132" s="57"/>
      <c r="GJE132" s="57"/>
      <c r="GJF132" s="57"/>
      <c r="GJG132" s="74"/>
      <c r="GJH132" s="74"/>
      <c r="GJI132" s="74"/>
      <c r="GJJ132" s="74"/>
      <c r="GJK132" s="57"/>
      <c r="GJL132" s="57"/>
      <c r="GJM132" s="57"/>
      <c r="GJN132" s="57"/>
      <c r="GJO132" s="74"/>
      <c r="GJP132" s="74"/>
      <c r="GJQ132" s="74"/>
      <c r="GJR132" s="74"/>
      <c r="GJS132" s="57"/>
      <c r="GJT132" s="57"/>
      <c r="GJU132" s="57"/>
      <c r="GJV132" s="57"/>
      <c r="GJW132" s="74"/>
      <c r="GJX132" s="74"/>
      <c r="GJY132" s="74"/>
      <c r="GJZ132" s="74"/>
      <c r="GKA132" s="57"/>
      <c r="GKB132" s="57"/>
      <c r="GKC132" s="57"/>
      <c r="GKD132" s="57"/>
      <c r="GKE132" s="74"/>
      <c r="GKF132" s="74"/>
      <c r="GKG132" s="74"/>
      <c r="GKH132" s="74"/>
      <c r="GKI132" s="57"/>
      <c r="GKJ132" s="57"/>
      <c r="GKK132" s="57"/>
      <c r="GKL132" s="57"/>
      <c r="GKM132" s="74"/>
      <c r="GKN132" s="74"/>
      <c r="GKO132" s="74"/>
      <c r="GKP132" s="74"/>
      <c r="GKQ132" s="57"/>
      <c r="GKR132" s="57"/>
      <c r="GKS132" s="57"/>
      <c r="GKT132" s="57"/>
      <c r="GKU132" s="74"/>
      <c r="GKV132" s="74"/>
      <c r="GKW132" s="74"/>
      <c r="GKX132" s="74"/>
      <c r="GKY132" s="57"/>
      <c r="GKZ132" s="57"/>
      <c r="GLA132" s="57"/>
      <c r="GLB132" s="57"/>
      <c r="GLC132" s="74"/>
      <c r="GLD132" s="74"/>
      <c r="GLE132" s="74"/>
      <c r="GLF132" s="74"/>
      <c r="GLG132" s="57"/>
      <c r="GLH132" s="57"/>
      <c r="GLI132" s="57"/>
      <c r="GLJ132" s="57"/>
      <c r="GLK132" s="74"/>
      <c r="GLL132" s="74"/>
      <c r="GLM132" s="74"/>
      <c r="GLN132" s="74"/>
      <c r="GLO132" s="57"/>
      <c r="GLP132" s="57"/>
      <c r="GLQ132" s="57"/>
      <c r="GLR132" s="57"/>
      <c r="GLS132" s="74"/>
      <c r="GLT132" s="74"/>
      <c r="GLU132" s="74"/>
      <c r="GLV132" s="74"/>
      <c r="GLW132" s="57"/>
      <c r="GLX132" s="57"/>
      <c r="GLY132" s="57"/>
      <c r="GLZ132" s="57"/>
      <c r="GMA132" s="74"/>
      <c r="GMB132" s="74"/>
      <c r="GMC132" s="74"/>
      <c r="GMD132" s="74"/>
      <c r="GME132" s="57"/>
      <c r="GMF132" s="57"/>
      <c r="GMG132" s="57"/>
      <c r="GMH132" s="57"/>
      <c r="GMI132" s="74"/>
      <c r="GMJ132" s="74"/>
      <c r="GMK132" s="74"/>
      <c r="GML132" s="74"/>
      <c r="GMM132" s="57"/>
      <c r="GMN132" s="57"/>
      <c r="GMO132" s="57"/>
      <c r="GMP132" s="57"/>
      <c r="GMQ132" s="74"/>
      <c r="GMR132" s="74"/>
      <c r="GMS132" s="74"/>
      <c r="GMT132" s="74"/>
      <c r="GMU132" s="57"/>
      <c r="GMV132" s="57"/>
      <c r="GMW132" s="57"/>
      <c r="GMX132" s="57"/>
      <c r="GMY132" s="74"/>
      <c r="GMZ132" s="74"/>
      <c r="GNA132" s="74"/>
      <c r="GNB132" s="74"/>
      <c r="GNC132" s="57"/>
      <c r="GND132" s="57"/>
      <c r="GNE132" s="57"/>
      <c r="GNF132" s="57"/>
      <c r="GNG132" s="74"/>
      <c r="GNH132" s="74"/>
      <c r="GNI132" s="74"/>
      <c r="GNJ132" s="74"/>
      <c r="GNK132" s="57"/>
      <c r="GNL132" s="57"/>
      <c r="GNM132" s="57"/>
      <c r="GNN132" s="57"/>
      <c r="GNO132" s="74"/>
      <c r="GNP132" s="74"/>
      <c r="GNQ132" s="74"/>
      <c r="GNR132" s="74"/>
      <c r="GNS132" s="57"/>
      <c r="GNT132" s="57"/>
      <c r="GNU132" s="57"/>
      <c r="GNV132" s="57"/>
      <c r="GNW132" s="74"/>
      <c r="GNX132" s="74"/>
      <c r="GNY132" s="74"/>
      <c r="GNZ132" s="74"/>
      <c r="GOA132" s="57"/>
      <c r="GOB132" s="57"/>
      <c r="GOC132" s="57"/>
      <c r="GOD132" s="57"/>
      <c r="GOE132" s="74"/>
      <c r="GOF132" s="74"/>
      <c r="GOG132" s="74"/>
      <c r="GOH132" s="74"/>
      <c r="GOI132" s="57"/>
      <c r="GOJ132" s="57"/>
      <c r="GOK132" s="57"/>
      <c r="GOL132" s="57"/>
      <c r="GOM132" s="74"/>
      <c r="GON132" s="74"/>
      <c r="GOO132" s="74"/>
      <c r="GOP132" s="74"/>
      <c r="GOQ132" s="57"/>
      <c r="GOR132" s="57"/>
      <c r="GOS132" s="57"/>
      <c r="GOT132" s="57"/>
      <c r="GOU132" s="74"/>
      <c r="GOV132" s="74"/>
      <c r="GOW132" s="74"/>
      <c r="GOX132" s="74"/>
      <c r="GOY132" s="57"/>
      <c r="GOZ132" s="57"/>
      <c r="GPA132" s="57"/>
      <c r="GPB132" s="57"/>
      <c r="GPC132" s="74"/>
      <c r="GPD132" s="74"/>
      <c r="GPE132" s="74"/>
      <c r="GPF132" s="74"/>
      <c r="GPG132" s="57"/>
      <c r="GPH132" s="57"/>
      <c r="GPI132" s="57"/>
      <c r="GPJ132" s="57"/>
      <c r="GPK132" s="74"/>
      <c r="GPL132" s="74"/>
      <c r="GPM132" s="74"/>
      <c r="GPN132" s="74"/>
      <c r="GPO132" s="57"/>
      <c r="GPP132" s="57"/>
      <c r="GPQ132" s="57"/>
      <c r="GPR132" s="57"/>
      <c r="GPS132" s="74"/>
      <c r="GPT132" s="74"/>
      <c r="GPU132" s="74"/>
      <c r="GPV132" s="74"/>
      <c r="GPW132" s="57"/>
      <c r="GPX132" s="57"/>
      <c r="GPY132" s="57"/>
      <c r="GPZ132" s="57"/>
      <c r="GQA132" s="74"/>
      <c r="GQB132" s="74"/>
      <c r="GQC132" s="74"/>
      <c r="GQD132" s="74"/>
      <c r="GQE132" s="57"/>
      <c r="GQF132" s="57"/>
      <c r="GQG132" s="57"/>
      <c r="GQH132" s="57"/>
      <c r="GQI132" s="74"/>
      <c r="GQJ132" s="74"/>
      <c r="GQK132" s="74"/>
      <c r="GQL132" s="74"/>
      <c r="GQM132" s="57"/>
      <c r="GQN132" s="57"/>
      <c r="GQO132" s="57"/>
      <c r="GQP132" s="57"/>
      <c r="GQQ132" s="74"/>
      <c r="GQR132" s="74"/>
      <c r="GQS132" s="74"/>
      <c r="GQT132" s="74"/>
      <c r="GQU132" s="57"/>
      <c r="GQV132" s="57"/>
      <c r="GQW132" s="57"/>
      <c r="GQX132" s="57"/>
      <c r="GQY132" s="74"/>
      <c r="GQZ132" s="74"/>
      <c r="GRA132" s="74"/>
      <c r="GRB132" s="74"/>
      <c r="GRC132" s="57"/>
      <c r="GRD132" s="57"/>
      <c r="GRE132" s="57"/>
      <c r="GRF132" s="57"/>
      <c r="GRG132" s="74"/>
      <c r="GRH132" s="74"/>
      <c r="GRI132" s="74"/>
      <c r="GRJ132" s="74"/>
      <c r="GRK132" s="57"/>
      <c r="GRL132" s="57"/>
      <c r="GRM132" s="57"/>
      <c r="GRN132" s="57"/>
      <c r="GRO132" s="74"/>
      <c r="GRP132" s="74"/>
      <c r="GRQ132" s="74"/>
      <c r="GRR132" s="74"/>
      <c r="GRS132" s="57"/>
      <c r="GRT132" s="57"/>
      <c r="GRU132" s="57"/>
      <c r="GRV132" s="57"/>
      <c r="GRW132" s="74"/>
      <c r="GRX132" s="74"/>
      <c r="GRY132" s="74"/>
      <c r="GRZ132" s="74"/>
      <c r="GSA132" s="57"/>
      <c r="GSB132" s="57"/>
      <c r="GSC132" s="57"/>
      <c r="GSD132" s="57"/>
      <c r="GSE132" s="74"/>
      <c r="GSF132" s="74"/>
      <c r="GSG132" s="74"/>
      <c r="GSH132" s="74"/>
      <c r="GSI132" s="57"/>
      <c r="GSJ132" s="57"/>
      <c r="GSK132" s="57"/>
      <c r="GSL132" s="57"/>
      <c r="GSM132" s="74"/>
      <c r="GSN132" s="74"/>
      <c r="GSO132" s="74"/>
      <c r="GSP132" s="74"/>
      <c r="GSQ132" s="57"/>
      <c r="GSR132" s="57"/>
      <c r="GSS132" s="57"/>
      <c r="GST132" s="57"/>
      <c r="GSU132" s="74"/>
      <c r="GSV132" s="74"/>
      <c r="GSW132" s="74"/>
      <c r="GSX132" s="74"/>
      <c r="GSY132" s="57"/>
      <c r="GSZ132" s="57"/>
      <c r="GTA132" s="57"/>
      <c r="GTB132" s="57"/>
      <c r="GTC132" s="74"/>
      <c r="GTD132" s="74"/>
      <c r="GTE132" s="74"/>
      <c r="GTF132" s="74"/>
      <c r="GTG132" s="57"/>
      <c r="GTH132" s="57"/>
      <c r="GTI132" s="57"/>
      <c r="GTJ132" s="57"/>
      <c r="GTK132" s="74"/>
      <c r="GTL132" s="74"/>
      <c r="GTM132" s="74"/>
      <c r="GTN132" s="74"/>
      <c r="GTO132" s="57"/>
      <c r="GTP132" s="57"/>
      <c r="GTQ132" s="57"/>
      <c r="GTR132" s="57"/>
      <c r="GTS132" s="74"/>
      <c r="GTT132" s="74"/>
      <c r="GTU132" s="74"/>
      <c r="GTV132" s="74"/>
      <c r="GTW132" s="57"/>
      <c r="GTX132" s="57"/>
      <c r="GTY132" s="57"/>
      <c r="GTZ132" s="57"/>
      <c r="GUA132" s="74"/>
      <c r="GUB132" s="74"/>
      <c r="GUC132" s="74"/>
      <c r="GUD132" s="74"/>
      <c r="GUE132" s="57"/>
      <c r="GUF132" s="57"/>
      <c r="GUG132" s="57"/>
      <c r="GUH132" s="57"/>
      <c r="GUI132" s="74"/>
      <c r="GUJ132" s="74"/>
      <c r="GUK132" s="74"/>
      <c r="GUL132" s="74"/>
      <c r="GUM132" s="57"/>
      <c r="GUN132" s="57"/>
      <c r="GUO132" s="57"/>
      <c r="GUP132" s="57"/>
      <c r="GUQ132" s="74"/>
      <c r="GUR132" s="74"/>
      <c r="GUS132" s="74"/>
      <c r="GUT132" s="74"/>
      <c r="GUU132" s="57"/>
      <c r="GUV132" s="57"/>
      <c r="GUW132" s="57"/>
      <c r="GUX132" s="57"/>
      <c r="GUY132" s="74"/>
      <c r="GUZ132" s="74"/>
      <c r="GVA132" s="74"/>
      <c r="GVB132" s="74"/>
      <c r="GVC132" s="57"/>
      <c r="GVD132" s="57"/>
      <c r="GVE132" s="57"/>
      <c r="GVF132" s="57"/>
      <c r="GVG132" s="74"/>
      <c r="GVH132" s="74"/>
      <c r="GVI132" s="74"/>
      <c r="GVJ132" s="74"/>
      <c r="GVK132" s="57"/>
      <c r="GVL132" s="57"/>
      <c r="GVM132" s="57"/>
      <c r="GVN132" s="57"/>
      <c r="GVO132" s="74"/>
      <c r="GVP132" s="74"/>
      <c r="GVQ132" s="74"/>
      <c r="GVR132" s="74"/>
      <c r="GVS132" s="57"/>
      <c r="GVT132" s="57"/>
      <c r="GVU132" s="57"/>
      <c r="GVV132" s="57"/>
      <c r="GVW132" s="74"/>
      <c r="GVX132" s="74"/>
      <c r="GVY132" s="74"/>
      <c r="GVZ132" s="74"/>
      <c r="GWA132" s="57"/>
      <c r="GWB132" s="57"/>
      <c r="GWC132" s="57"/>
      <c r="GWD132" s="57"/>
      <c r="GWE132" s="74"/>
      <c r="GWF132" s="74"/>
      <c r="GWG132" s="74"/>
      <c r="GWH132" s="74"/>
      <c r="GWI132" s="57"/>
      <c r="GWJ132" s="57"/>
      <c r="GWK132" s="57"/>
      <c r="GWL132" s="57"/>
      <c r="GWM132" s="74"/>
      <c r="GWN132" s="74"/>
      <c r="GWO132" s="74"/>
      <c r="GWP132" s="74"/>
      <c r="GWQ132" s="57"/>
      <c r="GWR132" s="57"/>
      <c r="GWS132" s="57"/>
      <c r="GWT132" s="57"/>
      <c r="GWU132" s="74"/>
      <c r="GWV132" s="74"/>
      <c r="GWW132" s="74"/>
      <c r="GWX132" s="74"/>
      <c r="GWY132" s="57"/>
      <c r="GWZ132" s="57"/>
      <c r="GXA132" s="57"/>
      <c r="GXB132" s="57"/>
      <c r="GXC132" s="74"/>
      <c r="GXD132" s="74"/>
      <c r="GXE132" s="74"/>
      <c r="GXF132" s="74"/>
      <c r="GXG132" s="57"/>
      <c r="GXH132" s="57"/>
      <c r="GXI132" s="57"/>
      <c r="GXJ132" s="57"/>
      <c r="GXK132" s="74"/>
      <c r="GXL132" s="74"/>
      <c r="GXM132" s="74"/>
      <c r="GXN132" s="74"/>
      <c r="GXO132" s="57"/>
      <c r="GXP132" s="57"/>
      <c r="GXQ132" s="57"/>
      <c r="GXR132" s="57"/>
      <c r="GXS132" s="74"/>
      <c r="GXT132" s="74"/>
      <c r="GXU132" s="74"/>
      <c r="GXV132" s="74"/>
      <c r="GXW132" s="57"/>
      <c r="GXX132" s="57"/>
      <c r="GXY132" s="57"/>
      <c r="GXZ132" s="57"/>
      <c r="GYA132" s="74"/>
      <c r="GYB132" s="74"/>
      <c r="GYC132" s="74"/>
      <c r="GYD132" s="74"/>
      <c r="GYE132" s="57"/>
      <c r="GYF132" s="57"/>
      <c r="GYG132" s="57"/>
      <c r="GYH132" s="57"/>
      <c r="GYI132" s="74"/>
      <c r="GYJ132" s="74"/>
      <c r="GYK132" s="74"/>
      <c r="GYL132" s="74"/>
      <c r="GYM132" s="57"/>
      <c r="GYN132" s="57"/>
      <c r="GYO132" s="57"/>
      <c r="GYP132" s="57"/>
      <c r="GYQ132" s="74"/>
      <c r="GYR132" s="74"/>
      <c r="GYS132" s="74"/>
      <c r="GYT132" s="74"/>
      <c r="GYU132" s="57"/>
      <c r="GYV132" s="57"/>
      <c r="GYW132" s="57"/>
      <c r="GYX132" s="57"/>
      <c r="GYY132" s="74"/>
      <c r="GYZ132" s="74"/>
      <c r="GZA132" s="74"/>
      <c r="GZB132" s="74"/>
      <c r="GZC132" s="57"/>
      <c r="GZD132" s="57"/>
      <c r="GZE132" s="57"/>
      <c r="GZF132" s="57"/>
      <c r="GZG132" s="74"/>
      <c r="GZH132" s="74"/>
      <c r="GZI132" s="74"/>
      <c r="GZJ132" s="74"/>
      <c r="GZK132" s="57"/>
      <c r="GZL132" s="57"/>
      <c r="GZM132" s="57"/>
      <c r="GZN132" s="57"/>
      <c r="GZO132" s="74"/>
      <c r="GZP132" s="74"/>
      <c r="GZQ132" s="74"/>
      <c r="GZR132" s="74"/>
      <c r="GZS132" s="57"/>
      <c r="GZT132" s="57"/>
      <c r="GZU132" s="57"/>
      <c r="GZV132" s="57"/>
      <c r="GZW132" s="74"/>
      <c r="GZX132" s="74"/>
      <c r="GZY132" s="74"/>
      <c r="GZZ132" s="74"/>
      <c r="HAA132" s="57"/>
      <c r="HAB132" s="57"/>
      <c r="HAC132" s="57"/>
      <c r="HAD132" s="57"/>
      <c r="HAE132" s="74"/>
      <c r="HAF132" s="74"/>
      <c r="HAG132" s="74"/>
      <c r="HAH132" s="74"/>
      <c r="HAI132" s="57"/>
      <c r="HAJ132" s="57"/>
      <c r="HAK132" s="57"/>
      <c r="HAL132" s="57"/>
      <c r="HAM132" s="74"/>
      <c r="HAN132" s="74"/>
      <c r="HAO132" s="74"/>
      <c r="HAP132" s="74"/>
      <c r="HAQ132" s="57"/>
      <c r="HAR132" s="57"/>
      <c r="HAS132" s="57"/>
      <c r="HAT132" s="57"/>
      <c r="HAU132" s="74"/>
      <c r="HAV132" s="74"/>
      <c r="HAW132" s="74"/>
      <c r="HAX132" s="74"/>
      <c r="HAY132" s="57"/>
      <c r="HAZ132" s="57"/>
      <c r="HBA132" s="57"/>
      <c r="HBB132" s="57"/>
      <c r="HBC132" s="74"/>
      <c r="HBD132" s="74"/>
      <c r="HBE132" s="74"/>
      <c r="HBF132" s="74"/>
      <c r="HBG132" s="57"/>
      <c r="HBH132" s="57"/>
      <c r="HBI132" s="57"/>
      <c r="HBJ132" s="57"/>
      <c r="HBK132" s="74"/>
      <c r="HBL132" s="74"/>
      <c r="HBM132" s="74"/>
      <c r="HBN132" s="74"/>
      <c r="HBO132" s="57"/>
      <c r="HBP132" s="57"/>
      <c r="HBQ132" s="57"/>
      <c r="HBR132" s="57"/>
      <c r="HBS132" s="74"/>
      <c r="HBT132" s="74"/>
      <c r="HBU132" s="74"/>
      <c r="HBV132" s="74"/>
      <c r="HBW132" s="57"/>
      <c r="HBX132" s="57"/>
      <c r="HBY132" s="57"/>
      <c r="HBZ132" s="57"/>
      <c r="HCA132" s="74"/>
      <c r="HCB132" s="74"/>
      <c r="HCC132" s="74"/>
      <c r="HCD132" s="74"/>
      <c r="HCE132" s="57"/>
      <c r="HCF132" s="57"/>
      <c r="HCG132" s="57"/>
      <c r="HCH132" s="57"/>
      <c r="HCI132" s="74"/>
      <c r="HCJ132" s="74"/>
      <c r="HCK132" s="74"/>
      <c r="HCL132" s="74"/>
      <c r="HCM132" s="57"/>
      <c r="HCN132" s="57"/>
      <c r="HCO132" s="57"/>
      <c r="HCP132" s="57"/>
      <c r="HCQ132" s="74"/>
      <c r="HCR132" s="74"/>
      <c r="HCS132" s="74"/>
      <c r="HCT132" s="74"/>
      <c r="HCU132" s="57"/>
      <c r="HCV132" s="57"/>
      <c r="HCW132" s="57"/>
      <c r="HCX132" s="57"/>
      <c r="HCY132" s="74"/>
      <c r="HCZ132" s="74"/>
      <c r="HDA132" s="74"/>
      <c r="HDB132" s="74"/>
      <c r="HDC132" s="57"/>
      <c r="HDD132" s="57"/>
      <c r="HDE132" s="57"/>
      <c r="HDF132" s="57"/>
      <c r="HDG132" s="74"/>
      <c r="HDH132" s="74"/>
      <c r="HDI132" s="74"/>
      <c r="HDJ132" s="74"/>
      <c r="HDK132" s="57"/>
      <c r="HDL132" s="57"/>
      <c r="HDM132" s="57"/>
      <c r="HDN132" s="57"/>
      <c r="HDO132" s="74"/>
      <c r="HDP132" s="74"/>
      <c r="HDQ132" s="74"/>
      <c r="HDR132" s="74"/>
      <c r="HDS132" s="57"/>
      <c r="HDT132" s="57"/>
      <c r="HDU132" s="57"/>
      <c r="HDV132" s="57"/>
      <c r="HDW132" s="74"/>
      <c r="HDX132" s="74"/>
      <c r="HDY132" s="74"/>
      <c r="HDZ132" s="74"/>
      <c r="HEA132" s="57"/>
      <c r="HEB132" s="57"/>
      <c r="HEC132" s="57"/>
      <c r="HED132" s="57"/>
      <c r="HEE132" s="74"/>
      <c r="HEF132" s="74"/>
      <c r="HEG132" s="74"/>
      <c r="HEH132" s="74"/>
      <c r="HEI132" s="57"/>
      <c r="HEJ132" s="57"/>
      <c r="HEK132" s="57"/>
      <c r="HEL132" s="57"/>
      <c r="HEM132" s="74"/>
      <c r="HEN132" s="74"/>
      <c r="HEO132" s="74"/>
      <c r="HEP132" s="74"/>
      <c r="HEQ132" s="57"/>
      <c r="HER132" s="57"/>
      <c r="HES132" s="57"/>
      <c r="HET132" s="57"/>
      <c r="HEU132" s="74"/>
      <c r="HEV132" s="74"/>
      <c r="HEW132" s="74"/>
      <c r="HEX132" s="74"/>
      <c r="HEY132" s="57"/>
      <c r="HEZ132" s="57"/>
      <c r="HFA132" s="57"/>
      <c r="HFB132" s="57"/>
      <c r="HFC132" s="74"/>
      <c r="HFD132" s="74"/>
      <c r="HFE132" s="74"/>
      <c r="HFF132" s="74"/>
      <c r="HFG132" s="57"/>
      <c r="HFH132" s="57"/>
      <c r="HFI132" s="57"/>
      <c r="HFJ132" s="57"/>
      <c r="HFK132" s="74"/>
      <c r="HFL132" s="74"/>
      <c r="HFM132" s="74"/>
      <c r="HFN132" s="74"/>
      <c r="HFO132" s="57"/>
      <c r="HFP132" s="57"/>
      <c r="HFQ132" s="57"/>
      <c r="HFR132" s="57"/>
      <c r="HFS132" s="74"/>
      <c r="HFT132" s="74"/>
      <c r="HFU132" s="74"/>
      <c r="HFV132" s="74"/>
      <c r="HFW132" s="57"/>
      <c r="HFX132" s="57"/>
      <c r="HFY132" s="57"/>
      <c r="HFZ132" s="57"/>
      <c r="HGA132" s="74"/>
      <c r="HGB132" s="74"/>
      <c r="HGC132" s="74"/>
      <c r="HGD132" s="74"/>
      <c r="HGE132" s="57"/>
      <c r="HGF132" s="57"/>
      <c r="HGG132" s="57"/>
      <c r="HGH132" s="57"/>
      <c r="HGI132" s="74"/>
      <c r="HGJ132" s="74"/>
      <c r="HGK132" s="74"/>
      <c r="HGL132" s="74"/>
      <c r="HGM132" s="57"/>
      <c r="HGN132" s="57"/>
      <c r="HGO132" s="57"/>
      <c r="HGP132" s="57"/>
      <c r="HGQ132" s="74"/>
      <c r="HGR132" s="74"/>
      <c r="HGS132" s="74"/>
      <c r="HGT132" s="74"/>
      <c r="HGU132" s="57"/>
      <c r="HGV132" s="57"/>
      <c r="HGW132" s="57"/>
      <c r="HGX132" s="57"/>
      <c r="HGY132" s="74"/>
      <c r="HGZ132" s="74"/>
      <c r="HHA132" s="74"/>
      <c r="HHB132" s="74"/>
      <c r="HHC132" s="57"/>
      <c r="HHD132" s="57"/>
      <c r="HHE132" s="57"/>
      <c r="HHF132" s="57"/>
      <c r="HHG132" s="74"/>
      <c r="HHH132" s="74"/>
      <c r="HHI132" s="74"/>
      <c r="HHJ132" s="74"/>
      <c r="HHK132" s="57"/>
      <c r="HHL132" s="57"/>
      <c r="HHM132" s="57"/>
      <c r="HHN132" s="57"/>
      <c r="HHO132" s="74"/>
      <c r="HHP132" s="74"/>
      <c r="HHQ132" s="74"/>
      <c r="HHR132" s="74"/>
      <c r="HHS132" s="57"/>
      <c r="HHT132" s="57"/>
      <c r="HHU132" s="57"/>
      <c r="HHV132" s="57"/>
      <c r="HHW132" s="74"/>
      <c r="HHX132" s="74"/>
      <c r="HHY132" s="74"/>
      <c r="HHZ132" s="74"/>
      <c r="HIA132" s="57"/>
      <c r="HIB132" s="57"/>
      <c r="HIC132" s="57"/>
      <c r="HID132" s="57"/>
      <c r="HIE132" s="74"/>
      <c r="HIF132" s="74"/>
      <c r="HIG132" s="74"/>
      <c r="HIH132" s="74"/>
      <c r="HII132" s="57"/>
      <c r="HIJ132" s="57"/>
      <c r="HIK132" s="57"/>
      <c r="HIL132" s="57"/>
      <c r="HIM132" s="74"/>
      <c r="HIN132" s="74"/>
      <c r="HIO132" s="74"/>
      <c r="HIP132" s="74"/>
      <c r="HIQ132" s="57"/>
      <c r="HIR132" s="57"/>
      <c r="HIS132" s="57"/>
      <c r="HIT132" s="57"/>
      <c r="HIU132" s="74"/>
      <c r="HIV132" s="74"/>
      <c r="HIW132" s="74"/>
      <c r="HIX132" s="74"/>
      <c r="HIY132" s="57"/>
      <c r="HIZ132" s="57"/>
      <c r="HJA132" s="57"/>
      <c r="HJB132" s="57"/>
      <c r="HJC132" s="74"/>
      <c r="HJD132" s="74"/>
      <c r="HJE132" s="74"/>
      <c r="HJF132" s="74"/>
      <c r="HJG132" s="57"/>
      <c r="HJH132" s="57"/>
      <c r="HJI132" s="57"/>
      <c r="HJJ132" s="57"/>
      <c r="HJK132" s="74"/>
      <c r="HJL132" s="74"/>
      <c r="HJM132" s="74"/>
      <c r="HJN132" s="74"/>
      <c r="HJO132" s="57"/>
      <c r="HJP132" s="57"/>
      <c r="HJQ132" s="57"/>
      <c r="HJR132" s="57"/>
      <c r="HJS132" s="74"/>
      <c r="HJT132" s="74"/>
      <c r="HJU132" s="74"/>
      <c r="HJV132" s="74"/>
      <c r="HJW132" s="57"/>
      <c r="HJX132" s="57"/>
      <c r="HJY132" s="57"/>
      <c r="HJZ132" s="57"/>
      <c r="HKA132" s="74"/>
      <c r="HKB132" s="74"/>
      <c r="HKC132" s="74"/>
      <c r="HKD132" s="74"/>
      <c r="HKE132" s="57"/>
      <c r="HKF132" s="57"/>
      <c r="HKG132" s="57"/>
      <c r="HKH132" s="57"/>
      <c r="HKI132" s="74"/>
      <c r="HKJ132" s="74"/>
      <c r="HKK132" s="74"/>
      <c r="HKL132" s="74"/>
      <c r="HKM132" s="57"/>
      <c r="HKN132" s="57"/>
      <c r="HKO132" s="57"/>
      <c r="HKP132" s="57"/>
      <c r="HKQ132" s="74"/>
      <c r="HKR132" s="74"/>
      <c r="HKS132" s="74"/>
      <c r="HKT132" s="74"/>
      <c r="HKU132" s="57"/>
      <c r="HKV132" s="57"/>
      <c r="HKW132" s="57"/>
      <c r="HKX132" s="57"/>
      <c r="HKY132" s="74"/>
      <c r="HKZ132" s="74"/>
      <c r="HLA132" s="74"/>
      <c r="HLB132" s="74"/>
      <c r="HLC132" s="57"/>
      <c r="HLD132" s="57"/>
      <c r="HLE132" s="57"/>
      <c r="HLF132" s="57"/>
      <c r="HLG132" s="74"/>
      <c r="HLH132" s="74"/>
      <c r="HLI132" s="74"/>
      <c r="HLJ132" s="74"/>
      <c r="HLK132" s="57"/>
      <c r="HLL132" s="57"/>
      <c r="HLM132" s="57"/>
      <c r="HLN132" s="57"/>
      <c r="HLO132" s="74"/>
      <c r="HLP132" s="74"/>
      <c r="HLQ132" s="74"/>
      <c r="HLR132" s="74"/>
      <c r="HLS132" s="57"/>
      <c r="HLT132" s="57"/>
      <c r="HLU132" s="57"/>
      <c r="HLV132" s="57"/>
      <c r="HLW132" s="74"/>
      <c r="HLX132" s="74"/>
      <c r="HLY132" s="74"/>
      <c r="HLZ132" s="74"/>
      <c r="HMA132" s="57"/>
      <c r="HMB132" s="57"/>
      <c r="HMC132" s="57"/>
      <c r="HMD132" s="57"/>
      <c r="HME132" s="74"/>
      <c r="HMF132" s="74"/>
      <c r="HMG132" s="74"/>
      <c r="HMH132" s="74"/>
      <c r="HMI132" s="57"/>
      <c r="HMJ132" s="57"/>
      <c r="HMK132" s="57"/>
      <c r="HML132" s="57"/>
      <c r="HMM132" s="74"/>
      <c r="HMN132" s="74"/>
      <c r="HMO132" s="74"/>
      <c r="HMP132" s="74"/>
      <c r="HMQ132" s="57"/>
      <c r="HMR132" s="57"/>
      <c r="HMS132" s="57"/>
      <c r="HMT132" s="57"/>
      <c r="HMU132" s="74"/>
      <c r="HMV132" s="74"/>
      <c r="HMW132" s="74"/>
      <c r="HMX132" s="74"/>
      <c r="HMY132" s="57"/>
      <c r="HMZ132" s="57"/>
      <c r="HNA132" s="57"/>
      <c r="HNB132" s="57"/>
      <c r="HNC132" s="74"/>
      <c r="HND132" s="74"/>
      <c r="HNE132" s="74"/>
      <c r="HNF132" s="74"/>
      <c r="HNG132" s="57"/>
      <c r="HNH132" s="57"/>
      <c r="HNI132" s="57"/>
      <c r="HNJ132" s="57"/>
      <c r="HNK132" s="74"/>
      <c r="HNL132" s="74"/>
      <c r="HNM132" s="74"/>
      <c r="HNN132" s="74"/>
      <c r="HNO132" s="57"/>
      <c r="HNP132" s="57"/>
      <c r="HNQ132" s="57"/>
      <c r="HNR132" s="57"/>
      <c r="HNS132" s="74"/>
      <c r="HNT132" s="74"/>
      <c r="HNU132" s="74"/>
      <c r="HNV132" s="74"/>
      <c r="HNW132" s="57"/>
      <c r="HNX132" s="57"/>
      <c r="HNY132" s="57"/>
      <c r="HNZ132" s="57"/>
      <c r="HOA132" s="74"/>
      <c r="HOB132" s="74"/>
      <c r="HOC132" s="74"/>
      <c r="HOD132" s="74"/>
      <c r="HOE132" s="57"/>
      <c r="HOF132" s="57"/>
      <c r="HOG132" s="57"/>
      <c r="HOH132" s="57"/>
      <c r="HOI132" s="74"/>
      <c r="HOJ132" s="74"/>
      <c r="HOK132" s="74"/>
      <c r="HOL132" s="74"/>
      <c r="HOM132" s="57"/>
      <c r="HON132" s="57"/>
      <c r="HOO132" s="57"/>
      <c r="HOP132" s="57"/>
      <c r="HOQ132" s="74"/>
      <c r="HOR132" s="74"/>
      <c r="HOS132" s="74"/>
      <c r="HOT132" s="74"/>
      <c r="HOU132" s="57"/>
      <c r="HOV132" s="57"/>
      <c r="HOW132" s="57"/>
      <c r="HOX132" s="57"/>
      <c r="HOY132" s="74"/>
      <c r="HOZ132" s="74"/>
      <c r="HPA132" s="74"/>
      <c r="HPB132" s="74"/>
      <c r="HPC132" s="57"/>
      <c r="HPD132" s="57"/>
      <c r="HPE132" s="57"/>
      <c r="HPF132" s="57"/>
      <c r="HPG132" s="74"/>
      <c r="HPH132" s="74"/>
      <c r="HPI132" s="74"/>
      <c r="HPJ132" s="74"/>
      <c r="HPK132" s="57"/>
      <c r="HPL132" s="57"/>
      <c r="HPM132" s="57"/>
      <c r="HPN132" s="57"/>
      <c r="HPO132" s="74"/>
      <c r="HPP132" s="74"/>
      <c r="HPQ132" s="74"/>
      <c r="HPR132" s="74"/>
      <c r="HPS132" s="57"/>
      <c r="HPT132" s="57"/>
      <c r="HPU132" s="57"/>
      <c r="HPV132" s="57"/>
      <c r="HPW132" s="74"/>
      <c r="HPX132" s="74"/>
      <c r="HPY132" s="74"/>
      <c r="HPZ132" s="74"/>
      <c r="HQA132" s="57"/>
      <c r="HQB132" s="57"/>
      <c r="HQC132" s="57"/>
      <c r="HQD132" s="57"/>
      <c r="HQE132" s="74"/>
      <c r="HQF132" s="74"/>
      <c r="HQG132" s="74"/>
      <c r="HQH132" s="74"/>
      <c r="HQI132" s="57"/>
      <c r="HQJ132" s="57"/>
      <c r="HQK132" s="57"/>
      <c r="HQL132" s="57"/>
      <c r="HQM132" s="74"/>
      <c r="HQN132" s="74"/>
      <c r="HQO132" s="74"/>
      <c r="HQP132" s="74"/>
      <c r="HQQ132" s="57"/>
      <c r="HQR132" s="57"/>
      <c r="HQS132" s="57"/>
      <c r="HQT132" s="57"/>
      <c r="HQU132" s="74"/>
      <c r="HQV132" s="74"/>
      <c r="HQW132" s="74"/>
      <c r="HQX132" s="74"/>
      <c r="HQY132" s="57"/>
      <c r="HQZ132" s="57"/>
      <c r="HRA132" s="57"/>
      <c r="HRB132" s="57"/>
      <c r="HRC132" s="74"/>
      <c r="HRD132" s="74"/>
      <c r="HRE132" s="74"/>
      <c r="HRF132" s="74"/>
      <c r="HRG132" s="57"/>
      <c r="HRH132" s="57"/>
      <c r="HRI132" s="57"/>
      <c r="HRJ132" s="57"/>
      <c r="HRK132" s="74"/>
      <c r="HRL132" s="74"/>
      <c r="HRM132" s="74"/>
      <c r="HRN132" s="74"/>
      <c r="HRO132" s="57"/>
      <c r="HRP132" s="57"/>
      <c r="HRQ132" s="57"/>
      <c r="HRR132" s="57"/>
      <c r="HRS132" s="74"/>
      <c r="HRT132" s="74"/>
      <c r="HRU132" s="74"/>
      <c r="HRV132" s="74"/>
      <c r="HRW132" s="57"/>
      <c r="HRX132" s="57"/>
      <c r="HRY132" s="57"/>
      <c r="HRZ132" s="57"/>
      <c r="HSA132" s="74"/>
      <c r="HSB132" s="74"/>
      <c r="HSC132" s="74"/>
      <c r="HSD132" s="74"/>
      <c r="HSE132" s="57"/>
      <c r="HSF132" s="57"/>
      <c r="HSG132" s="57"/>
      <c r="HSH132" s="57"/>
      <c r="HSI132" s="74"/>
      <c r="HSJ132" s="74"/>
      <c r="HSK132" s="74"/>
      <c r="HSL132" s="74"/>
      <c r="HSM132" s="57"/>
      <c r="HSN132" s="57"/>
      <c r="HSO132" s="57"/>
      <c r="HSP132" s="57"/>
      <c r="HSQ132" s="74"/>
      <c r="HSR132" s="74"/>
      <c r="HSS132" s="74"/>
      <c r="HST132" s="74"/>
      <c r="HSU132" s="57"/>
      <c r="HSV132" s="57"/>
      <c r="HSW132" s="57"/>
      <c r="HSX132" s="57"/>
      <c r="HSY132" s="74"/>
      <c r="HSZ132" s="74"/>
      <c r="HTA132" s="74"/>
      <c r="HTB132" s="74"/>
      <c r="HTC132" s="57"/>
      <c r="HTD132" s="57"/>
      <c r="HTE132" s="57"/>
      <c r="HTF132" s="57"/>
      <c r="HTG132" s="74"/>
      <c r="HTH132" s="74"/>
      <c r="HTI132" s="74"/>
      <c r="HTJ132" s="74"/>
      <c r="HTK132" s="57"/>
      <c r="HTL132" s="57"/>
      <c r="HTM132" s="57"/>
      <c r="HTN132" s="57"/>
      <c r="HTO132" s="74"/>
      <c r="HTP132" s="74"/>
      <c r="HTQ132" s="74"/>
      <c r="HTR132" s="74"/>
      <c r="HTS132" s="57"/>
      <c r="HTT132" s="57"/>
      <c r="HTU132" s="57"/>
      <c r="HTV132" s="57"/>
      <c r="HTW132" s="74"/>
      <c r="HTX132" s="74"/>
      <c r="HTY132" s="74"/>
      <c r="HTZ132" s="74"/>
      <c r="HUA132" s="57"/>
      <c r="HUB132" s="57"/>
      <c r="HUC132" s="57"/>
      <c r="HUD132" s="57"/>
      <c r="HUE132" s="74"/>
      <c r="HUF132" s="74"/>
      <c r="HUG132" s="74"/>
      <c r="HUH132" s="74"/>
      <c r="HUI132" s="57"/>
      <c r="HUJ132" s="57"/>
      <c r="HUK132" s="57"/>
      <c r="HUL132" s="57"/>
      <c r="HUM132" s="74"/>
      <c r="HUN132" s="74"/>
      <c r="HUO132" s="74"/>
      <c r="HUP132" s="74"/>
      <c r="HUQ132" s="57"/>
      <c r="HUR132" s="57"/>
      <c r="HUS132" s="57"/>
      <c r="HUT132" s="57"/>
      <c r="HUU132" s="74"/>
      <c r="HUV132" s="74"/>
      <c r="HUW132" s="74"/>
      <c r="HUX132" s="74"/>
      <c r="HUY132" s="57"/>
      <c r="HUZ132" s="57"/>
      <c r="HVA132" s="57"/>
      <c r="HVB132" s="57"/>
      <c r="HVC132" s="74"/>
      <c r="HVD132" s="74"/>
      <c r="HVE132" s="74"/>
      <c r="HVF132" s="74"/>
      <c r="HVG132" s="57"/>
      <c r="HVH132" s="57"/>
      <c r="HVI132" s="57"/>
      <c r="HVJ132" s="57"/>
      <c r="HVK132" s="74"/>
      <c r="HVL132" s="74"/>
      <c r="HVM132" s="74"/>
      <c r="HVN132" s="74"/>
      <c r="HVO132" s="57"/>
      <c r="HVP132" s="57"/>
      <c r="HVQ132" s="57"/>
      <c r="HVR132" s="57"/>
      <c r="HVS132" s="74"/>
      <c r="HVT132" s="74"/>
      <c r="HVU132" s="74"/>
      <c r="HVV132" s="74"/>
      <c r="HVW132" s="57"/>
      <c r="HVX132" s="57"/>
      <c r="HVY132" s="57"/>
      <c r="HVZ132" s="57"/>
      <c r="HWA132" s="74"/>
      <c r="HWB132" s="74"/>
      <c r="HWC132" s="74"/>
      <c r="HWD132" s="74"/>
      <c r="HWE132" s="57"/>
      <c r="HWF132" s="57"/>
      <c r="HWG132" s="57"/>
      <c r="HWH132" s="57"/>
      <c r="HWI132" s="74"/>
      <c r="HWJ132" s="74"/>
      <c r="HWK132" s="74"/>
      <c r="HWL132" s="74"/>
      <c r="HWM132" s="57"/>
      <c r="HWN132" s="57"/>
      <c r="HWO132" s="57"/>
      <c r="HWP132" s="57"/>
      <c r="HWQ132" s="74"/>
      <c r="HWR132" s="74"/>
      <c r="HWS132" s="74"/>
      <c r="HWT132" s="74"/>
      <c r="HWU132" s="57"/>
      <c r="HWV132" s="57"/>
      <c r="HWW132" s="57"/>
      <c r="HWX132" s="57"/>
      <c r="HWY132" s="74"/>
      <c r="HWZ132" s="74"/>
      <c r="HXA132" s="74"/>
      <c r="HXB132" s="74"/>
      <c r="HXC132" s="57"/>
      <c r="HXD132" s="57"/>
      <c r="HXE132" s="57"/>
      <c r="HXF132" s="57"/>
      <c r="HXG132" s="74"/>
      <c r="HXH132" s="74"/>
      <c r="HXI132" s="74"/>
      <c r="HXJ132" s="74"/>
      <c r="HXK132" s="57"/>
      <c r="HXL132" s="57"/>
      <c r="HXM132" s="57"/>
      <c r="HXN132" s="57"/>
      <c r="HXO132" s="74"/>
      <c r="HXP132" s="74"/>
      <c r="HXQ132" s="74"/>
      <c r="HXR132" s="74"/>
      <c r="HXS132" s="57"/>
      <c r="HXT132" s="57"/>
      <c r="HXU132" s="57"/>
      <c r="HXV132" s="57"/>
      <c r="HXW132" s="74"/>
      <c r="HXX132" s="74"/>
      <c r="HXY132" s="74"/>
      <c r="HXZ132" s="74"/>
      <c r="HYA132" s="57"/>
      <c r="HYB132" s="57"/>
      <c r="HYC132" s="57"/>
      <c r="HYD132" s="57"/>
      <c r="HYE132" s="74"/>
      <c r="HYF132" s="74"/>
      <c r="HYG132" s="74"/>
      <c r="HYH132" s="74"/>
      <c r="HYI132" s="57"/>
      <c r="HYJ132" s="57"/>
      <c r="HYK132" s="57"/>
      <c r="HYL132" s="57"/>
      <c r="HYM132" s="74"/>
      <c r="HYN132" s="74"/>
      <c r="HYO132" s="74"/>
      <c r="HYP132" s="74"/>
      <c r="HYQ132" s="57"/>
      <c r="HYR132" s="57"/>
      <c r="HYS132" s="57"/>
      <c r="HYT132" s="57"/>
      <c r="HYU132" s="74"/>
      <c r="HYV132" s="74"/>
      <c r="HYW132" s="74"/>
      <c r="HYX132" s="74"/>
      <c r="HYY132" s="57"/>
      <c r="HYZ132" s="57"/>
      <c r="HZA132" s="57"/>
      <c r="HZB132" s="57"/>
      <c r="HZC132" s="74"/>
      <c r="HZD132" s="74"/>
      <c r="HZE132" s="74"/>
      <c r="HZF132" s="74"/>
      <c r="HZG132" s="57"/>
      <c r="HZH132" s="57"/>
      <c r="HZI132" s="57"/>
      <c r="HZJ132" s="57"/>
      <c r="HZK132" s="74"/>
      <c r="HZL132" s="74"/>
      <c r="HZM132" s="74"/>
      <c r="HZN132" s="74"/>
      <c r="HZO132" s="57"/>
      <c r="HZP132" s="57"/>
      <c r="HZQ132" s="57"/>
      <c r="HZR132" s="57"/>
      <c r="HZS132" s="74"/>
      <c r="HZT132" s="74"/>
      <c r="HZU132" s="74"/>
      <c r="HZV132" s="74"/>
      <c r="HZW132" s="57"/>
      <c r="HZX132" s="57"/>
      <c r="HZY132" s="57"/>
      <c r="HZZ132" s="57"/>
      <c r="IAA132" s="74"/>
      <c r="IAB132" s="74"/>
      <c r="IAC132" s="74"/>
      <c r="IAD132" s="74"/>
      <c r="IAE132" s="57"/>
      <c r="IAF132" s="57"/>
      <c r="IAG132" s="57"/>
      <c r="IAH132" s="57"/>
      <c r="IAI132" s="74"/>
      <c r="IAJ132" s="74"/>
      <c r="IAK132" s="74"/>
      <c r="IAL132" s="74"/>
      <c r="IAM132" s="57"/>
      <c r="IAN132" s="57"/>
      <c r="IAO132" s="57"/>
      <c r="IAP132" s="57"/>
      <c r="IAQ132" s="74"/>
      <c r="IAR132" s="74"/>
      <c r="IAS132" s="74"/>
      <c r="IAT132" s="74"/>
      <c r="IAU132" s="57"/>
      <c r="IAV132" s="57"/>
      <c r="IAW132" s="57"/>
      <c r="IAX132" s="57"/>
      <c r="IAY132" s="74"/>
      <c r="IAZ132" s="74"/>
      <c r="IBA132" s="74"/>
      <c r="IBB132" s="74"/>
      <c r="IBC132" s="57"/>
      <c r="IBD132" s="57"/>
      <c r="IBE132" s="57"/>
      <c r="IBF132" s="57"/>
      <c r="IBG132" s="74"/>
      <c r="IBH132" s="74"/>
      <c r="IBI132" s="74"/>
      <c r="IBJ132" s="74"/>
      <c r="IBK132" s="57"/>
      <c r="IBL132" s="57"/>
      <c r="IBM132" s="57"/>
      <c r="IBN132" s="57"/>
      <c r="IBO132" s="74"/>
      <c r="IBP132" s="74"/>
      <c r="IBQ132" s="74"/>
      <c r="IBR132" s="74"/>
      <c r="IBS132" s="57"/>
      <c r="IBT132" s="57"/>
      <c r="IBU132" s="57"/>
      <c r="IBV132" s="57"/>
      <c r="IBW132" s="74"/>
      <c r="IBX132" s="74"/>
      <c r="IBY132" s="74"/>
      <c r="IBZ132" s="74"/>
      <c r="ICA132" s="57"/>
      <c r="ICB132" s="57"/>
      <c r="ICC132" s="57"/>
      <c r="ICD132" s="57"/>
      <c r="ICE132" s="74"/>
      <c r="ICF132" s="74"/>
      <c r="ICG132" s="74"/>
      <c r="ICH132" s="74"/>
      <c r="ICI132" s="57"/>
      <c r="ICJ132" s="57"/>
      <c r="ICK132" s="57"/>
      <c r="ICL132" s="57"/>
      <c r="ICM132" s="74"/>
      <c r="ICN132" s="74"/>
      <c r="ICO132" s="74"/>
      <c r="ICP132" s="74"/>
      <c r="ICQ132" s="57"/>
      <c r="ICR132" s="57"/>
      <c r="ICS132" s="57"/>
      <c r="ICT132" s="57"/>
      <c r="ICU132" s="74"/>
      <c r="ICV132" s="74"/>
      <c r="ICW132" s="74"/>
      <c r="ICX132" s="74"/>
      <c r="ICY132" s="57"/>
      <c r="ICZ132" s="57"/>
      <c r="IDA132" s="57"/>
      <c r="IDB132" s="57"/>
      <c r="IDC132" s="74"/>
      <c r="IDD132" s="74"/>
      <c r="IDE132" s="74"/>
      <c r="IDF132" s="74"/>
      <c r="IDG132" s="57"/>
      <c r="IDH132" s="57"/>
      <c r="IDI132" s="57"/>
      <c r="IDJ132" s="57"/>
      <c r="IDK132" s="74"/>
      <c r="IDL132" s="74"/>
      <c r="IDM132" s="74"/>
      <c r="IDN132" s="74"/>
      <c r="IDO132" s="57"/>
      <c r="IDP132" s="57"/>
      <c r="IDQ132" s="57"/>
      <c r="IDR132" s="57"/>
      <c r="IDS132" s="74"/>
      <c r="IDT132" s="74"/>
      <c r="IDU132" s="74"/>
      <c r="IDV132" s="74"/>
      <c r="IDW132" s="57"/>
      <c r="IDX132" s="57"/>
      <c r="IDY132" s="57"/>
      <c r="IDZ132" s="57"/>
      <c r="IEA132" s="74"/>
      <c r="IEB132" s="74"/>
      <c r="IEC132" s="74"/>
      <c r="IED132" s="74"/>
      <c r="IEE132" s="57"/>
      <c r="IEF132" s="57"/>
      <c r="IEG132" s="57"/>
      <c r="IEH132" s="57"/>
      <c r="IEI132" s="74"/>
      <c r="IEJ132" s="74"/>
      <c r="IEK132" s="74"/>
      <c r="IEL132" s="74"/>
      <c r="IEM132" s="57"/>
      <c r="IEN132" s="57"/>
      <c r="IEO132" s="57"/>
      <c r="IEP132" s="57"/>
      <c r="IEQ132" s="74"/>
      <c r="IER132" s="74"/>
      <c r="IES132" s="74"/>
      <c r="IET132" s="74"/>
      <c r="IEU132" s="57"/>
      <c r="IEV132" s="57"/>
      <c r="IEW132" s="57"/>
      <c r="IEX132" s="57"/>
      <c r="IEY132" s="74"/>
      <c r="IEZ132" s="74"/>
      <c r="IFA132" s="74"/>
      <c r="IFB132" s="74"/>
      <c r="IFC132" s="57"/>
      <c r="IFD132" s="57"/>
      <c r="IFE132" s="57"/>
      <c r="IFF132" s="57"/>
      <c r="IFG132" s="74"/>
      <c r="IFH132" s="74"/>
      <c r="IFI132" s="74"/>
      <c r="IFJ132" s="74"/>
      <c r="IFK132" s="57"/>
      <c r="IFL132" s="57"/>
      <c r="IFM132" s="57"/>
      <c r="IFN132" s="57"/>
      <c r="IFO132" s="74"/>
      <c r="IFP132" s="74"/>
      <c r="IFQ132" s="74"/>
      <c r="IFR132" s="74"/>
      <c r="IFS132" s="57"/>
      <c r="IFT132" s="57"/>
      <c r="IFU132" s="57"/>
      <c r="IFV132" s="57"/>
      <c r="IFW132" s="74"/>
      <c r="IFX132" s="74"/>
      <c r="IFY132" s="74"/>
      <c r="IFZ132" s="74"/>
      <c r="IGA132" s="57"/>
      <c r="IGB132" s="57"/>
      <c r="IGC132" s="57"/>
      <c r="IGD132" s="57"/>
      <c r="IGE132" s="74"/>
      <c r="IGF132" s="74"/>
      <c r="IGG132" s="74"/>
      <c r="IGH132" s="74"/>
      <c r="IGI132" s="57"/>
      <c r="IGJ132" s="57"/>
      <c r="IGK132" s="57"/>
      <c r="IGL132" s="57"/>
      <c r="IGM132" s="74"/>
      <c r="IGN132" s="74"/>
      <c r="IGO132" s="74"/>
      <c r="IGP132" s="74"/>
      <c r="IGQ132" s="57"/>
      <c r="IGR132" s="57"/>
      <c r="IGS132" s="57"/>
      <c r="IGT132" s="57"/>
      <c r="IGU132" s="74"/>
      <c r="IGV132" s="74"/>
      <c r="IGW132" s="74"/>
      <c r="IGX132" s="74"/>
      <c r="IGY132" s="57"/>
      <c r="IGZ132" s="57"/>
      <c r="IHA132" s="57"/>
      <c r="IHB132" s="57"/>
      <c r="IHC132" s="74"/>
      <c r="IHD132" s="74"/>
      <c r="IHE132" s="74"/>
      <c r="IHF132" s="74"/>
      <c r="IHG132" s="57"/>
      <c r="IHH132" s="57"/>
      <c r="IHI132" s="57"/>
      <c r="IHJ132" s="57"/>
      <c r="IHK132" s="74"/>
      <c r="IHL132" s="74"/>
      <c r="IHM132" s="74"/>
      <c r="IHN132" s="74"/>
      <c r="IHO132" s="57"/>
      <c r="IHP132" s="57"/>
      <c r="IHQ132" s="57"/>
      <c r="IHR132" s="57"/>
      <c r="IHS132" s="74"/>
      <c r="IHT132" s="74"/>
      <c r="IHU132" s="74"/>
      <c r="IHV132" s="74"/>
      <c r="IHW132" s="57"/>
      <c r="IHX132" s="57"/>
      <c r="IHY132" s="57"/>
      <c r="IHZ132" s="57"/>
      <c r="IIA132" s="74"/>
      <c r="IIB132" s="74"/>
      <c r="IIC132" s="74"/>
      <c r="IID132" s="74"/>
      <c r="IIE132" s="57"/>
      <c r="IIF132" s="57"/>
      <c r="IIG132" s="57"/>
      <c r="IIH132" s="57"/>
      <c r="III132" s="74"/>
      <c r="IIJ132" s="74"/>
      <c r="IIK132" s="74"/>
      <c r="IIL132" s="74"/>
      <c r="IIM132" s="57"/>
      <c r="IIN132" s="57"/>
      <c r="IIO132" s="57"/>
      <c r="IIP132" s="57"/>
      <c r="IIQ132" s="74"/>
      <c r="IIR132" s="74"/>
      <c r="IIS132" s="74"/>
      <c r="IIT132" s="74"/>
      <c r="IIU132" s="57"/>
      <c r="IIV132" s="57"/>
      <c r="IIW132" s="57"/>
      <c r="IIX132" s="57"/>
      <c r="IIY132" s="74"/>
      <c r="IIZ132" s="74"/>
      <c r="IJA132" s="74"/>
      <c r="IJB132" s="74"/>
      <c r="IJC132" s="57"/>
      <c r="IJD132" s="57"/>
      <c r="IJE132" s="57"/>
      <c r="IJF132" s="57"/>
      <c r="IJG132" s="74"/>
      <c r="IJH132" s="74"/>
      <c r="IJI132" s="74"/>
      <c r="IJJ132" s="74"/>
      <c r="IJK132" s="57"/>
      <c r="IJL132" s="57"/>
      <c r="IJM132" s="57"/>
      <c r="IJN132" s="57"/>
      <c r="IJO132" s="74"/>
      <c r="IJP132" s="74"/>
      <c r="IJQ132" s="74"/>
      <c r="IJR132" s="74"/>
      <c r="IJS132" s="57"/>
      <c r="IJT132" s="57"/>
      <c r="IJU132" s="57"/>
      <c r="IJV132" s="57"/>
      <c r="IJW132" s="74"/>
      <c r="IJX132" s="74"/>
      <c r="IJY132" s="74"/>
      <c r="IJZ132" s="74"/>
      <c r="IKA132" s="57"/>
      <c r="IKB132" s="57"/>
      <c r="IKC132" s="57"/>
      <c r="IKD132" s="57"/>
      <c r="IKE132" s="74"/>
      <c r="IKF132" s="74"/>
      <c r="IKG132" s="74"/>
      <c r="IKH132" s="74"/>
      <c r="IKI132" s="57"/>
      <c r="IKJ132" s="57"/>
      <c r="IKK132" s="57"/>
      <c r="IKL132" s="57"/>
      <c r="IKM132" s="74"/>
      <c r="IKN132" s="74"/>
      <c r="IKO132" s="74"/>
      <c r="IKP132" s="74"/>
      <c r="IKQ132" s="57"/>
      <c r="IKR132" s="57"/>
      <c r="IKS132" s="57"/>
      <c r="IKT132" s="57"/>
      <c r="IKU132" s="74"/>
      <c r="IKV132" s="74"/>
      <c r="IKW132" s="74"/>
      <c r="IKX132" s="74"/>
      <c r="IKY132" s="57"/>
      <c r="IKZ132" s="57"/>
      <c r="ILA132" s="57"/>
      <c r="ILB132" s="57"/>
      <c r="ILC132" s="74"/>
      <c r="ILD132" s="74"/>
      <c r="ILE132" s="74"/>
      <c r="ILF132" s="74"/>
      <c r="ILG132" s="57"/>
      <c r="ILH132" s="57"/>
      <c r="ILI132" s="57"/>
      <c r="ILJ132" s="57"/>
      <c r="ILK132" s="74"/>
      <c r="ILL132" s="74"/>
      <c r="ILM132" s="74"/>
      <c r="ILN132" s="74"/>
      <c r="ILO132" s="57"/>
      <c r="ILP132" s="57"/>
      <c r="ILQ132" s="57"/>
      <c r="ILR132" s="57"/>
      <c r="ILS132" s="74"/>
      <c r="ILT132" s="74"/>
      <c r="ILU132" s="74"/>
      <c r="ILV132" s="74"/>
      <c r="ILW132" s="57"/>
      <c r="ILX132" s="57"/>
      <c r="ILY132" s="57"/>
      <c r="ILZ132" s="57"/>
      <c r="IMA132" s="74"/>
      <c r="IMB132" s="74"/>
      <c r="IMC132" s="74"/>
      <c r="IMD132" s="74"/>
      <c r="IME132" s="57"/>
      <c r="IMF132" s="57"/>
      <c r="IMG132" s="57"/>
      <c r="IMH132" s="57"/>
      <c r="IMI132" s="74"/>
      <c r="IMJ132" s="74"/>
      <c r="IMK132" s="74"/>
      <c r="IML132" s="74"/>
      <c r="IMM132" s="57"/>
      <c r="IMN132" s="57"/>
      <c r="IMO132" s="57"/>
      <c r="IMP132" s="57"/>
      <c r="IMQ132" s="74"/>
      <c r="IMR132" s="74"/>
      <c r="IMS132" s="74"/>
      <c r="IMT132" s="74"/>
      <c r="IMU132" s="57"/>
      <c r="IMV132" s="57"/>
      <c r="IMW132" s="57"/>
      <c r="IMX132" s="57"/>
      <c r="IMY132" s="74"/>
      <c r="IMZ132" s="74"/>
      <c r="INA132" s="74"/>
      <c r="INB132" s="74"/>
      <c r="INC132" s="57"/>
      <c r="IND132" s="57"/>
      <c r="INE132" s="57"/>
      <c r="INF132" s="57"/>
      <c r="ING132" s="74"/>
      <c r="INH132" s="74"/>
      <c r="INI132" s="74"/>
      <c r="INJ132" s="74"/>
      <c r="INK132" s="57"/>
      <c r="INL132" s="57"/>
      <c r="INM132" s="57"/>
      <c r="INN132" s="57"/>
      <c r="INO132" s="74"/>
      <c r="INP132" s="74"/>
      <c r="INQ132" s="74"/>
      <c r="INR132" s="74"/>
      <c r="INS132" s="57"/>
      <c r="INT132" s="57"/>
      <c r="INU132" s="57"/>
      <c r="INV132" s="57"/>
      <c r="INW132" s="74"/>
      <c r="INX132" s="74"/>
      <c r="INY132" s="74"/>
      <c r="INZ132" s="74"/>
      <c r="IOA132" s="57"/>
      <c r="IOB132" s="57"/>
      <c r="IOC132" s="57"/>
      <c r="IOD132" s="57"/>
      <c r="IOE132" s="74"/>
      <c r="IOF132" s="74"/>
      <c r="IOG132" s="74"/>
      <c r="IOH132" s="74"/>
      <c r="IOI132" s="57"/>
      <c r="IOJ132" s="57"/>
      <c r="IOK132" s="57"/>
      <c r="IOL132" s="57"/>
      <c r="IOM132" s="74"/>
      <c r="ION132" s="74"/>
      <c r="IOO132" s="74"/>
      <c r="IOP132" s="74"/>
      <c r="IOQ132" s="57"/>
      <c r="IOR132" s="57"/>
      <c r="IOS132" s="57"/>
      <c r="IOT132" s="57"/>
      <c r="IOU132" s="74"/>
      <c r="IOV132" s="74"/>
      <c r="IOW132" s="74"/>
      <c r="IOX132" s="74"/>
      <c r="IOY132" s="57"/>
      <c r="IOZ132" s="57"/>
      <c r="IPA132" s="57"/>
      <c r="IPB132" s="57"/>
      <c r="IPC132" s="74"/>
      <c r="IPD132" s="74"/>
      <c r="IPE132" s="74"/>
      <c r="IPF132" s="74"/>
      <c r="IPG132" s="57"/>
      <c r="IPH132" s="57"/>
      <c r="IPI132" s="57"/>
      <c r="IPJ132" s="57"/>
      <c r="IPK132" s="74"/>
      <c r="IPL132" s="74"/>
      <c r="IPM132" s="74"/>
      <c r="IPN132" s="74"/>
      <c r="IPO132" s="57"/>
      <c r="IPP132" s="57"/>
      <c r="IPQ132" s="57"/>
      <c r="IPR132" s="57"/>
      <c r="IPS132" s="74"/>
      <c r="IPT132" s="74"/>
      <c r="IPU132" s="74"/>
      <c r="IPV132" s="74"/>
      <c r="IPW132" s="57"/>
      <c r="IPX132" s="57"/>
      <c r="IPY132" s="57"/>
      <c r="IPZ132" s="57"/>
      <c r="IQA132" s="74"/>
      <c r="IQB132" s="74"/>
      <c r="IQC132" s="74"/>
      <c r="IQD132" s="74"/>
      <c r="IQE132" s="57"/>
      <c r="IQF132" s="57"/>
      <c r="IQG132" s="57"/>
      <c r="IQH132" s="57"/>
      <c r="IQI132" s="74"/>
      <c r="IQJ132" s="74"/>
      <c r="IQK132" s="74"/>
      <c r="IQL132" s="74"/>
      <c r="IQM132" s="57"/>
      <c r="IQN132" s="57"/>
      <c r="IQO132" s="57"/>
      <c r="IQP132" s="57"/>
      <c r="IQQ132" s="74"/>
      <c r="IQR132" s="74"/>
      <c r="IQS132" s="74"/>
      <c r="IQT132" s="74"/>
      <c r="IQU132" s="57"/>
      <c r="IQV132" s="57"/>
      <c r="IQW132" s="57"/>
      <c r="IQX132" s="57"/>
      <c r="IQY132" s="74"/>
      <c r="IQZ132" s="74"/>
      <c r="IRA132" s="74"/>
      <c r="IRB132" s="74"/>
      <c r="IRC132" s="57"/>
      <c r="IRD132" s="57"/>
      <c r="IRE132" s="57"/>
      <c r="IRF132" s="57"/>
      <c r="IRG132" s="74"/>
      <c r="IRH132" s="74"/>
      <c r="IRI132" s="74"/>
      <c r="IRJ132" s="74"/>
      <c r="IRK132" s="57"/>
      <c r="IRL132" s="57"/>
      <c r="IRM132" s="57"/>
      <c r="IRN132" s="57"/>
      <c r="IRO132" s="74"/>
      <c r="IRP132" s="74"/>
      <c r="IRQ132" s="74"/>
      <c r="IRR132" s="74"/>
      <c r="IRS132" s="57"/>
      <c r="IRT132" s="57"/>
      <c r="IRU132" s="57"/>
      <c r="IRV132" s="57"/>
      <c r="IRW132" s="74"/>
      <c r="IRX132" s="74"/>
      <c r="IRY132" s="74"/>
      <c r="IRZ132" s="74"/>
      <c r="ISA132" s="57"/>
      <c r="ISB132" s="57"/>
      <c r="ISC132" s="57"/>
      <c r="ISD132" s="57"/>
      <c r="ISE132" s="74"/>
      <c r="ISF132" s="74"/>
      <c r="ISG132" s="74"/>
      <c r="ISH132" s="74"/>
      <c r="ISI132" s="57"/>
      <c r="ISJ132" s="57"/>
      <c r="ISK132" s="57"/>
      <c r="ISL132" s="57"/>
      <c r="ISM132" s="74"/>
      <c r="ISN132" s="74"/>
      <c r="ISO132" s="74"/>
      <c r="ISP132" s="74"/>
      <c r="ISQ132" s="57"/>
      <c r="ISR132" s="57"/>
      <c r="ISS132" s="57"/>
      <c r="IST132" s="57"/>
      <c r="ISU132" s="74"/>
      <c r="ISV132" s="74"/>
      <c r="ISW132" s="74"/>
      <c r="ISX132" s="74"/>
      <c r="ISY132" s="57"/>
      <c r="ISZ132" s="57"/>
      <c r="ITA132" s="57"/>
      <c r="ITB132" s="57"/>
      <c r="ITC132" s="74"/>
      <c r="ITD132" s="74"/>
      <c r="ITE132" s="74"/>
      <c r="ITF132" s="74"/>
      <c r="ITG132" s="57"/>
      <c r="ITH132" s="57"/>
      <c r="ITI132" s="57"/>
      <c r="ITJ132" s="57"/>
      <c r="ITK132" s="74"/>
      <c r="ITL132" s="74"/>
      <c r="ITM132" s="74"/>
      <c r="ITN132" s="74"/>
      <c r="ITO132" s="57"/>
      <c r="ITP132" s="57"/>
      <c r="ITQ132" s="57"/>
      <c r="ITR132" s="57"/>
      <c r="ITS132" s="74"/>
      <c r="ITT132" s="74"/>
      <c r="ITU132" s="74"/>
      <c r="ITV132" s="74"/>
      <c r="ITW132" s="57"/>
      <c r="ITX132" s="57"/>
      <c r="ITY132" s="57"/>
      <c r="ITZ132" s="57"/>
      <c r="IUA132" s="74"/>
      <c r="IUB132" s="74"/>
      <c r="IUC132" s="74"/>
      <c r="IUD132" s="74"/>
      <c r="IUE132" s="57"/>
      <c r="IUF132" s="57"/>
      <c r="IUG132" s="57"/>
      <c r="IUH132" s="57"/>
      <c r="IUI132" s="74"/>
      <c r="IUJ132" s="74"/>
      <c r="IUK132" s="74"/>
      <c r="IUL132" s="74"/>
      <c r="IUM132" s="57"/>
      <c r="IUN132" s="57"/>
      <c r="IUO132" s="57"/>
      <c r="IUP132" s="57"/>
      <c r="IUQ132" s="74"/>
      <c r="IUR132" s="74"/>
      <c r="IUS132" s="74"/>
      <c r="IUT132" s="74"/>
      <c r="IUU132" s="57"/>
      <c r="IUV132" s="57"/>
      <c r="IUW132" s="57"/>
      <c r="IUX132" s="57"/>
      <c r="IUY132" s="74"/>
      <c r="IUZ132" s="74"/>
      <c r="IVA132" s="74"/>
      <c r="IVB132" s="74"/>
      <c r="IVC132" s="57"/>
      <c r="IVD132" s="57"/>
      <c r="IVE132" s="57"/>
      <c r="IVF132" s="57"/>
      <c r="IVG132" s="74"/>
      <c r="IVH132" s="74"/>
      <c r="IVI132" s="74"/>
      <c r="IVJ132" s="74"/>
      <c r="IVK132" s="57"/>
      <c r="IVL132" s="57"/>
      <c r="IVM132" s="57"/>
      <c r="IVN132" s="57"/>
      <c r="IVO132" s="74"/>
      <c r="IVP132" s="74"/>
      <c r="IVQ132" s="74"/>
      <c r="IVR132" s="74"/>
      <c r="IVS132" s="57"/>
      <c r="IVT132" s="57"/>
      <c r="IVU132" s="57"/>
      <c r="IVV132" s="57"/>
      <c r="IVW132" s="74"/>
      <c r="IVX132" s="74"/>
      <c r="IVY132" s="74"/>
      <c r="IVZ132" s="74"/>
      <c r="IWA132" s="57"/>
      <c r="IWB132" s="57"/>
      <c r="IWC132" s="57"/>
      <c r="IWD132" s="57"/>
      <c r="IWE132" s="74"/>
      <c r="IWF132" s="74"/>
      <c r="IWG132" s="74"/>
      <c r="IWH132" s="74"/>
      <c r="IWI132" s="57"/>
      <c r="IWJ132" s="57"/>
      <c r="IWK132" s="57"/>
      <c r="IWL132" s="57"/>
      <c r="IWM132" s="74"/>
      <c r="IWN132" s="74"/>
      <c r="IWO132" s="74"/>
      <c r="IWP132" s="74"/>
      <c r="IWQ132" s="57"/>
      <c r="IWR132" s="57"/>
      <c r="IWS132" s="57"/>
      <c r="IWT132" s="57"/>
      <c r="IWU132" s="74"/>
      <c r="IWV132" s="74"/>
      <c r="IWW132" s="74"/>
      <c r="IWX132" s="74"/>
      <c r="IWY132" s="57"/>
      <c r="IWZ132" s="57"/>
      <c r="IXA132" s="57"/>
      <c r="IXB132" s="57"/>
      <c r="IXC132" s="74"/>
      <c r="IXD132" s="74"/>
      <c r="IXE132" s="74"/>
      <c r="IXF132" s="74"/>
      <c r="IXG132" s="57"/>
      <c r="IXH132" s="57"/>
      <c r="IXI132" s="57"/>
      <c r="IXJ132" s="57"/>
      <c r="IXK132" s="74"/>
      <c r="IXL132" s="74"/>
      <c r="IXM132" s="74"/>
      <c r="IXN132" s="74"/>
      <c r="IXO132" s="57"/>
      <c r="IXP132" s="57"/>
      <c r="IXQ132" s="57"/>
      <c r="IXR132" s="57"/>
      <c r="IXS132" s="74"/>
      <c r="IXT132" s="74"/>
      <c r="IXU132" s="74"/>
      <c r="IXV132" s="74"/>
      <c r="IXW132" s="57"/>
      <c r="IXX132" s="57"/>
      <c r="IXY132" s="57"/>
      <c r="IXZ132" s="57"/>
      <c r="IYA132" s="74"/>
      <c r="IYB132" s="74"/>
      <c r="IYC132" s="74"/>
      <c r="IYD132" s="74"/>
      <c r="IYE132" s="57"/>
      <c r="IYF132" s="57"/>
      <c r="IYG132" s="57"/>
      <c r="IYH132" s="57"/>
      <c r="IYI132" s="74"/>
      <c r="IYJ132" s="74"/>
      <c r="IYK132" s="74"/>
      <c r="IYL132" s="74"/>
      <c r="IYM132" s="57"/>
      <c r="IYN132" s="57"/>
      <c r="IYO132" s="57"/>
      <c r="IYP132" s="57"/>
      <c r="IYQ132" s="74"/>
      <c r="IYR132" s="74"/>
      <c r="IYS132" s="74"/>
      <c r="IYT132" s="74"/>
      <c r="IYU132" s="57"/>
      <c r="IYV132" s="57"/>
      <c r="IYW132" s="57"/>
      <c r="IYX132" s="57"/>
      <c r="IYY132" s="74"/>
      <c r="IYZ132" s="74"/>
      <c r="IZA132" s="74"/>
      <c r="IZB132" s="74"/>
      <c r="IZC132" s="57"/>
      <c r="IZD132" s="57"/>
      <c r="IZE132" s="57"/>
      <c r="IZF132" s="57"/>
      <c r="IZG132" s="74"/>
      <c r="IZH132" s="74"/>
      <c r="IZI132" s="74"/>
      <c r="IZJ132" s="74"/>
      <c r="IZK132" s="57"/>
      <c r="IZL132" s="57"/>
      <c r="IZM132" s="57"/>
      <c r="IZN132" s="57"/>
      <c r="IZO132" s="74"/>
      <c r="IZP132" s="74"/>
      <c r="IZQ132" s="74"/>
      <c r="IZR132" s="74"/>
      <c r="IZS132" s="57"/>
      <c r="IZT132" s="57"/>
      <c r="IZU132" s="57"/>
      <c r="IZV132" s="57"/>
      <c r="IZW132" s="74"/>
      <c r="IZX132" s="74"/>
      <c r="IZY132" s="74"/>
      <c r="IZZ132" s="74"/>
      <c r="JAA132" s="57"/>
      <c r="JAB132" s="57"/>
      <c r="JAC132" s="57"/>
      <c r="JAD132" s="57"/>
      <c r="JAE132" s="74"/>
      <c r="JAF132" s="74"/>
      <c r="JAG132" s="74"/>
      <c r="JAH132" s="74"/>
      <c r="JAI132" s="57"/>
      <c r="JAJ132" s="57"/>
      <c r="JAK132" s="57"/>
      <c r="JAL132" s="57"/>
      <c r="JAM132" s="74"/>
      <c r="JAN132" s="74"/>
      <c r="JAO132" s="74"/>
      <c r="JAP132" s="74"/>
      <c r="JAQ132" s="57"/>
      <c r="JAR132" s="57"/>
      <c r="JAS132" s="57"/>
      <c r="JAT132" s="57"/>
      <c r="JAU132" s="74"/>
      <c r="JAV132" s="74"/>
      <c r="JAW132" s="74"/>
      <c r="JAX132" s="74"/>
      <c r="JAY132" s="57"/>
      <c r="JAZ132" s="57"/>
      <c r="JBA132" s="57"/>
      <c r="JBB132" s="57"/>
      <c r="JBC132" s="74"/>
      <c r="JBD132" s="74"/>
      <c r="JBE132" s="74"/>
      <c r="JBF132" s="74"/>
      <c r="JBG132" s="57"/>
      <c r="JBH132" s="57"/>
      <c r="JBI132" s="57"/>
      <c r="JBJ132" s="57"/>
      <c r="JBK132" s="74"/>
      <c r="JBL132" s="74"/>
      <c r="JBM132" s="74"/>
      <c r="JBN132" s="74"/>
      <c r="JBO132" s="57"/>
      <c r="JBP132" s="57"/>
      <c r="JBQ132" s="57"/>
      <c r="JBR132" s="57"/>
      <c r="JBS132" s="74"/>
      <c r="JBT132" s="74"/>
      <c r="JBU132" s="74"/>
      <c r="JBV132" s="74"/>
      <c r="JBW132" s="57"/>
      <c r="JBX132" s="57"/>
      <c r="JBY132" s="57"/>
      <c r="JBZ132" s="57"/>
      <c r="JCA132" s="74"/>
      <c r="JCB132" s="74"/>
      <c r="JCC132" s="74"/>
      <c r="JCD132" s="74"/>
      <c r="JCE132" s="57"/>
      <c r="JCF132" s="57"/>
      <c r="JCG132" s="57"/>
      <c r="JCH132" s="57"/>
      <c r="JCI132" s="74"/>
      <c r="JCJ132" s="74"/>
      <c r="JCK132" s="74"/>
      <c r="JCL132" s="74"/>
      <c r="JCM132" s="57"/>
      <c r="JCN132" s="57"/>
      <c r="JCO132" s="57"/>
      <c r="JCP132" s="57"/>
      <c r="JCQ132" s="74"/>
      <c r="JCR132" s="74"/>
      <c r="JCS132" s="74"/>
      <c r="JCT132" s="74"/>
      <c r="JCU132" s="57"/>
      <c r="JCV132" s="57"/>
      <c r="JCW132" s="57"/>
      <c r="JCX132" s="57"/>
      <c r="JCY132" s="74"/>
      <c r="JCZ132" s="74"/>
      <c r="JDA132" s="74"/>
      <c r="JDB132" s="74"/>
      <c r="JDC132" s="57"/>
      <c r="JDD132" s="57"/>
      <c r="JDE132" s="57"/>
      <c r="JDF132" s="57"/>
      <c r="JDG132" s="74"/>
      <c r="JDH132" s="74"/>
      <c r="JDI132" s="74"/>
      <c r="JDJ132" s="74"/>
      <c r="JDK132" s="57"/>
      <c r="JDL132" s="57"/>
      <c r="JDM132" s="57"/>
      <c r="JDN132" s="57"/>
      <c r="JDO132" s="74"/>
      <c r="JDP132" s="74"/>
      <c r="JDQ132" s="74"/>
      <c r="JDR132" s="74"/>
      <c r="JDS132" s="57"/>
      <c r="JDT132" s="57"/>
      <c r="JDU132" s="57"/>
      <c r="JDV132" s="57"/>
      <c r="JDW132" s="74"/>
      <c r="JDX132" s="74"/>
      <c r="JDY132" s="74"/>
      <c r="JDZ132" s="74"/>
      <c r="JEA132" s="57"/>
      <c r="JEB132" s="57"/>
      <c r="JEC132" s="57"/>
      <c r="JED132" s="57"/>
      <c r="JEE132" s="74"/>
      <c r="JEF132" s="74"/>
      <c r="JEG132" s="74"/>
      <c r="JEH132" s="74"/>
      <c r="JEI132" s="57"/>
      <c r="JEJ132" s="57"/>
      <c r="JEK132" s="57"/>
      <c r="JEL132" s="57"/>
      <c r="JEM132" s="74"/>
      <c r="JEN132" s="74"/>
      <c r="JEO132" s="74"/>
      <c r="JEP132" s="74"/>
      <c r="JEQ132" s="57"/>
      <c r="JER132" s="57"/>
      <c r="JES132" s="57"/>
      <c r="JET132" s="57"/>
      <c r="JEU132" s="74"/>
      <c r="JEV132" s="74"/>
      <c r="JEW132" s="74"/>
      <c r="JEX132" s="74"/>
      <c r="JEY132" s="57"/>
      <c r="JEZ132" s="57"/>
      <c r="JFA132" s="57"/>
      <c r="JFB132" s="57"/>
      <c r="JFC132" s="74"/>
      <c r="JFD132" s="74"/>
      <c r="JFE132" s="74"/>
      <c r="JFF132" s="74"/>
      <c r="JFG132" s="57"/>
      <c r="JFH132" s="57"/>
      <c r="JFI132" s="57"/>
      <c r="JFJ132" s="57"/>
      <c r="JFK132" s="74"/>
      <c r="JFL132" s="74"/>
      <c r="JFM132" s="74"/>
      <c r="JFN132" s="74"/>
      <c r="JFO132" s="57"/>
      <c r="JFP132" s="57"/>
      <c r="JFQ132" s="57"/>
      <c r="JFR132" s="57"/>
      <c r="JFS132" s="74"/>
      <c r="JFT132" s="74"/>
      <c r="JFU132" s="74"/>
      <c r="JFV132" s="74"/>
      <c r="JFW132" s="57"/>
      <c r="JFX132" s="57"/>
      <c r="JFY132" s="57"/>
      <c r="JFZ132" s="57"/>
      <c r="JGA132" s="74"/>
      <c r="JGB132" s="74"/>
      <c r="JGC132" s="74"/>
      <c r="JGD132" s="74"/>
      <c r="JGE132" s="57"/>
      <c r="JGF132" s="57"/>
      <c r="JGG132" s="57"/>
      <c r="JGH132" s="57"/>
      <c r="JGI132" s="74"/>
      <c r="JGJ132" s="74"/>
      <c r="JGK132" s="74"/>
      <c r="JGL132" s="74"/>
      <c r="JGM132" s="57"/>
      <c r="JGN132" s="57"/>
      <c r="JGO132" s="57"/>
      <c r="JGP132" s="57"/>
      <c r="JGQ132" s="74"/>
      <c r="JGR132" s="74"/>
      <c r="JGS132" s="74"/>
      <c r="JGT132" s="74"/>
      <c r="JGU132" s="57"/>
      <c r="JGV132" s="57"/>
      <c r="JGW132" s="57"/>
      <c r="JGX132" s="57"/>
      <c r="JGY132" s="74"/>
      <c r="JGZ132" s="74"/>
      <c r="JHA132" s="74"/>
      <c r="JHB132" s="74"/>
      <c r="JHC132" s="57"/>
      <c r="JHD132" s="57"/>
      <c r="JHE132" s="57"/>
      <c r="JHF132" s="57"/>
      <c r="JHG132" s="74"/>
      <c r="JHH132" s="74"/>
      <c r="JHI132" s="74"/>
      <c r="JHJ132" s="74"/>
      <c r="JHK132" s="57"/>
      <c r="JHL132" s="57"/>
      <c r="JHM132" s="57"/>
      <c r="JHN132" s="57"/>
      <c r="JHO132" s="74"/>
      <c r="JHP132" s="74"/>
      <c r="JHQ132" s="74"/>
      <c r="JHR132" s="74"/>
      <c r="JHS132" s="57"/>
      <c r="JHT132" s="57"/>
      <c r="JHU132" s="57"/>
      <c r="JHV132" s="57"/>
      <c r="JHW132" s="74"/>
      <c r="JHX132" s="74"/>
      <c r="JHY132" s="74"/>
      <c r="JHZ132" s="74"/>
      <c r="JIA132" s="57"/>
      <c r="JIB132" s="57"/>
      <c r="JIC132" s="57"/>
      <c r="JID132" s="57"/>
      <c r="JIE132" s="74"/>
      <c r="JIF132" s="74"/>
      <c r="JIG132" s="74"/>
      <c r="JIH132" s="74"/>
      <c r="JII132" s="57"/>
      <c r="JIJ132" s="57"/>
      <c r="JIK132" s="57"/>
      <c r="JIL132" s="57"/>
      <c r="JIM132" s="74"/>
      <c r="JIN132" s="74"/>
      <c r="JIO132" s="74"/>
      <c r="JIP132" s="74"/>
      <c r="JIQ132" s="57"/>
      <c r="JIR132" s="57"/>
      <c r="JIS132" s="57"/>
      <c r="JIT132" s="57"/>
      <c r="JIU132" s="74"/>
      <c r="JIV132" s="74"/>
      <c r="JIW132" s="74"/>
      <c r="JIX132" s="74"/>
      <c r="JIY132" s="57"/>
      <c r="JIZ132" s="57"/>
      <c r="JJA132" s="57"/>
      <c r="JJB132" s="57"/>
      <c r="JJC132" s="74"/>
      <c r="JJD132" s="74"/>
      <c r="JJE132" s="74"/>
      <c r="JJF132" s="74"/>
      <c r="JJG132" s="57"/>
      <c r="JJH132" s="57"/>
      <c r="JJI132" s="57"/>
      <c r="JJJ132" s="57"/>
      <c r="JJK132" s="74"/>
      <c r="JJL132" s="74"/>
      <c r="JJM132" s="74"/>
      <c r="JJN132" s="74"/>
      <c r="JJO132" s="57"/>
      <c r="JJP132" s="57"/>
      <c r="JJQ132" s="57"/>
      <c r="JJR132" s="57"/>
      <c r="JJS132" s="74"/>
      <c r="JJT132" s="74"/>
      <c r="JJU132" s="74"/>
      <c r="JJV132" s="74"/>
      <c r="JJW132" s="57"/>
      <c r="JJX132" s="57"/>
      <c r="JJY132" s="57"/>
      <c r="JJZ132" s="57"/>
      <c r="JKA132" s="74"/>
      <c r="JKB132" s="74"/>
      <c r="JKC132" s="74"/>
      <c r="JKD132" s="74"/>
      <c r="JKE132" s="57"/>
      <c r="JKF132" s="57"/>
      <c r="JKG132" s="57"/>
      <c r="JKH132" s="57"/>
      <c r="JKI132" s="74"/>
      <c r="JKJ132" s="74"/>
      <c r="JKK132" s="74"/>
      <c r="JKL132" s="74"/>
      <c r="JKM132" s="57"/>
      <c r="JKN132" s="57"/>
      <c r="JKO132" s="57"/>
      <c r="JKP132" s="57"/>
      <c r="JKQ132" s="74"/>
      <c r="JKR132" s="74"/>
      <c r="JKS132" s="74"/>
      <c r="JKT132" s="74"/>
      <c r="JKU132" s="57"/>
      <c r="JKV132" s="57"/>
      <c r="JKW132" s="57"/>
      <c r="JKX132" s="57"/>
      <c r="JKY132" s="74"/>
      <c r="JKZ132" s="74"/>
      <c r="JLA132" s="74"/>
      <c r="JLB132" s="74"/>
      <c r="JLC132" s="57"/>
      <c r="JLD132" s="57"/>
      <c r="JLE132" s="57"/>
      <c r="JLF132" s="57"/>
      <c r="JLG132" s="74"/>
      <c r="JLH132" s="74"/>
      <c r="JLI132" s="74"/>
      <c r="JLJ132" s="74"/>
      <c r="JLK132" s="57"/>
      <c r="JLL132" s="57"/>
      <c r="JLM132" s="57"/>
      <c r="JLN132" s="57"/>
      <c r="JLO132" s="74"/>
      <c r="JLP132" s="74"/>
      <c r="JLQ132" s="74"/>
      <c r="JLR132" s="74"/>
      <c r="JLS132" s="57"/>
      <c r="JLT132" s="57"/>
      <c r="JLU132" s="57"/>
      <c r="JLV132" s="57"/>
      <c r="JLW132" s="74"/>
      <c r="JLX132" s="74"/>
      <c r="JLY132" s="74"/>
      <c r="JLZ132" s="74"/>
      <c r="JMA132" s="57"/>
      <c r="JMB132" s="57"/>
      <c r="JMC132" s="57"/>
      <c r="JMD132" s="57"/>
      <c r="JME132" s="74"/>
      <c r="JMF132" s="74"/>
      <c r="JMG132" s="74"/>
      <c r="JMH132" s="74"/>
      <c r="JMI132" s="57"/>
      <c r="JMJ132" s="57"/>
      <c r="JMK132" s="57"/>
      <c r="JML132" s="57"/>
      <c r="JMM132" s="74"/>
      <c r="JMN132" s="74"/>
      <c r="JMO132" s="74"/>
      <c r="JMP132" s="74"/>
      <c r="JMQ132" s="57"/>
      <c r="JMR132" s="57"/>
      <c r="JMS132" s="57"/>
      <c r="JMT132" s="57"/>
      <c r="JMU132" s="74"/>
      <c r="JMV132" s="74"/>
      <c r="JMW132" s="74"/>
      <c r="JMX132" s="74"/>
      <c r="JMY132" s="57"/>
      <c r="JMZ132" s="57"/>
      <c r="JNA132" s="57"/>
      <c r="JNB132" s="57"/>
      <c r="JNC132" s="74"/>
      <c r="JND132" s="74"/>
      <c r="JNE132" s="74"/>
      <c r="JNF132" s="74"/>
      <c r="JNG132" s="57"/>
      <c r="JNH132" s="57"/>
      <c r="JNI132" s="57"/>
      <c r="JNJ132" s="57"/>
      <c r="JNK132" s="74"/>
      <c r="JNL132" s="74"/>
      <c r="JNM132" s="74"/>
      <c r="JNN132" s="74"/>
      <c r="JNO132" s="57"/>
      <c r="JNP132" s="57"/>
      <c r="JNQ132" s="57"/>
      <c r="JNR132" s="57"/>
      <c r="JNS132" s="74"/>
      <c r="JNT132" s="74"/>
      <c r="JNU132" s="74"/>
      <c r="JNV132" s="74"/>
      <c r="JNW132" s="57"/>
      <c r="JNX132" s="57"/>
      <c r="JNY132" s="57"/>
      <c r="JNZ132" s="57"/>
      <c r="JOA132" s="74"/>
      <c r="JOB132" s="74"/>
      <c r="JOC132" s="74"/>
      <c r="JOD132" s="74"/>
      <c r="JOE132" s="57"/>
      <c r="JOF132" s="57"/>
      <c r="JOG132" s="57"/>
      <c r="JOH132" s="57"/>
      <c r="JOI132" s="74"/>
      <c r="JOJ132" s="74"/>
      <c r="JOK132" s="74"/>
      <c r="JOL132" s="74"/>
      <c r="JOM132" s="57"/>
      <c r="JON132" s="57"/>
      <c r="JOO132" s="57"/>
      <c r="JOP132" s="57"/>
      <c r="JOQ132" s="74"/>
      <c r="JOR132" s="74"/>
      <c r="JOS132" s="74"/>
      <c r="JOT132" s="74"/>
      <c r="JOU132" s="57"/>
      <c r="JOV132" s="57"/>
      <c r="JOW132" s="57"/>
      <c r="JOX132" s="57"/>
      <c r="JOY132" s="74"/>
      <c r="JOZ132" s="74"/>
      <c r="JPA132" s="74"/>
      <c r="JPB132" s="74"/>
      <c r="JPC132" s="57"/>
      <c r="JPD132" s="57"/>
      <c r="JPE132" s="57"/>
      <c r="JPF132" s="57"/>
      <c r="JPG132" s="74"/>
      <c r="JPH132" s="74"/>
      <c r="JPI132" s="74"/>
      <c r="JPJ132" s="74"/>
      <c r="JPK132" s="57"/>
      <c r="JPL132" s="57"/>
      <c r="JPM132" s="57"/>
      <c r="JPN132" s="57"/>
      <c r="JPO132" s="74"/>
      <c r="JPP132" s="74"/>
      <c r="JPQ132" s="74"/>
      <c r="JPR132" s="74"/>
      <c r="JPS132" s="57"/>
      <c r="JPT132" s="57"/>
      <c r="JPU132" s="57"/>
      <c r="JPV132" s="57"/>
      <c r="JPW132" s="74"/>
      <c r="JPX132" s="74"/>
      <c r="JPY132" s="74"/>
      <c r="JPZ132" s="74"/>
      <c r="JQA132" s="57"/>
      <c r="JQB132" s="57"/>
      <c r="JQC132" s="57"/>
      <c r="JQD132" s="57"/>
      <c r="JQE132" s="74"/>
      <c r="JQF132" s="74"/>
      <c r="JQG132" s="74"/>
      <c r="JQH132" s="74"/>
      <c r="JQI132" s="57"/>
      <c r="JQJ132" s="57"/>
      <c r="JQK132" s="57"/>
      <c r="JQL132" s="57"/>
      <c r="JQM132" s="74"/>
      <c r="JQN132" s="74"/>
      <c r="JQO132" s="74"/>
      <c r="JQP132" s="74"/>
      <c r="JQQ132" s="57"/>
      <c r="JQR132" s="57"/>
      <c r="JQS132" s="57"/>
      <c r="JQT132" s="57"/>
      <c r="JQU132" s="74"/>
      <c r="JQV132" s="74"/>
      <c r="JQW132" s="74"/>
      <c r="JQX132" s="74"/>
      <c r="JQY132" s="57"/>
      <c r="JQZ132" s="57"/>
      <c r="JRA132" s="57"/>
      <c r="JRB132" s="57"/>
      <c r="JRC132" s="74"/>
      <c r="JRD132" s="74"/>
      <c r="JRE132" s="74"/>
      <c r="JRF132" s="74"/>
      <c r="JRG132" s="57"/>
      <c r="JRH132" s="57"/>
      <c r="JRI132" s="57"/>
      <c r="JRJ132" s="57"/>
      <c r="JRK132" s="74"/>
      <c r="JRL132" s="74"/>
      <c r="JRM132" s="74"/>
      <c r="JRN132" s="74"/>
      <c r="JRO132" s="57"/>
      <c r="JRP132" s="57"/>
      <c r="JRQ132" s="57"/>
      <c r="JRR132" s="57"/>
      <c r="JRS132" s="74"/>
      <c r="JRT132" s="74"/>
      <c r="JRU132" s="74"/>
      <c r="JRV132" s="74"/>
      <c r="JRW132" s="57"/>
      <c r="JRX132" s="57"/>
      <c r="JRY132" s="57"/>
      <c r="JRZ132" s="57"/>
      <c r="JSA132" s="74"/>
      <c r="JSB132" s="74"/>
      <c r="JSC132" s="74"/>
      <c r="JSD132" s="74"/>
      <c r="JSE132" s="57"/>
      <c r="JSF132" s="57"/>
      <c r="JSG132" s="57"/>
      <c r="JSH132" s="57"/>
      <c r="JSI132" s="74"/>
      <c r="JSJ132" s="74"/>
      <c r="JSK132" s="74"/>
      <c r="JSL132" s="74"/>
      <c r="JSM132" s="57"/>
      <c r="JSN132" s="57"/>
      <c r="JSO132" s="57"/>
      <c r="JSP132" s="57"/>
      <c r="JSQ132" s="74"/>
      <c r="JSR132" s="74"/>
      <c r="JSS132" s="74"/>
      <c r="JST132" s="74"/>
      <c r="JSU132" s="57"/>
      <c r="JSV132" s="57"/>
      <c r="JSW132" s="57"/>
      <c r="JSX132" s="57"/>
      <c r="JSY132" s="74"/>
      <c r="JSZ132" s="74"/>
      <c r="JTA132" s="74"/>
      <c r="JTB132" s="74"/>
      <c r="JTC132" s="57"/>
      <c r="JTD132" s="57"/>
      <c r="JTE132" s="57"/>
      <c r="JTF132" s="57"/>
      <c r="JTG132" s="74"/>
      <c r="JTH132" s="74"/>
      <c r="JTI132" s="74"/>
      <c r="JTJ132" s="74"/>
      <c r="JTK132" s="57"/>
      <c r="JTL132" s="57"/>
      <c r="JTM132" s="57"/>
      <c r="JTN132" s="57"/>
      <c r="JTO132" s="74"/>
      <c r="JTP132" s="74"/>
      <c r="JTQ132" s="74"/>
      <c r="JTR132" s="74"/>
      <c r="JTS132" s="57"/>
      <c r="JTT132" s="57"/>
      <c r="JTU132" s="57"/>
      <c r="JTV132" s="57"/>
      <c r="JTW132" s="74"/>
      <c r="JTX132" s="74"/>
      <c r="JTY132" s="74"/>
      <c r="JTZ132" s="74"/>
      <c r="JUA132" s="57"/>
      <c r="JUB132" s="57"/>
      <c r="JUC132" s="57"/>
      <c r="JUD132" s="57"/>
      <c r="JUE132" s="74"/>
      <c r="JUF132" s="74"/>
      <c r="JUG132" s="74"/>
      <c r="JUH132" s="74"/>
      <c r="JUI132" s="57"/>
      <c r="JUJ132" s="57"/>
      <c r="JUK132" s="57"/>
      <c r="JUL132" s="57"/>
      <c r="JUM132" s="74"/>
      <c r="JUN132" s="74"/>
      <c r="JUO132" s="74"/>
      <c r="JUP132" s="74"/>
      <c r="JUQ132" s="57"/>
      <c r="JUR132" s="57"/>
      <c r="JUS132" s="57"/>
      <c r="JUT132" s="57"/>
      <c r="JUU132" s="74"/>
      <c r="JUV132" s="74"/>
      <c r="JUW132" s="74"/>
      <c r="JUX132" s="74"/>
      <c r="JUY132" s="57"/>
      <c r="JUZ132" s="57"/>
      <c r="JVA132" s="57"/>
      <c r="JVB132" s="57"/>
      <c r="JVC132" s="74"/>
      <c r="JVD132" s="74"/>
      <c r="JVE132" s="74"/>
      <c r="JVF132" s="74"/>
      <c r="JVG132" s="57"/>
      <c r="JVH132" s="57"/>
      <c r="JVI132" s="57"/>
      <c r="JVJ132" s="57"/>
      <c r="JVK132" s="74"/>
      <c r="JVL132" s="74"/>
      <c r="JVM132" s="74"/>
      <c r="JVN132" s="74"/>
      <c r="JVO132" s="57"/>
      <c r="JVP132" s="57"/>
      <c r="JVQ132" s="57"/>
      <c r="JVR132" s="57"/>
      <c r="JVS132" s="74"/>
      <c r="JVT132" s="74"/>
      <c r="JVU132" s="74"/>
      <c r="JVV132" s="74"/>
      <c r="JVW132" s="57"/>
      <c r="JVX132" s="57"/>
      <c r="JVY132" s="57"/>
      <c r="JVZ132" s="57"/>
      <c r="JWA132" s="74"/>
      <c r="JWB132" s="74"/>
      <c r="JWC132" s="74"/>
      <c r="JWD132" s="74"/>
      <c r="JWE132" s="57"/>
      <c r="JWF132" s="57"/>
      <c r="JWG132" s="57"/>
      <c r="JWH132" s="57"/>
      <c r="JWI132" s="74"/>
      <c r="JWJ132" s="74"/>
      <c r="JWK132" s="74"/>
      <c r="JWL132" s="74"/>
      <c r="JWM132" s="57"/>
      <c r="JWN132" s="57"/>
      <c r="JWO132" s="57"/>
      <c r="JWP132" s="57"/>
      <c r="JWQ132" s="74"/>
      <c r="JWR132" s="74"/>
      <c r="JWS132" s="74"/>
      <c r="JWT132" s="74"/>
      <c r="JWU132" s="57"/>
      <c r="JWV132" s="57"/>
      <c r="JWW132" s="57"/>
      <c r="JWX132" s="57"/>
      <c r="JWY132" s="74"/>
      <c r="JWZ132" s="74"/>
      <c r="JXA132" s="74"/>
      <c r="JXB132" s="74"/>
      <c r="JXC132" s="57"/>
      <c r="JXD132" s="57"/>
      <c r="JXE132" s="57"/>
      <c r="JXF132" s="57"/>
      <c r="JXG132" s="74"/>
      <c r="JXH132" s="74"/>
      <c r="JXI132" s="74"/>
      <c r="JXJ132" s="74"/>
      <c r="JXK132" s="57"/>
      <c r="JXL132" s="57"/>
      <c r="JXM132" s="57"/>
      <c r="JXN132" s="57"/>
      <c r="JXO132" s="74"/>
      <c r="JXP132" s="74"/>
      <c r="JXQ132" s="74"/>
      <c r="JXR132" s="74"/>
      <c r="JXS132" s="57"/>
      <c r="JXT132" s="57"/>
      <c r="JXU132" s="57"/>
      <c r="JXV132" s="57"/>
      <c r="JXW132" s="74"/>
      <c r="JXX132" s="74"/>
      <c r="JXY132" s="74"/>
      <c r="JXZ132" s="74"/>
      <c r="JYA132" s="57"/>
      <c r="JYB132" s="57"/>
      <c r="JYC132" s="57"/>
      <c r="JYD132" s="57"/>
      <c r="JYE132" s="74"/>
      <c r="JYF132" s="74"/>
      <c r="JYG132" s="74"/>
      <c r="JYH132" s="74"/>
      <c r="JYI132" s="57"/>
      <c r="JYJ132" s="57"/>
      <c r="JYK132" s="57"/>
      <c r="JYL132" s="57"/>
      <c r="JYM132" s="74"/>
      <c r="JYN132" s="74"/>
      <c r="JYO132" s="74"/>
      <c r="JYP132" s="74"/>
      <c r="JYQ132" s="57"/>
      <c r="JYR132" s="57"/>
      <c r="JYS132" s="57"/>
      <c r="JYT132" s="57"/>
      <c r="JYU132" s="74"/>
      <c r="JYV132" s="74"/>
      <c r="JYW132" s="74"/>
      <c r="JYX132" s="74"/>
      <c r="JYY132" s="57"/>
      <c r="JYZ132" s="57"/>
      <c r="JZA132" s="57"/>
      <c r="JZB132" s="57"/>
      <c r="JZC132" s="74"/>
      <c r="JZD132" s="74"/>
      <c r="JZE132" s="74"/>
      <c r="JZF132" s="74"/>
      <c r="JZG132" s="57"/>
      <c r="JZH132" s="57"/>
      <c r="JZI132" s="57"/>
      <c r="JZJ132" s="57"/>
      <c r="JZK132" s="74"/>
      <c r="JZL132" s="74"/>
      <c r="JZM132" s="74"/>
      <c r="JZN132" s="74"/>
      <c r="JZO132" s="57"/>
      <c r="JZP132" s="57"/>
      <c r="JZQ132" s="57"/>
      <c r="JZR132" s="57"/>
      <c r="JZS132" s="74"/>
      <c r="JZT132" s="74"/>
      <c r="JZU132" s="74"/>
      <c r="JZV132" s="74"/>
      <c r="JZW132" s="57"/>
      <c r="JZX132" s="57"/>
      <c r="JZY132" s="57"/>
      <c r="JZZ132" s="57"/>
      <c r="KAA132" s="74"/>
      <c r="KAB132" s="74"/>
      <c r="KAC132" s="74"/>
      <c r="KAD132" s="74"/>
      <c r="KAE132" s="57"/>
      <c r="KAF132" s="57"/>
      <c r="KAG132" s="57"/>
      <c r="KAH132" s="57"/>
      <c r="KAI132" s="74"/>
      <c r="KAJ132" s="74"/>
      <c r="KAK132" s="74"/>
      <c r="KAL132" s="74"/>
      <c r="KAM132" s="57"/>
      <c r="KAN132" s="57"/>
      <c r="KAO132" s="57"/>
      <c r="KAP132" s="57"/>
      <c r="KAQ132" s="74"/>
      <c r="KAR132" s="74"/>
      <c r="KAS132" s="74"/>
      <c r="KAT132" s="74"/>
      <c r="KAU132" s="57"/>
      <c r="KAV132" s="57"/>
      <c r="KAW132" s="57"/>
      <c r="KAX132" s="57"/>
      <c r="KAY132" s="74"/>
      <c r="KAZ132" s="74"/>
      <c r="KBA132" s="74"/>
      <c r="KBB132" s="74"/>
      <c r="KBC132" s="57"/>
      <c r="KBD132" s="57"/>
      <c r="KBE132" s="57"/>
      <c r="KBF132" s="57"/>
      <c r="KBG132" s="74"/>
      <c r="KBH132" s="74"/>
      <c r="KBI132" s="74"/>
      <c r="KBJ132" s="74"/>
      <c r="KBK132" s="57"/>
      <c r="KBL132" s="57"/>
      <c r="KBM132" s="57"/>
      <c r="KBN132" s="57"/>
      <c r="KBO132" s="74"/>
      <c r="KBP132" s="74"/>
      <c r="KBQ132" s="74"/>
      <c r="KBR132" s="74"/>
      <c r="KBS132" s="57"/>
      <c r="KBT132" s="57"/>
      <c r="KBU132" s="57"/>
      <c r="KBV132" s="57"/>
      <c r="KBW132" s="74"/>
      <c r="KBX132" s="74"/>
      <c r="KBY132" s="74"/>
      <c r="KBZ132" s="74"/>
      <c r="KCA132" s="57"/>
      <c r="KCB132" s="57"/>
      <c r="KCC132" s="57"/>
      <c r="KCD132" s="57"/>
      <c r="KCE132" s="74"/>
      <c r="KCF132" s="74"/>
      <c r="KCG132" s="74"/>
      <c r="KCH132" s="74"/>
      <c r="KCI132" s="57"/>
      <c r="KCJ132" s="57"/>
      <c r="KCK132" s="57"/>
      <c r="KCL132" s="57"/>
      <c r="KCM132" s="74"/>
      <c r="KCN132" s="74"/>
      <c r="KCO132" s="74"/>
      <c r="KCP132" s="74"/>
      <c r="KCQ132" s="57"/>
      <c r="KCR132" s="57"/>
      <c r="KCS132" s="57"/>
      <c r="KCT132" s="57"/>
      <c r="KCU132" s="74"/>
      <c r="KCV132" s="74"/>
      <c r="KCW132" s="74"/>
      <c r="KCX132" s="74"/>
      <c r="KCY132" s="57"/>
      <c r="KCZ132" s="57"/>
      <c r="KDA132" s="57"/>
      <c r="KDB132" s="57"/>
      <c r="KDC132" s="74"/>
      <c r="KDD132" s="74"/>
      <c r="KDE132" s="74"/>
      <c r="KDF132" s="74"/>
      <c r="KDG132" s="57"/>
      <c r="KDH132" s="57"/>
      <c r="KDI132" s="57"/>
      <c r="KDJ132" s="57"/>
      <c r="KDK132" s="74"/>
      <c r="KDL132" s="74"/>
      <c r="KDM132" s="74"/>
      <c r="KDN132" s="74"/>
      <c r="KDO132" s="57"/>
      <c r="KDP132" s="57"/>
      <c r="KDQ132" s="57"/>
      <c r="KDR132" s="57"/>
      <c r="KDS132" s="74"/>
      <c r="KDT132" s="74"/>
      <c r="KDU132" s="74"/>
      <c r="KDV132" s="74"/>
      <c r="KDW132" s="57"/>
      <c r="KDX132" s="57"/>
      <c r="KDY132" s="57"/>
      <c r="KDZ132" s="57"/>
      <c r="KEA132" s="74"/>
      <c r="KEB132" s="74"/>
      <c r="KEC132" s="74"/>
      <c r="KED132" s="74"/>
      <c r="KEE132" s="57"/>
      <c r="KEF132" s="57"/>
      <c r="KEG132" s="57"/>
      <c r="KEH132" s="57"/>
      <c r="KEI132" s="74"/>
      <c r="KEJ132" s="74"/>
      <c r="KEK132" s="74"/>
      <c r="KEL132" s="74"/>
      <c r="KEM132" s="57"/>
      <c r="KEN132" s="57"/>
      <c r="KEO132" s="57"/>
      <c r="KEP132" s="57"/>
      <c r="KEQ132" s="74"/>
      <c r="KER132" s="74"/>
      <c r="KES132" s="74"/>
      <c r="KET132" s="74"/>
      <c r="KEU132" s="57"/>
      <c r="KEV132" s="57"/>
      <c r="KEW132" s="57"/>
      <c r="KEX132" s="57"/>
      <c r="KEY132" s="74"/>
      <c r="KEZ132" s="74"/>
      <c r="KFA132" s="74"/>
      <c r="KFB132" s="74"/>
      <c r="KFC132" s="57"/>
      <c r="KFD132" s="57"/>
      <c r="KFE132" s="57"/>
      <c r="KFF132" s="57"/>
      <c r="KFG132" s="74"/>
      <c r="KFH132" s="74"/>
      <c r="KFI132" s="74"/>
      <c r="KFJ132" s="74"/>
      <c r="KFK132" s="57"/>
      <c r="KFL132" s="57"/>
      <c r="KFM132" s="57"/>
      <c r="KFN132" s="57"/>
      <c r="KFO132" s="74"/>
      <c r="KFP132" s="74"/>
      <c r="KFQ132" s="74"/>
      <c r="KFR132" s="74"/>
      <c r="KFS132" s="57"/>
      <c r="KFT132" s="57"/>
      <c r="KFU132" s="57"/>
      <c r="KFV132" s="57"/>
      <c r="KFW132" s="74"/>
      <c r="KFX132" s="74"/>
      <c r="KFY132" s="74"/>
      <c r="KFZ132" s="74"/>
      <c r="KGA132" s="57"/>
      <c r="KGB132" s="57"/>
      <c r="KGC132" s="57"/>
      <c r="KGD132" s="57"/>
      <c r="KGE132" s="74"/>
      <c r="KGF132" s="74"/>
      <c r="KGG132" s="74"/>
      <c r="KGH132" s="74"/>
      <c r="KGI132" s="57"/>
      <c r="KGJ132" s="57"/>
      <c r="KGK132" s="57"/>
      <c r="KGL132" s="57"/>
      <c r="KGM132" s="74"/>
      <c r="KGN132" s="74"/>
      <c r="KGO132" s="74"/>
      <c r="KGP132" s="74"/>
      <c r="KGQ132" s="57"/>
      <c r="KGR132" s="57"/>
      <c r="KGS132" s="57"/>
      <c r="KGT132" s="57"/>
      <c r="KGU132" s="74"/>
      <c r="KGV132" s="74"/>
      <c r="KGW132" s="74"/>
      <c r="KGX132" s="74"/>
      <c r="KGY132" s="57"/>
      <c r="KGZ132" s="57"/>
      <c r="KHA132" s="57"/>
      <c r="KHB132" s="57"/>
      <c r="KHC132" s="74"/>
      <c r="KHD132" s="74"/>
      <c r="KHE132" s="74"/>
      <c r="KHF132" s="74"/>
      <c r="KHG132" s="57"/>
      <c r="KHH132" s="57"/>
      <c r="KHI132" s="57"/>
      <c r="KHJ132" s="57"/>
      <c r="KHK132" s="74"/>
      <c r="KHL132" s="74"/>
      <c r="KHM132" s="74"/>
      <c r="KHN132" s="74"/>
      <c r="KHO132" s="57"/>
      <c r="KHP132" s="57"/>
      <c r="KHQ132" s="57"/>
      <c r="KHR132" s="57"/>
      <c r="KHS132" s="74"/>
      <c r="KHT132" s="74"/>
      <c r="KHU132" s="74"/>
      <c r="KHV132" s="74"/>
      <c r="KHW132" s="57"/>
      <c r="KHX132" s="57"/>
      <c r="KHY132" s="57"/>
      <c r="KHZ132" s="57"/>
      <c r="KIA132" s="74"/>
      <c r="KIB132" s="74"/>
      <c r="KIC132" s="74"/>
      <c r="KID132" s="74"/>
      <c r="KIE132" s="57"/>
      <c r="KIF132" s="57"/>
      <c r="KIG132" s="57"/>
      <c r="KIH132" s="57"/>
      <c r="KII132" s="74"/>
      <c r="KIJ132" s="74"/>
      <c r="KIK132" s="74"/>
      <c r="KIL132" s="74"/>
      <c r="KIM132" s="57"/>
      <c r="KIN132" s="57"/>
      <c r="KIO132" s="57"/>
      <c r="KIP132" s="57"/>
      <c r="KIQ132" s="74"/>
      <c r="KIR132" s="74"/>
      <c r="KIS132" s="74"/>
      <c r="KIT132" s="74"/>
      <c r="KIU132" s="57"/>
      <c r="KIV132" s="57"/>
      <c r="KIW132" s="57"/>
      <c r="KIX132" s="57"/>
      <c r="KIY132" s="74"/>
      <c r="KIZ132" s="74"/>
      <c r="KJA132" s="74"/>
      <c r="KJB132" s="74"/>
      <c r="KJC132" s="57"/>
      <c r="KJD132" s="57"/>
      <c r="KJE132" s="57"/>
      <c r="KJF132" s="57"/>
      <c r="KJG132" s="74"/>
      <c r="KJH132" s="74"/>
      <c r="KJI132" s="74"/>
      <c r="KJJ132" s="74"/>
      <c r="KJK132" s="57"/>
      <c r="KJL132" s="57"/>
      <c r="KJM132" s="57"/>
      <c r="KJN132" s="57"/>
      <c r="KJO132" s="74"/>
      <c r="KJP132" s="74"/>
      <c r="KJQ132" s="74"/>
      <c r="KJR132" s="74"/>
      <c r="KJS132" s="57"/>
      <c r="KJT132" s="57"/>
      <c r="KJU132" s="57"/>
      <c r="KJV132" s="57"/>
      <c r="KJW132" s="74"/>
      <c r="KJX132" s="74"/>
      <c r="KJY132" s="74"/>
      <c r="KJZ132" s="74"/>
      <c r="KKA132" s="57"/>
      <c r="KKB132" s="57"/>
      <c r="KKC132" s="57"/>
      <c r="KKD132" s="57"/>
      <c r="KKE132" s="74"/>
      <c r="KKF132" s="74"/>
      <c r="KKG132" s="74"/>
      <c r="KKH132" s="74"/>
      <c r="KKI132" s="57"/>
      <c r="KKJ132" s="57"/>
      <c r="KKK132" s="57"/>
      <c r="KKL132" s="57"/>
      <c r="KKM132" s="74"/>
      <c r="KKN132" s="74"/>
      <c r="KKO132" s="74"/>
      <c r="KKP132" s="74"/>
      <c r="KKQ132" s="57"/>
      <c r="KKR132" s="57"/>
      <c r="KKS132" s="57"/>
      <c r="KKT132" s="57"/>
      <c r="KKU132" s="74"/>
      <c r="KKV132" s="74"/>
      <c r="KKW132" s="74"/>
      <c r="KKX132" s="74"/>
      <c r="KKY132" s="57"/>
      <c r="KKZ132" s="57"/>
      <c r="KLA132" s="57"/>
      <c r="KLB132" s="57"/>
      <c r="KLC132" s="74"/>
      <c r="KLD132" s="74"/>
      <c r="KLE132" s="74"/>
      <c r="KLF132" s="74"/>
      <c r="KLG132" s="57"/>
      <c r="KLH132" s="57"/>
      <c r="KLI132" s="57"/>
      <c r="KLJ132" s="57"/>
      <c r="KLK132" s="74"/>
      <c r="KLL132" s="74"/>
      <c r="KLM132" s="74"/>
      <c r="KLN132" s="74"/>
      <c r="KLO132" s="57"/>
      <c r="KLP132" s="57"/>
      <c r="KLQ132" s="57"/>
      <c r="KLR132" s="57"/>
      <c r="KLS132" s="74"/>
      <c r="KLT132" s="74"/>
      <c r="KLU132" s="74"/>
      <c r="KLV132" s="74"/>
      <c r="KLW132" s="57"/>
      <c r="KLX132" s="57"/>
      <c r="KLY132" s="57"/>
      <c r="KLZ132" s="57"/>
      <c r="KMA132" s="74"/>
      <c r="KMB132" s="74"/>
      <c r="KMC132" s="74"/>
      <c r="KMD132" s="74"/>
      <c r="KME132" s="57"/>
      <c r="KMF132" s="57"/>
      <c r="KMG132" s="57"/>
      <c r="KMH132" s="57"/>
      <c r="KMI132" s="74"/>
      <c r="KMJ132" s="74"/>
      <c r="KMK132" s="74"/>
      <c r="KML132" s="74"/>
      <c r="KMM132" s="57"/>
      <c r="KMN132" s="57"/>
      <c r="KMO132" s="57"/>
      <c r="KMP132" s="57"/>
      <c r="KMQ132" s="74"/>
      <c r="KMR132" s="74"/>
      <c r="KMS132" s="74"/>
      <c r="KMT132" s="74"/>
      <c r="KMU132" s="57"/>
      <c r="KMV132" s="57"/>
      <c r="KMW132" s="57"/>
      <c r="KMX132" s="57"/>
      <c r="KMY132" s="74"/>
      <c r="KMZ132" s="74"/>
      <c r="KNA132" s="74"/>
      <c r="KNB132" s="74"/>
      <c r="KNC132" s="57"/>
      <c r="KND132" s="57"/>
      <c r="KNE132" s="57"/>
      <c r="KNF132" s="57"/>
      <c r="KNG132" s="74"/>
      <c r="KNH132" s="74"/>
      <c r="KNI132" s="74"/>
      <c r="KNJ132" s="74"/>
      <c r="KNK132" s="57"/>
      <c r="KNL132" s="57"/>
      <c r="KNM132" s="57"/>
      <c r="KNN132" s="57"/>
      <c r="KNO132" s="74"/>
      <c r="KNP132" s="74"/>
      <c r="KNQ132" s="74"/>
      <c r="KNR132" s="74"/>
      <c r="KNS132" s="57"/>
      <c r="KNT132" s="57"/>
      <c r="KNU132" s="57"/>
      <c r="KNV132" s="57"/>
      <c r="KNW132" s="74"/>
      <c r="KNX132" s="74"/>
      <c r="KNY132" s="74"/>
      <c r="KNZ132" s="74"/>
      <c r="KOA132" s="57"/>
      <c r="KOB132" s="57"/>
      <c r="KOC132" s="57"/>
      <c r="KOD132" s="57"/>
      <c r="KOE132" s="74"/>
      <c r="KOF132" s="74"/>
      <c r="KOG132" s="74"/>
      <c r="KOH132" s="74"/>
      <c r="KOI132" s="57"/>
      <c r="KOJ132" s="57"/>
      <c r="KOK132" s="57"/>
      <c r="KOL132" s="57"/>
      <c r="KOM132" s="74"/>
      <c r="KON132" s="74"/>
      <c r="KOO132" s="74"/>
      <c r="KOP132" s="74"/>
      <c r="KOQ132" s="57"/>
      <c r="KOR132" s="57"/>
      <c r="KOS132" s="57"/>
      <c r="KOT132" s="57"/>
      <c r="KOU132" s="74"/>
      <c r="KOV132" s="74"/>
      <c r="KOW132" s="74"/>
      <c r="KOX132" s="74"/>
      <c r="KOY132" s="57"/>
      <c r="KOZ132" s="57"/>
      <c r="KPA132" s="57"/>
      <c r="KPB132" s="57"/>
      <c r="KPC132" s="74"/>
      <c r="KPD132" s="74"/>
      <c r="KPE132" s="74"/>
      <c r="KPF132" s="74"/>
      <c r="KPG132" s="57"/>
      <c r="KPH132" s="57"/>
      <c r="KPI132" s="57"/>
      <c r="KPJ132" s="57"/>
      <c r="KPK132" s="74"/>
      <c r="KPL132" s="74"/>
      <c r="KPM132" s="74"/>
      <c r="KPN132" s="74"/>
      <c r="KPO132" s="57"/>
      <c r="KPP132" s="57"/>
      <c r="KPQ132" s="57"/>
      <c r="KPR132" s="57"/>
      <c r="KPS132" s="74"/>
      <c r="KPT132" s="74"/>
      <c r="KPU132" s="74"/>
      <c r="KPV132" s="74"/>
      <c r="KPW132" s="57"/>
      <c r="KPX132" s="57"/>
      <c r="KPY132" s="57"/>
      <c r="KPZ132" s="57"/>
      <c r="KQA132" s="74"/>
      <c r="KQB132" s="74"/>
      <c r="KQC132" s="74"/>
      <c r="KQD132" s="74"/>
      <c r="KQE132" s="57"/>
      <c r="KQF132" s="57"/>
      <c r="KQG132" s="57"/>
      <c r="KQH132" s="57"/>
      <c r="KQI132" s="74"/>
      <c r="KQJ132" s="74"/>
      <c r="KQK132" s="74"/>
      <c r="KQL132" s="74"/>
      <c r="KQM132" s="57"/>
      <c r="KQN132" s="57"/>
      <c r="KQO132" s="57"/>
      <c r="KQP132" s="57"/>
      <c r="KQQ132" s="74"/>
      <c r="KQR132" s="74"/>
      <c r="KQS132" s="74"/>
      <c r="KQT132" s="74"/>
      <c r="KQU132" s="57"/>
      <c r="KQV132" s="57"/>
      <c r="KQW132" s="57"/>
      <c r="KQX132" s="57"/>
      <c r="KQY132" s="74"/>
      <c r="KQZ132" s="74"/>
      <c r="KRA132" s="74"/>
      <c r="KRB132" s="74"/>
      <c r="KRC132" s="57"/>
      <c r="KRD132" s="57"/>
      <c r="KRE132" s="57"/>
      <c r="KRF132" s="57"/>
      <c r="KRG132" s="74"/>
      <c r="KRH132" s="74"/>
      <c r="KRI132" s="74"/>
      <c r="KRJ132" s="74"/>
      <c r="KRK132" s="57"/>
      <c r="KRL132" s="57"/>
      <c r="KRM132" s="57"/>
      <c r="KRN132" s="57"/>
      <c r="KRO132" s="74"/>
      <c r="KRP132" s="74"/>
      <c r="KRQ132" s="74"/>
      <c r="KRR132" s="74"/>
      <c r="KRS132" s="57"/>
      <c r="KRT132" s="57"/>
      <c r="KRU132" s="57"/>
      <c r="KRV132" s="57"/>
      <c r="KRW132" s="74"/>
      <c r="KRX132" s="74"/>
      <c r="KRY132" s="74"/>
      <c r="KRZ132" s="74"/>
      <c r="KSA132" s="57"/>
      <c r="KSB132" s="57"/>
      <c r="KSC132" s="57"/>
      <c r="KSD132" s="57"/>
      <c r="KSE132" s="74"/>
      <c r="KSF132" s="74"/>
      <c r="KSG132" s="74"/>
      <c r="KSH132" s="74"/>
      <c r="KSI132" s="57"/>
      <c r="KSJ132" s="57"/>
      <c r="KSK132" s="57"/>
      <c r="KSL132" s="57"/>
      <c r="KSM132" s="74"/>
      <c r="KSN132" s="74"/>
      <c r="KSO132" s="74"/>
      <c r="KSP132" s="74"/>
      <c r="KSQ132" s="57"/>
      <c r="KSR132" s="57"/>
      <c r="KSS132" s="57"/>
      <c r="KST132" s="57"/>
      <c r="KSU132" s="74"/>
      <c r="KSV132" s="74"/>
      <c r="KSW132" s="74"/>
      <c r="KSX132" s="74"/>
      <c r="KSY132" s="57"/>
      <c r="KSZ132" s="57"/>
      <c r="KTA132" s="57"/>
      <c r="KTB132" s="57"/>
      <c r="KTC132" s="74"/>
      <c r="KTD132" s="74"/>
      <c r="KTE132" s="74"/>
      <c r="KTF132" s="74"/>
      <c r="KTG132" s="57"/>
      <c r="KTH132" s="57"/>
      <c r="KTI132" s="57"/>
      <c r="KTJ132" s="57"/>
      <c r="KTK132" s="74"/>
      <c r="KTL132" s="74"/>
      <c r="KTM132" s="74"/>
      <c r="KTN132" s="74"/>
      <c r="KTO132" s="57"/>
      <c r="KTP132" s="57"/>
      <c r="KTQ132" s="57"/>
      <c r="KTR132" s="57"/>
      <c r="KTS132" s="74"/>
      <c r="KTT132" s="74"/>
      <c r="KTU132" s="74"/>
      <c r="KTV132" s="74"/>
      <c r="KTW132" s="57"/>
      <c r="KTX132" s="57"/>
      <c r="KTY132" s="57"/>
      <c r="KTZ132" s="57"/>
      <c r="KUA132" s="74"/>
      <c r="KUB132" s="74"/>
      <c r="KUC132" s="74"/>
      <c r="KUD132" s="74"/>
      <c r="KUE132" s="57"/>
      <c r="KUF132" s="57"/>
      <c r="KUG132" s="57"/>
      <c r="KUH132" s="57"/>
      <c r="KUI132" s="74"/>
      <c r="KUJ132" s="74"/>
      <c r="KUK132" s="74"/>
      <c r="KUL132" s="74"/>
      <c r="KUM132" s="57"/>
      <c r="KUN132" s="57"/>
      <c r="KUO132" s="57"/>
      <c r="KUP132" s="57"/>
      <c r="KUQ132" s="74"/>
      <c r="KUR132" s="74"/>
      <c r="KUS132" s="74"/>
      <c r="KUT132" s="74"/>
      <c r="KUU132" s="57"/>
      <c r="KUV132" s="57"/>
      <c r="KUW132" s="57"/>
      <c r="KUX132" s="57"/>
      <c r="KUY132" s="74"/>
      <c r="KUZ132" s="74"/>
      <c r="KVA132" s="74"/>
      <c r="KVB132" s="74"/>
      <c r="KVC132" s="57"/>
      <c r="KVD132" s="57"/>
      <c r="KVE132" s="57"/>
      <c r="KVF132" s="57"/>
      <c r="KVG132" s="74"/>
      <c r="KVH132" s="74"/>
      <c r="KVI132" s="74"/>
      <c r="KVJ132" s="74"/>
      <c r="KVK132" s="57"/>
      <c r="KVL132" s="57"/>
      <c r="KVM132" s="57"/>
      <c r="KVN132" s="57"/>
      <c r="KVO132" s="74"/>
      <c r="KVP132" s="74"/>
      <c r="KVQ132" s="74"/>
      <c r="KVR132" s="74"/>
      <c r="KVS132" s="57"/>
      <c r="KVT132" s="57"/>
      <c r="KVU132" s="57"/>
      <c r="KVV132" s="57"/>
      <c r="KVW132" s="74"/>
      <c r="KVX132" s="74"/>
      <c r="KVY132" s="74"/>
      <c r="KVZ132" s="74"/>
      <c r="KWA132" s="57"/>
      <c r="KWB132" s="57"/>
      <c r="KWC132" s="57"/>
      <c r="KWD132" s="57"/>
      <c r="KWE132" s="74"/>
      <c r="KWF132" s="74"/>
      <c r="KWG132" s="74"/>
      <c r="KWH132" s="74"/>
      <c r="KWI132" s="57"/>
      <c r="KWJ132" s="57"/>
      <c r="KWK132" s="57"/>
      <c r="KWL132" s="57"/>
      <c r="KWM132" s="74"/>
      <c r="KWN132" s="74"/>
      <c r="KWO132" s="74"/>
      <c r="KWP132" s="74"/>
      <c r="KWQ132" s="57"/>
      <c r="KWR132" s="57"/>
      <c r="KWS132" s="57"/>
      <c r="KWT132" s="57"/>
      <c r="KWU132" s="74"/>
      <c r="KWV132" s="74"/>
      <c r="KWW132" s="74"/>
      <c r="KWX132" s="74"/>
      <c r="KWY132" s="57"/>
      <c r="KWZ132" s="57"/>
      <c r="KXA132" s="57"/>
      <c r="KXB132" s="57"/>
      <c r="KXC132" s="74"/>
      <c r="KXD132" s="74"/>
      <c r="KXE132" s="74"/>
      <c r="KXF132" s="74"/>
      <c r="KXG132" s="57"/>
      <c r="KXH132" s="57"/>
      <c r="KXI132" s="57"/>
      <c r="KXJ132" s="57"/>
      <c r="KXK132" s="74"/>
      <c r="KXL132" s="74"/>
      <c r="KXM132" s="74"/>
      <c r="KXN132" s="74"/>
      <c r="KXO132" s="57"/>
      <c r="KXP132" s="57"/>
      <c r="KXQ132" s="57"/>
      <c r="KXR132" s="57"/>
      <c r="KXS132" s="74"/>
      <c r="KXT132" s="74"/>
      <c r="KXU132" s="74"/>
      <c r="KXV132" s="74"/>
      <c r="KXW132" s="57"/>
      <c r="KXX132" s="57"/>
      <c r="KXY132" s="57"/>
      <c r="KXZ132" s="57"/>
      <c r="KYA132" s="74"/>
      <c r="KYB132" s="74"/>
      <c r="KYC132" s="74"/>
      <c r="KYD132" s="74"/>
      <c r="KYE132" s="57"/>
      <c r="KYF132" s="57"/>
      <c r="KYG132" s="57"/>
      <c r="KYH132" s="57"/>
      <c r="KYI132" s="74"/>
      <c r="KYJ132" s="74"/>
      <c r="KYK132" s="74"/>
      <c r="KYL132" s="74"/>
      <c r="KYM132" s="57"/>
      <c r="KYN132" s="57"/>
      <c r="KYO132" s="57"/>
      <c r="KYP132" s="57"/>
      <c r="KYQ132" s="74"/>
      <c r="KYR132" s="74"/>
      <c r="KYS132" s="74"/>
      <c r="KYT132" s="74"/>
      <c r="KYU132" s="57"/>
      <c r="KYV132" s="57"/>
      <c r="KYW132" s="57"/>
      <c r="KYX132" s="57"/>
      <c r="KYY132" s="74"/>
      <c r="KYZ132" s="74"/>
      <c r="KZA132" s="74"/>
      <c r="KZB132" s="74"/>
      <c r="KZC132" s="57"/>
      <c r="KZD132" s="57"/>
      <c r="KZE132" s="57"/>
      <c r="KZF132" s="57"/>
      <c r="KZG132" s="74"/>
      <c r="KZH132" s="74"/>
      <c r="KZI132" s="74"/>
      <c r="KZJ132" s="74"/>
      <c r="KZK132" s="57"/>
      <c r="KZL132" s="57"/>
      <c r="KZM132" s="57"/>
      <c r="KZN132" s="57"/>
      <c r="KZO132" s="74"/>
      <c r="KZP132" s="74"/>
      <c r="KZQ132" s="74"/>
      <c r="KZR132" s="74"/>
      <c r="KZS132" s="57"/>
      <c r="KZT132" s="57"/>
      <c r="KZU132" s="57"/>
      <c r="KZV132" s="57"/>
      <c r="KZW132" s="74"/>
      <c r="KZX132" s="74"/>
      <c r="KZY132" s="74"/>
      <c r="KZZ132" s="74"/>
      <c r="LAA132" s="57"/>
      <c r="LAB132" s="57"/>
      <c r="LAC132" s="57"/>
      <c r="LAD132" s="57"/>
      <c r="LAE132" s="74"/>
      <c r="LAF132" s="74"/>
      <c r="LAG132" s="74"/>
      <c r="LAH132" s="74"/>
      <c r="LAI132" s="57"/>
      <c r="LAJ132" s="57"/>
      <c r="LAK132" s="57"/>
      <c r="LAL132" s="57"/>
      <c r="LAM132" s="74"/>
      <c r="LAN132" s="74"/>
      <c r="LAO132" s="74"/>
      <c r="LAP132" s="74"/>
      <c r="LAQ132" s="57"/>
      <c r="LAR132" s="57"/>
      <c r="LAS132" s="57"/>
      <c r="LAT132" s="57"/>
      <c r="LAU132" s="74"/>
      <c r="LAV132" s="74"/>
      <c r="LAW132" s="74"/>
      <c r="LAX132" s="74"/>
      <c r="LAY132" s="57"/>
      <c r="LAZ132" s="57"/>
      <c r="LBA132" s="57"/>
      <c r="LBB132" s="57"/>
      <c r="LBC132" s="74"/>
      <c r="LBD132" s="74"/>
      <c r="LBE132" s="74"/>
      <c r="LBF132" s="74"/>
      <c r="LBG132" s="57"/>
      <c r="LBH132" s="57"/>
      <c r="LBI132" s="57"/>
      <c r="LBJ132" s="57"/>
      <c r="LBK132" s="74"/>
      <c r="LBL132" s="74"/>
      <c r="LBM132" s="74"/>
      <c r="LBN132" s="74"/>
      <c r="LBO132" s="57"/>
      <c r="LBP132" s="57"/>
      <c r="LBQ132" s="57"/>
      <c r="LBR132" s="57"/>
      <c r="LBS132" s="74"/>
      <c r="LBT132" s="74"/>
      <c r="LBU132" s="74"/>
      <c r="LBV132" s="74"/>
      <c r="LBW132" s="57"/>
      <c r="LBX132" s="57"/>
      <c r="LBY132" s="57"/>
      <c r="LBZ132" s="57"/>
      <c r="LCA132" s="74"/>
      <c r="LCB132" s="74"/>
      <c r="LCC132" s="74"/>
      <c r="LCD132" s="74"/>
      <c r="LCE132" s="57"/>
      <c r="LCF132" s="57"/>
      <c r="LCG132" s="57"/>
      <c r="LCH132" s="57"/>
      <c r="LCI132" s="74"/>
      <c r="LCJ132" s="74"/>
      <c r="LCK132" s="74"/>
      <c r="LCL132" s="74"/>
      <c r="LCM132" s="57"/>
      <c r="LCN132" s="57"/>
      <c r="LCO132" s="57"/>
      <c r="LCP132" s="57"/>
      <c r="LCQ132" s="74"/>
      <c r="LCR132" s="74"/>
      <c r="LCS132" s="74"/>
      <c r="LCT132" s="74"/>
      <c r="LCU132" s="57"/>
      <c r="LCV132" s="57"/>
      <c r="LCW132" s="57"/>
      <c r="LCX132" s="57"/>
      <c r="LCY132" s="74"/>
      <c r="LCZ132" s="74"/>
      <c r="LDA132" s="74"/>
      <c r="LDB132" s="74"/>
      <c r="LDC132" s="57"/>
      <c r="LDD132" s="57"/>
      <c r="LDE132" s="57"/>
      <c r="LDF132" s="57"/>
      <c r="LDG132" s="74"/>
      <c r="LDH132" s="74"/>
      <c r="LDI132" s="74"/>
      <c r="LDJ132" s="74"/>
      <c r="LDK132" s="57"/>
      <c r="LDL132" s="57"/>
      <c r="LDM132" s="57"/>
      <c r="LDN132" s="57"/>
      <c r="LDO132" s="74"/>
      <c r="LDP132" s="74"/>
      <c r="LDQ132" s="74"/>
      <c r="LDR132" s="74"/>
      <c r="LDS132" s="57"/>
      <c r="LDT132" s="57"/>
      <c r="LDU132" s="57"/>
      <c r="LDV132" s="57"/>
      <c r="LDW132" s="74"/>
      <c r="LDX132" s="74"/>
      <c r="LDY132" s="74"/>
      <c r="LDZ132" s="74"/>
      <c r="LEA132" s="57"/>
      <c r="LEB132" s="57"/>
      <c r="LEC132" s="57"/>
      <c r="LED132" s="57"/>
      <c r="LEE132" s="74"/>
      <c r="LEF132" s="74"/>
      <c r="LEG132" s="74"/>
      <c r="LEH132" s="74"/>
      <c r="LEI132" s="57"/>
      <c r="LEJ132" s="57"/>
      <c r="LEK132" s="57"/>
      <c r="LEL132" s="57"/>
      <c r="LEM132" s="74"/>
      <c r="LEN132" s="74"/>
      <c r="LEO132" s="74"/>
      <c r="LEP132" s="74"/>
      <c r="LEQ132" s="57"/>
      <c r="LER132" s="57"/>
      <c r="LES132" s="57"/>
      <c r="LET132" s="57"/>
      <c r="LEU132" s="74"/>
      <c r="LEV132" s="74"/>
      <c r="LEW132" s="74"/>
      <c r="LEX132" s="74"/>
      <c r="LEY132" s="57"/>
      <c r="LEZ132" s="57"/>
      <c r="LFA132" s="57"/>
      <c r="LFB132" s="57"/>
      <c r="LFC132" s="74"/>
      <c r="LFD132" s="74"/>
      <c r="LFE132" s="74"/>
      <c r="LFF132" s="74"/>
      <c r="LFG132" s="57"/>
      <c r="LFH132" s="57"/>
      <c r="LFI132" s="57"/>
      <c r="LFJ132" s="57"/>
      <c r="LFK132" s="74"/>
      <c r="LFL132" s="74"/>
      <c r="LFM132" s="74"/>
      <c r="LFN132" s="74"/>
      <c r="LFO132" s="57"/>
      <c r="LFP132" s="57"/>
      <c r="LFQ132" s="57"/>
      <c r="LFR132" s="57"/>
      <c r="LFS132" s="74"/>
      <c r="LFT132" s="74"/>
      <c r="LFU132" s="74"/>
      <c r="LFV132" s="74"/>
      <c r="LFW132" s="57"/>
      <c r="LFX132" s="57"/>
      <c r="LFY132" s="57"/>
      <c r="LFZ132" s="57"/>
      <c r="LGA132" s="74"/>
      <c r="LGB132" s="74"/>
      <c r="LGC132" s="74"/>
      <c r="LGD132" s="74"/>
      <c r="LGE132" s="57"/>
      <c r="LGF132" s="57"/>
      <c r="LGG132" s="57"/>
      <c r="LGH132" s="57"/>
      <c r="LGI132" s="74"/>
      <c r="LGJ132" s="74"/>
      <c r="LGK132" s="74"/>
      <c r="LGL132" s="74"/>
      <c r="LGM132" s="57"/>
      <c r="LGN132" s="57"/>
      <c r="LGO132" s="57"/>
      <c r="LGP132" s="57"/>
      <c r="LGQ132" s="74"/>
      <c r="LGR132" s="74"/>
      <c r="LGS132" s="74"/>
      <c r="LGT132" s="74"/>
      <c r="LGU132" s="57"/>
      <c r="LGV132" s="57"/>
      <c r="LGW132" s="57"/>
      <c r="LGX132" s="57"/>
      <c r="LGY132" s="74"/>
      <c r="LGZ132" s="74"/>
      <c r="LHA132" s="74"/>
      <c r="LHB132" s="74"/>
      <c r="LHC132" s="57"/>
      <c r="LHD132" s="57"/>
      <c r="LHE132" s="57"/>
      <c r="LHF132" s="57"/>
      <c r="LHG132" s="74"/>
      <c r="LHH132" s="74"/>
      <c r="LHI132" s="74"/>
      <c r="LHJ132" s="74"/>
      <c r="LHK132" s="57"/>
      <c r="LHL132" s="57"/>
      <c r="LHM132" s="57"/>
      <c r="LHN132" s="57"/>
      <c r="LHO132" s="74"/>
      <c r="LHP132" s="74"/>
      <c r="LHQ132" s="74"/>
      <c r="LHR132" s="74"/>
      <c r="LHS132" s="57"/>
      <c r="LHT132" s="57"/>
      <c r="LHU132" s="57"/>
      <c r="LHV132" s="57"/>
      <c r="LHW132" s="74"/>
      <c r="LHX132" s="74"/>
      <c r="LHY132" s="74"/>
      <c r="LHZ132" s="74"/>
      <c r="LIA132" s="57"/>
      <c r="LIB132" s="57"/>
      <c r="LIC132" s="57"/>
      <c r="LID132" s="57"/>
      <c r="LIE132" s="74"/>
      <c r="LIF132" s="74"/>
      <c r="LIG132" s="74"/>
      <c r="LIH132" s="74"/>
      <c r="LII132" s="57"/>
      <c r="LIJ132" s="57"/>
      <c r="LIK132" s="57"/>
      <c r="LIL132" s="57"/>
      <c r="LIM132" s="74"/>
      <c r="LIN132" s="74"/>
      <c r="LIO132" s="74"/>
      <c r="LIP132" s="74"/>
      <c r="LIQ132" s="57"/>
      <c r="LIR132" s="57"/>
      <c r="LIS132" s="57"/>
      <c r="LIT132" s="57"/>
      <c r="LIU132" s="74"/>
      <c r="LIV132" s="74"/>
      <c r="LIW132" s="74"/>
      <c r="LIX132" s="74"/>
      <c r="LIY132" s="57"/>
      <c r="LIZ132" s="57"/>
      <c r="LJA132" s="57"/>
      <c r="LJB132" s="57"/>
      <c r="LJC132" s="74"/>
      <c r="LJD132" s="74"/>
      <c r="LJE132" s="74"/>
      <c r="LJF132" s="74"/>
      <c r="LJG132" s="57"/>
      <c r="LJH132" s="57"/>
      <c r="LJI132" s="57"/>
      <c r="LJJ132" s="57"/>
      <c r="LJK132" s="74"/>
      <c r="LJL132" s="74"/>
      <c r="LJM132" s="74"/>
      <c r="LJN132" s="74"/>
      <c r="LJO132" s="57"/>
      <c r="LJP132" s="57"/>
      <c r="LJQ132" s="57"/>
      <c r="LJR132" s="57"/>
      <c r="LJS132" s="74"/>
      <c r="LJT132" s="74"/>
      <c r="LJU132" s="74"/>
      <c r="LJV132" s="74"/>
      <c r="LJW132" s="57"/>
      <c r="LJX132" s="57"/>
      <c r="LJY132" s="57"/>
      <c r="LJZ132" s="57"/>
      <c r="LKA132" s="74"/>
      <c r="LKB132" s="74"/>
      <c r="LKC132" s="74"/>
      <c r="LKD132" s="74"/>
      <c r="LKE132" s="57"/>
      <c r="LKF132" s="57"/>
      <c r="LKG132" s="57"/>
      <c r="LKH132" s="57"/>
      <c r="LKI132" s="74"/>
      <c r="LKJ132" s="74"/>
      <c r="LKK132" s="74"/>
      <c r="LKL132" s="74"/>
      <c r="LKM132" s="57"/>
      <c r="LKN132" s="57"/>
      <c r="LKO132" s="57"/>
      <c r="LKP132" s="57"/>
      <c r="LKQ132" s="74"/>
      <c r="LKR132" s="74"/>
      <c r="LKS132" s="74"/>
      <c r="LKT132" s="74"/>
      <c r="LKU132" s="57"/>
      <c r="LKV132" s="57"/>
      <c r="LKW132" s="57"/>
      <c r="LKX132" s="57"/>
      <c r="LKY132" s="74"/>
      <c r="LKZ132" s="74"/>
      <c r="LLA132" s="74"/>
      <c r="LLB132" s="74"/>
      <c r="LLC132" s="57"/>
      <c r="LLD132" s="57"/>
      <c r="LLE132" s="57"/>
      <c r="LLF132" s="57"/>
      <c r="LLG132" s="74"/>
      <c r="LLH132" s="74"/>
      <c r="LLI132" s="74"/>
      <c r="LLJ132" s="74"/>
      <c r="LLK132" s="57"/>
      <c r="LLL132" s="57"/>
      <c r="LLM132" s="57"/>
      <c r="LLN132" s="57"/>
      <c r="LLO132" s="74"/>
      <c r="LLP132" s="74"/>
      <c r="LLQ132" s="74"/>
      <c r="LLR132" s="74"/>
      <c r="LLS132" s="57"/>
      <c r="LLT132" s="57"/>
      <c r="LLU132" s="57"/>
      <c r="LLV132" s="57"/>
      <c r="LLW132" s="74"/>
      <c r="LLX132" s="74"/>
      <c r="LLY132" s="74"/>
      <c r="LLZ132" s="74"/>
      <c r="LMA132" s="57"/>
      <c r="LMB132" s="57"/>
      <c r="LMC132" s="57"/>
      <c r="LMD132" s="57"/>
      <c r="LME132" s="74"/>
      <c r="LMF132" s="74"/>
      <c r="LMG132" s="74"/>
      <c r="LMH132" s="74"/>
      <c r="LMI132" s="57"/>
      <c r="LMJ132" s="57"/>
      <c r="LMK132" s="57"/>
      <c r="LML132" s="57"/>
      <c r="LMM132" s="74"/>
      <c r="LMN132" s="74"/>
      <c r="LMO132" s="74"/>
      <c r="LMP132" s="74"/>
      <c r="LMQ132" s="57"/>
      <c r="LMR132" s="57"/>
      <c r="LMS132" s="57"/>
      <c r="LMT132" s="57"/>
      <c r="LMU132" s="74"/>
      <c r="LMV132" s="74"/>
      <c r="LMW132" s="74"/>
      <c r="LMX132" s="74"/>
      <c r="LMY132" s="57"/>
      <c r="LMZ132" s="57"/>
      <c r="LNA132" s="57"/>
      <c r="LNB132" s="57"/>
      <c r="LNC132" s="74"/>
      <c r="LND132" s="74"/>
      <c r="LNE132" s="74"/>
      <c r="LNF132" s="74"/>
      <c r="LNG132" s="57"/>
      <c r="LNH132" s="57"/>
      <c r="LNI132" s="57"/>
      <c r="LNJ132" s="57"/>
      <c r="LNK132" s="74"/>
      <c r="LNL132" s="74"/>
      <c r="LNM132" s="74"/>
      <c r="LNN132" s="74"/>
      <c r="LNO132" s="57"/>
      <c r="LNP132" s="57"/>
      <c r="LNQ132" s="57"/>
      <c r="LNR132" s="57"/>
      <c r="LNS132" s="74"/>
      <c r="LNT132" s="74"/>
      <c r="LNU132" s="74"/>
      <c r="LNV132" s="74"/>
      <c r="LNW132" s="57"/>
      <c r="LNX132" s="57"/>
      <c r="LNY132" s="57"/>
      <c r="LNZ132" s="57"/>
      <c r="LOA132" s="74"/>
      <c r="LOB132" s="74"/>
      <c r="LOC132" s="74"/>
      <c r="LOD132" s="74"/>
      <c r="LOE132" s="57"/>
      <c r="LOF132" s="57"/>
      <c r="LOG132" s="57"/>
      <c r="LOH132" s="57"/>
      <c r="LOI132" s="74"/>
      <c r="LOJ132" s="74"/>
      <c r="LOK132" s="74"/>
      <c r="LOL132" s="74"/>
      <c r="LOM132" s="57"/>
      <c r="LON132" s="57"/>
      <c r="LOO132" s="57"/>
      <c r="LOP132" s="57"/>
      <c r="LOQ132" s="74"/>
      <c r="LOR132" s="74"/>
      <c r="LOS132" s="74"/>
      <c r="LOT132" s="74"/>
      <c r="LOU132" s="57"/>
      <c r="LOV132" s="57"/>
      <c r="LOW132" s="57"/>
      <c r="LOX132" s="57"/>
      <c r="LOY132" s="74"/>
      <c r="LOZ132" s="74"/>
      <c r="LPA132" s="74"/>
      <c r="LPB132" s="74"/>
      <c r="LPC132" s="57"/>
      <c r="LPD132" s="57"/>
      <c r="LPE132" s="57"/>
      <c r="LPF132" s="57"/>
      <c r="LPG132" s="74"/>
      <c r="LPH132" s="74"/>
      <c r="LPI132" s="74"/>
      <c r="LPJ132" s="74"/>
      <c r="LPK132" s="57"/>
      <c r="LPL132" s="57"/>
      <c r="LPM132" s="57"/>
      <c r="LPN132" s="57"/>
      <c r="LPO132" s="74"/>
      <c r="LPP132" s="74"/>
      <c r="LPQ132" s="74"/>
      <c r="LPR132" s="74"/>
      <c r="LPS132" s="57"/>
      <c r="LPT132" s="57"/>
      <c r="LPU132" s="57"/>
      <c r="LPV132" s="57"/>
      <c r="LPW132" s="74"/>
      <c r="LPX132" s="74"/>
      <c r="LPY132" s="74"/>
      <c r="LPZ132" s="74"/>
      <c r="LQA132" s="57"/>
      <c r="LQB132" s="57"/>
      <c r="LQC132" s="57"/>
      <c r="LQD132" s="57"/>
      <c r="LQE132" s="74"/>
      <c r="LQF132" s="74"/>
      <c r="LQG132" s="74"/>
      <c r="LQH132" s="74"/>
      <c r="LQI132" s="57"/>
      <c r="LQJ132" s="57"/>
      <c r="LQK132" s="57"/>
      <c r="LQL132" s="57"/>
      <c r="LQM132" s="74"/>
      <c r="LQN132" s="74"/>
      <c r="LQO132" s="74"/>
      <c r="LQP132" s="74"/>
      <c r="LQQ132" s="57"/>
      <c r="LQR132" s="57"/>
      <c r="LQS132" s="57"/>
      <c r="LQT132" s="57"/>
      <c r="LQU132" s="74"/>
      <c r="LQV132" s="74"/>
      <c r="LQW132" s="74"/>
      <c r="LQX132" s="74"/>
      <c r="LQY132" s="57"/>
      <c r="LQZ132" s="57"/>
      <c r="LRA132" s="57"/>
      <c r="LRB132" s="57"/>
      <c r="LRC132" s="74"/>
      <c r="LRD132" s="74"/>
      <c r="LRE132" s="74"/>
      <c r="LRF132" s="74"/>
      <c r="LRG132" s="57"/>
      <c r="LRH132" s="57"/>
      <c r="LRI132" s="57"/>
      <c r="LRJ132" s="57"/>
      <c r="LRK132" s="74"/>
      <c r="LRL132" s="74"/>
      <c r="LRM132" s="74"/>
      <c r="LRN132" s="74"/>
      <c r="LRO132" s="57"/>
      <c r="LRP132" s="57"/>
      <c r="LRQ132" s="57"/>
      <c r="LRR132" s="57"/>
      <c r="LRS132" s="74"/>
      <c r="LRT132" s="74"/>
      <c r="LRU132" s="74"/>
      <c r="LRV132" s="74"/>
      <c r="LRW132" s="57"/>
      <c r="LRX132" s="57"/>
      <c r="LRY132" s="57"/>
      <c r="LRZ132" s="57"/>
      <c r="LSA132" s="74"/>
      <c r="LSB132" s="74"/>
      <c r="LSC132" s="74"/>
      <c r="LSD132" s="74"/>
      <c r="LSE132" s="57"/>
      <c r="LSF132" s="57"/>
      <c r="LSG132" s="57"/>
      <c r="LSH132" s="57"/>
      <c r="LSI132" s="74"/>
      <c r="LSJ132" s="74"/>
      <c r="LSK132" s="74"/>
      <c r="LSL132" s="74"/>
      <c r="LSM132" s="57"/>
      <c r="LSN132" s="57"/>
      <c r="LSO132" s="57"/>
      <c r="LSP132" s="57"/>
      <c r="LSQ132" s="74"/>
      <c r="LSR132" s="74"/>
      <c r="LSS132" s="74"/>
      <c r="LST132" s="74"/>
      <c r="LSU132" s="57"/>
      <c r="LSV132" s="57"/>
      <c r="LSW132" s="57"/>
      <c r="LSX132" s="57"/>
      <c r="LSY132" s="74"/>
      <c r="LSZ132" s="74"/>
      <c r="LTA132" s="74"/>
      <c r="LTB132" s="74"/>
      <c r="LTC132" s="57"/>
      <c r="LTD132" s="57"/>
      <c r="LTE132" s="57"/>
      <c r="LTF132" s="57"/>
      <c r="LTG132" s="74"/>
      <c r="LTH132" s="74"/>
      <c r="LTI132" s="74"/>
      <c r="LTJ132" s="74"/>
      <c r="LTK132" s="57"/>
      <c r="LTL132" s="57"/>
      <c r="LTM132" s="57"/>
      <c r="LTN132" s="57"/>
      <c r="LTO132" s="74"/>
      <c r="LTP132" s="74"/>
      <c r="LTQ132" s="74"/>
      <c r="LTR132" s="74"/>
      <c r="LTS132" s="57"/>
      <c r="LTT132" s="57"/>
      <c r="LTU132" s="57"/>
      <c r="LTV132" s="57"/>
      <c r="LTW132" s="74"/>
      <c r="LTX132" s="74"/>
      <c r="LTY132" s="74"/>
      <c r="LTZ132" s="74"/>
      <c r="LUA132" s="57"/>
      <c r="LUB132" s="57"/>
      <c r="LUC132" s="57"/>
      <c r="LUD132" s="57"/>
      <c r="LUE132" s="74"/>
      <c r="LUF132" s="74"/>
      <c r="LUG132" s="74"/>
      <c r="LUH132" s="74"/>
      <c r="LUI132" s="57"/>
      <c r="LUJ132" s="57"/>
      <c r="LUK132" s="57"/>
      <c r="LUL132" s="57"/>
      <c r="LUM132" s="74"/>
      <c r="LUN132" s="74"/>
      <c r="LUO132" s="74"/>
      <c r="LUP132" s="74"/>
      <c r="LUQ132" s="57"/>
      <c r="LUR132" s="57"/>
      <c r="LUS132" s="57"/>
      <c r="LUT132" s="57"/>
      <c r="LUU132" s="74"/>
      <c r="LUV132" s="74"/>
      <c r="LUW132" s="74"/>
      <c r="LUX132" s="74"/>
      <c r="LUY132" s="57"/>
      <c r="LUZ132" s="57"/>
      <c r="LVA132" s="57"/>
      <c r="LVB132" s="57"/>
      <c r="LVC132" s="74"/>
      <c r="LVD132" s="74"/>
      <c r="LVE132" s="74"/>
      <c r="LVF132" s="74"/>
      <c r="LVG132" s="57"/>
      <c r="LVH132" s="57"/>
      <c r="LVI132" s="57"/>
      <c r="LVJ132" s="57"/>
      <c r="LVK132" s="74"/>
      <c r="LVL132" s="74"/>
      <c r="LVM132" s="74"/>
      <c r="LVN132" s="74"/>
      <c r="LVO132" s="57"/>
      <c r="LVP132" s="57"/>
      <c r="LVQ132" s="57"/>
      <c r="LVR132" s="57"/>
      <c r="LVS132" s="74"/>
      <c r="LVT132" s="74"/>
      <c r="LVU132" s="74"/>
      <c r="LVV132" s="74"/>
      <c r="LVW132" s="57"/>
      <c r="LVX132" s="57"/>
      <c r="LVY132" s="57"/>
      <c r="LVZ132" s="57"/>
      <c r="LWA132" s="74"/>
      <c r="LWB132" s="74"/>
      <c r="LWC132" s="74"/>
      <c r="LWD132" s="74"/>
      <c r="LWE132" s="57"/>
      <c r="LWF132" s="57"/>
      <c r="LWG132" s="57"/>
      <c r="LWH132" s="57"/>
      <c r="LWI132" s="74"/>
      <c r="LWJ132" s="74"/>
      <c r="LWK132" s="74"/>
      <c r="LWL132" s="74"/>
      <c r="LWM132" s="57"/>
      <c r="LWN132" s="57"/>
      <c r="LWO132" s="57"/>
      <c r="LWP132" s="57"/>
      <c r="LWQ132" s="74"/>
      <c r="LWR132" s="74"/>
      <c r="LWS132" s="74"/>
      <c r="LWT132" s="74"/>
      <c r="LWU132" s="57"/>
      <c r="LWV132" s="57"/>
      <c r="LWW132" s="57"/>
      <c r="LWX132" s="57"/>
      <c r="LWY132" s="74"/>
      <c r="LWZ132" s="74"/>
      <c r="LXA132" s="74"/>
      <c r="LXB132" s="74"/>
      <c r="LXC132" s="57"/>
      <c r="LXD132" s="57"/>
      <c r="LXE132" s="57"/>
      <c r="LXF132" s="57"/>
      <c r="LXG132" s="74"/>
      <c r="LXH132" s="74"/>
      <c r="LXI132" s="74"/>
      <c r="LXJ132" s="74"/>
      <c r="LXK132" s="57"/>
      <c r="LXL132" s="57"/>
      <c r="LXM132" s="57"/>
      <c r="LXN132" s="57"/>
      <c r="LXO132" s="74"/>
      <c r="LXP132" s="74"/>
      <c r="LXQ132" s="74"/>
      <c r="LXR132" s="74"/>
      <c r="LXS132" s="57"/>
      <c r="LXT132" s="57"/>
      <c r="LXU132" s="57"/>
      <c r="LXV132" s="57"/>
      <c r="LXW132" s="74"/>
      <c r="LXX132" s="74"/>
      <c r="LXY132" s="74"/>
      <c r="LXZ132" s="74"/>
      <c r="LYA132" s="57"/>
      <c r="LYB132" s="57"/>
      <c r="LYC132" s="57"/>
      <c r="LYD132" s="57"/>
      <c r="LYE132" s="74"/>
      <c r="LYF132" s="74"/>
      <c r="LYG132" s="74"/>
      <c r="LYH132" s="74"/>
      <c r="LYI132" s="57"/>
      <c r="LYJ132" s="57"/>
      <c r="LYK132" s="57"/>
      <c r="LYL132" s="57"/>
      <c r="LYM132" s="74"/>
      <c r="LYN132" s="74"/>
      <c r="LYO132" s="74"/>
      <c r="LYP132" s="74"/>
      <c r="LYQ132" s="57"/>
      <c r="LYR132" s="57"/>
      <c r="LYS132" s="57"/>
      <c r="LYT132" s="57"/>
      <c r="LYU132" s="74"/>
      <c r="LYV132" s="74"/>
      <c r="LYW132" s="74"/>
      <c r="LYX132" s="74"/>
      <c r="LYY132" s="57"/>
      <c r="LYZ132" s="57"/>
      <c r="LZA132" s="57"/>
      <c r="LZB132" s="57"/>
      <c r="LZC132" s="74"/>
      <c r="LZD132" s="74"/>
      <c r="LZE132" s="74"/>
      <c r="LZF132" s="74"/>
      <c r="LZG132" s="57"/>
      <c r="LZH132" s="57"/>
      <c r="LZI132" s="57"/>
      <c r="LZJ132" s="57"/>
      <c r="LZK132" s="74"/>
      <c r="LZL132" s="74"/>
      <c r="LZM132" s="74"/>
      <c r="LZN132" s="74"/>
      <c r="LZO132" s="57"/>
      <c r="LZP132" s="57"/>
      <c r="LZQ132" s="57"/>
      <c r="LZR132" s="57"/>
      <c r="LZS132" s="74"/>
      <c r="LZT132" s="74"/>
      <c r="LZU132" s="74"/>
      <c r="LZV132" s="74"/>
      <c r="LZW132" s="57"/>
      <c r="LZX132" s="57"/>
      <c r="LZY132" s="57"/>
      <c r="LZZ132" s="57"/>
      <c r="MAA132" s="74"/>
      <c r="MAB132" s="74"/>
      <c r="MAC132" s="74"/>
      <c r="MAD132" s="74"/>
      <c r="MAE132" s="57"/>
      <c r="MAF132" s="57"/>
      <c r="MAG132" s="57"/>
      <c r="MAH132" s="57"/>
      <c r="MAI132" s="74"/>
      <c r="MAJ132" s="74"/>
      <c r="MAK132" s="74"/>
      <c r="MAL132" s="74"/>
      <c r="MAM132" s="57"/>
      <c r="MAN132" s="57"/>
      <c r="MAO132" s="57"/>
      <c r="MAP132" s="57"/>
      <c r="MAQ132" s="74"/>
      <c r="MAR132" s="74"/>
      <c r="MAS132" s="74"/>
      <c r="MAT132" s="74"/>
      <c r="MAU132" s="57"/>
      <c r="MAV132" s="57"/>
      <c r="MAW132" s="57"/>
      <c r="MAX132" s="57"/>
      <c r="MAY132" s="74"/>
      <c r="MAZ132" s="74"/>
      <c r="MBA132" s="74"/>
      <c r="MBB132" s="74"/>
      <c r="MBC132" s="57"/>
      <c r="MBD132" s="57"/>
      <c r="MBE132" s="57"/>
      <c r="MBF132" s="57"/>
      <c r="MBG132" s="74"/>
      <c r="MBH132" s="74"/>
      <c r="MBI132" s="74"/>
      <c r="MBJ132" s="74"/>
      <c r="MBK132" s="57"/>
      <c r="MBL132" s="57"/>
      <c r="MBM132" s="57"/>
      <c r="MBN132" s="57"/>
      <c r="MBO132" s="74"/>
      <c r="MBP132" s="74"/>
      <c r="MBQ132" s="74"/>
      <c r="MBR132" s="74"/>
      <c r="MBS132" s="57"/>
      <c r="MBT132" s="57"/>
      <c r="MBU132" s="57"/>
      <c r="MBV132" s="57"/>
      <c r="MBW132" s="74"/>
      <c r="MBX132" s="74"/>
      <c r="MBY132" s="74"/>
      <c r="MBZ132" s="74"/>
      <c r="MCA132" s="57"/>
      <c r="MCB132" s="57"/>
      <c r="MCC132" s="57"/>
      <c r="MCD132" s="57"/>
      <c r="MCE132" s="74"/>
      <c r="MCF132" s="74"/>
      <c r="MCG132" s="74"/>
      <c r="MCH132" s="74"/>
      <c r="MCI132" s="57"/>
      <c r="MCJ132" s="57"/>
      <c r="MCK132" s="57"/>
      <c r="MCL132" s="57"/>
      <c r="MCM132" s="74"/>
      <c r="MCN132" s="74"/>
      <c r="MCO132" s="74"/>
      <c r="MCP132" s="74"/>
      <c r="MCQ132" s="57"/>
      <c r="MCR132" s="57"/>
      <c r="MCS132" s="57"/>
      <c r="MCT132" s="57"/>
      <c r="MCU132" s="74"/>
      <c r="MCV132" s="74"/>
      <c r="MCW132" s="74"/>
      <c r="MCX132" s="74"/>
      <c r="MCY132" s="57"/>
      <c r="MCZ132" s="57"/>
      <c r="MDA132" s="57"/>
      <c r="MDB132" s="57"/>
      <c r="MDC132" s="74"/>
      <c r="MDD132" s="74"/>
      <c r="MDE132" s="74"/>
      <c r="MDF132" s="74"/>
      <c r="MDG132" s="57"/>
      <c r="MDH132" s="57"/>
      <c r="MDI132" s="57"/>
      <c r="MDJ132" s="57"/>
      <c r="MDK132" s="74"/>
      <c r="MDL132" s="74"/>
      <c r="MDM132" s="74"/>
      <c r="MDN132" s="74"/>
      <c r="MDO132" s="57"/>
      <c r="MDP132" s="57"/>
      <c r="MDQ132" s="57"/>
      <c r="MDR132" s="57"/>
      <c r="MDS132" s="74"/>
      <c r="MDT132" s="74"/>
      <c r="MDU132" s="74"/>
      <c r="MDV132" s="74"/>
      <c r="MDW132" s="57"/>
      <c r="MDX132" s="57"/>
      <c r="MDY132" s="57"/>
      <c r="MDZ132" s="57"/>
      <c r="MEA132" s="74"/>
      <c r="MEB132" s="74"/>
      <c r="MEC132" s="74"/>
      <c r="MED132" s="74"/>
      <c r="MEE132" s="57"/>
      <c r="MEF132" s="57"/>
      <c r="MEG132" s="57"/>
      <c r="MEH132" s="57"/>
      <c r="MEI132" s="74"/>
      <c r="MEJ132" s="74"/>
      <c r="MEK132" s="74"/>
      <c r="MEL132" s="74"/>
      <c r="MEM132" s="57"/>
      <c r="MEN132" s="57"/>
      <c r="MEO132" s="57"/>
      <c r="MEP132" s="57"/>
      <c r="MEQ132" s="74"/>
      <c r="MER132" s="74"/>
      <c r="MES132" s="74"/>
      <c r="MET132" s="74"/>
      <c r="MEU132" s="57"/>
      <c r="MEV132" s="57"/>
      <c r="MEW132" s="57"/>
      <c r="MEX132" s="57"/>
      <c r="MEY132" s="74"/>
      <c r="MEZ132" s="74"/>
      <c r="MFA132" s="74"/>
      <c r="MFB132" s="74"/>
      <c r="MFC132" s="57"/>
      <c r="MFD132" s="57"/>
      <c r="MFE132" s="57"/>
      <c r="MFF132" s="57"/>
      <c r="MFG132" s="74"/>
      <c r="MFH132" s="74"/>
      <c r="MFI132" s="74"/>
      <c r="MFJ132" s="74"/>
      <c r="MFK132" s="57"/>
      <c r="MFL132" s="57"/>
      <c r="MFM132" s="57"/>
      <c r="MFN132" s="57"/>
      <c r="MFO132" s="74"/>
      <c r="MFP132" s="74"/>
      <c r="MFQ132" s="74"/>
      <c r="MFR132" s="74"/>
      <c r="MFS132" s="57"/>
      <c r="MFT132" s="57"/>
      <c r="MFU132" s="57"/>
      <c r="MFV132" s="57"/>
      <c r="MFW132" s="74"/>
      <c r="MFX132" s="74"/>
      <c r="MFY132" s="74"/>
      <c r="MFZ132" s="74"/>
      <c r="MGA132" s="57"/>
      <c r="MGB132" s="57"/>
      <c r="MGC132" s="57"/>
      <c r="MGD132" s="57"/>
      <c r="MGE132" s="74"/>
      <c r="MGF132" s="74"/>
      <c r="MGG132" s="74"/>
      <c r="MGH132" s="74"/>
      <c r="MGI132" s="57"/>
      <c r="MGJ132" s="57"/>
      <c r="MGK132" s="57"/>
      <c r="MGL132" s="57"/>
      <c r="MGM132" s="74"/>
      <c r="MGN132" s="74"/>
      <c r="MGO132" s="74"/>
      <c r="MGP132" s="74"/>
      <c r="MGQ132" s="57"/>
      <c r="MGR132" s="57"/>
      <c r="MGS132" s="57"/>
      <c r="MGT132" s="57"/>
      <c r="MGU132" s="74"/>
      <c r="MGV132" s="74"/>
      <c r="MGW132" s="74"/>
      <c r="MGX132" s="74"/>
      <c r="MGY132" s="57"/>
      <c r="MGZ132" s="57"/>
      <c r="MHA132" s="57"/>
      <c r="MHB132" s="57"/>
      <c r="MHC132" s="74"/>
      <c r="MHD132" s="74"/>
      <c r="MHE132" s="74"/>
      <c r="MHF132" s="74"/>
      <c r="MHG132" s="57"/>
      <c r="MHH132" s="57"/>
      <c r="MHI132" s="57"/>
      <c r="MHJ132" s="57"/>
      <c r="MHK132" s="74"/>
      <c r="MHL132" s="74"/>
      <c r="MHM132" s="74"/>
      <c r="MHN132" s="74"/>
      <c r="MHO132" s="57"/>
      <c r="MHP132" s="57"/>
      <c r="MHQ132" s="57"/>
      <c r="MHR132" s="57"/>
      <c r="MHS132" s="74"/>
      <c r="MHT132" s="74"/>
      <c r="MHU132" s="74"/>
      <c r="MHV132" s="74"/>
      <c r="MHW132" s="57"/>
      <c r="MHX132" s="57"/>
      <c r="MHY132" s="57"/>
      <c r="MHZ132" s="57"/>
      <c r="MIA132" s="74"/>
      <c r="MIB132" s="74"/>
      <c r="MIC132" s="74"/>
      <c r="MID132" s="74"/>
      <c r="MIE132" s="57"/>
      <c r="MIF132" s="57"/>
      <c r="MIG132" s="57"/>
      <c r="MIH132" s="57"/>
      <c r="MII132" s="74"/>
      <c r="MIJ132" s="74"/>
      <c r="MIK132" s="74"/>
      <c r="MIL132" s="74"/>
      <c r="MIM132" s="57"/>
      <c r="MIN132" s="57"/>
      <c r="MIO132" s="57"/>
      <c r="MIP132" s="57"/>
      <c r="MIQ132" s="74"/>
      <c r="MIR132" s="74"/>
      <c r="MIS132" s="74"/>
      <c r="MIT132" s="74"/>
      <c r="MIU132" s="57"/>
      <c r="MIV132" s="57"/>
      <c r="MIW132" s="57"/>
      <c r="MIX132" s="57"/>
      <c r="MIY132" s="74"/>
      <c r="MIZ132" s="74"/>
      <c r="MJA132" s="74"/>
      <c r="MJB132" s="74"/>
      <c r="MJC132" s="57"/>
      <c r="MJD132" s="57"/>
      <c r="MJE132" s="57"/>
      <c r="MJF132" s="57"/>
      <c r="MJG132" s="74"/>
      <c r="MJH132" s="74"/>
      <c r="MJI132" s="74"/>
      <c r="MJJ132" s="74"/>
      <c r="MJK132" s="57"/>
      <c r="MJL132" s="57"/>
      <c r="MJM132" s="57"/>
      <c r="MJN132" s="57"/>
      <c r="MJO132" s="74"/>
      <c r="MJP132" s="74"/>
      <c r="MJQ132" s="74"/>
      <c r="MJR132" s="74"/>
      <c r="MJS132" s="57"/>
      <c r="MJT132" s="57"/>
      <c r="MJU132" s="57"/>
      <c r="MJV132" s="57"/>
      <c r="MJW132" s="74"/>
      <c r="MJX132" s="74"/>
      <c r="MJY132" s="74"/>
      <c r="MJZ132" s="74"/>
      <c r="MKA132" s="57"/>
      <c r="MKB132" s="57"/>
      <c r="MKC132" s="57"/>
      <c r="MKD132" s="57"/>
      <c r="MKE132" s="74"/>
      <c r="MKF132" s="74"/>
      <c r="MKG132" s="74"/>
      <c r="MKH132" s="74"/>
      <c r="MKI132" s="57"/>
      <c r="MKJ132" s="57"/>
      <c r="MKK132" s="57"/>
      <c r="MKL132" s="57"/>
      <c r="MKM132" s="74"/>
      <c r="MKN132" s="74"/>
      <c r="MKO132" s="74"/>
      <c r="MKP132" s="74"/>
      <c r="MKQ132" s="57"/>
      <c r="MKR132" s="57"/>
      <c r="MKS132" s="57"/>
      <c r="MKT132" s="57"/>
      <c r="MKU132" s="74"/>
      <c r="MKV132" s="74"/>
      <c r="MKW132" s="74"/>
      <c r="MKX132" s="74"/>
      <c r="MKY132" s="57"/>
      <c r="MKZ132" s="57"/>
      <c r="MLA132" s="57"/>
      <c r="MLB132" s="57"/>
      <c r="MLC132" s="74"/>
      <c r="MLD132" s="74"/>
      <c r="MLE132" s="74"/>
      <c r="MLF132" s="74"/>
      <c r="MLG132" s="57"/>
      <c r="MLH132" s="57"/>
      <c r="MLI132" s="57"/>
      <c r="MLJ132" s="57"/>
      <c r="MLK132" s="74"/>
      <c r="MLL132" s="74"/>
      <c r="MLM132" s="74"/>
      <c r="MLN132" s="74"/>
      <c r="MLO132" s="57"/>
      <c r="MLP132" s="57"/>
      <c r="MLQ132" s="57"/>
      <c r="MLR132" s="57"/>
      <c r="MLS132" s="74"/>
      <c r="MLT132" s="74"/>
      <c r="MLU132" s="74"/>
      <c r="MLV132" s="74"/>
      <c r="MLW132" s="57"/>
      <c r="MLX132" s="57"/>
      <c r="MLY132" s="57"/>
      <c r="MLZ132" s="57"/>
      <c r="MMA132" s="74"/>
      <c r="MMB132" s="74"/>
      <c r="MMC132" s="74"/>
      <c r="MMD132" s="74"/>
      <c r="MME132" s="57"/>
      <c r="MMF132" s="57"/>
      <c r="MMG132" s="57"/>
      <c r="MMH132" s="57"/>
      <c r="MMI132" s="74"/>
      <c r="MMJ132" s="74"/>
      <c r="MMK132" s="74"/>
      <c r="MML132" s="74"/>
      <c r="MMM132" s="57"/>
      <c r="MMN132" s="57"/>
      <c r="MMO132" s="57"/>
      <c r="MMP132" s="57"/>
      <c r="MMQ132" s="74"/>
      <c r="MMR132" s="74"/>
      <c r="MMS132" s="74"/>
      <c r="MMT132" s="74"/>
      <c r="MMU132" s="57"/>
      <c r="MMV132" s="57"/>
      <c r="MMW132" s="57"/>
      <c r="MMX132" s="57"/>
      <c r="MMY132" s="74"/>
      <c r="MMZ132" s="74"/>
      <c r="MNA132" s="74"/>
      <c r="MNB132" s="74"/>
      <c r="MNC132" s="57"/>
      <c r="MND132" s="57"/>
      <c r="MNE132" s="57"/>
      <c r="MNF132" s="57"/>
      <c r="MNG132" s="74"/>
      <c r="MNH132" s="74"/>
      <c r="MNI132" s="74"/>
      <c r="MNJ132" s="74"/>
      <c r="MNK132" s="57"/>
      <c r="MNL132" s="57"/>
      <c r="MNM132" s="57"/>
      <c r="MNN132" s="57"/>
      <c r="MNO132" s="74"/>
      <c r="MNP132" s="74"/>
      <c r="MNQ132" s="74"/>
      <c r="MNR132" s="74"/>
      <c r="MNS132" s="57"/>
      <c r="MNT132" s="57"/>
      <c r="MNU132" s="57"/>
      <c r="MNV132" s="57"/>
      <c r="MNW132" s="74"/>
      <c r="MNX132" s="74"/>
      <c r="MNY132" s="74"/>
      <c r="MNZ132" s="74"/>
      <c r="MOA132" s="57"/>
      <c r="MOB132" s="57"/>
      <c r="MOC132" s="57"/>
      <c r="MOD132" s="57"/>
      <c r="MOE132" s="74"/>
      <c r="MOF132" s="74"/>
      <c r="MOG132" s="74"/>
      <c r="MOH132" s="74"/>
      <c r="MOI132" s="57"/>
      <c r="MOJ132" s="57"/>
      <c r="MOK132" s="57"/>
      <c r="MOL132" s="57"/>
      <c r="MOM132" s="74"/>
      <c r="MON132" s="74"/>
      <c r="MOO132" s="74"/>
      <c r="MOP132" s="74"/>
      <c r="MOQ132" s="57"/>
      <c r="MOR132" s="57"/>
      <c r="MOS132" s="57"/>
      <c r="MOT132" s="57"/>
      <c r="MOU132" s="74"/>
      <c r="MOV132" s="74"/>
      <c r="MOW132" s="74"/>
      <c r="MOX132" s="74"/>
      <c r="MOY132" s="57"/>
      <c r="MOZ132" s="57"/>
      <c r="MPA132" s="57"/>
      <c r="MPB132" s="57"/>
      <c r="MPC132" s="74"/>
      <c r="MPD132" s="74"/>
      <c r="MPE132" s="74"/>
      <c r="MPF132" s="74"/>
      <c r="MPG132" s="57"/>
      <c r="MPH132" s="57"/>
      <c r="MPI132" s="57"/>
      <c r="MPJ132" s="57"/>
      <c r="MPK132" s="74"/>
      <c r="MPL132" s="74"/>
      <c r="MPM132" s="74"/>
      <c r="MPN132" s="74"/>
      <c r="MPO132" s="57"/>
      <c r="MPP132" s="57"/>
      <c r="MPQ132" s="57"/>
      <c r="MPR132" s="57"/>
      <c r="MPS132" s="74"/>
      <c r="MPT132" s="74"/>
      <c r="MPU132" s="74"/>
      <c r="MPV132" s="74"/>
      <c r="MPW132" s="57"/>
      <c r="MPX132" s="57"/>
      <c r="MPY132" s="57"/>
      <c r="MPZ132" s="57"/>
      <c r="MQA132" s="74"/>
      <c r="MQB132" s="74"/>
      <c r="MQC132" s="74"/>
      <c r="MQD132" s="74"/>
      <c r="MQE132" s="57"/>
      <c r="MQF132" s="57"/>
      <c r="MQG132" s="57"/>
      <c r="MQH132" s="57"/>
      <c r="MQI132" s="74"/>
      <c r="MQJ132" s="74"/>
      <c r="MQK132" s="74"/>
      <c r="MQL132" s="74"/>
      <c r="MQM132" s="57"/>
      <c r="MQN132" s="57"/>
      <c r="MQO132" s="57"/>
      <c r="MQP132" s="57"/>
      <c r="MQQ132" s="74"/>
      <c r="MQR132" s="74"/>
      <c r="MQS132" s="74"/>
      <c r="MQT132" s="74"/>
      <c r="MQU132" s="57"/>
      <c r="MQV132" s="57"/>
      <c r="MQW132" s="57"/>
      <c r="MQX132" s="57"/>
      <c r="MQY132" s="74"/>
      <c r="MQZ132" s="74"/>
      <c r="MRA132" s="74"/>
      <c r="MRB132" s="74"/>
      <c r="MRC132" s="57"/>
      <c r="MRD132" s="57"/>
      <c r="MRE132" s="57"/>
      <c r="MRF132" s="57"/>
      <c r="MRG132" s="74"/>
      <c r="MRH132" s="74"/>
      <c r="MRI132" s="74"/>
      <c r="MRJ132" s="74"/>
      <c r="MRK132" s="57"/>
      <c r="MRL132" s="57"/>
      <c r="MRM132" s="57"/>
      <c r="MRN132" s="57"/>
      <c r="MRO132" s="74"/>
      <c r="MRP132" s="74"/>
      <c r="MRQ132" s="74"/>
      <c r="MRR132" s="74"/>
      <c r="MRS132" s="57"/>
      <c r="MRT132" s="57"/>
      <c r="MRU132" s="57"/>
      <c r="MRV132" s="57"/>
      <c r="MRW132" s="74"/>
      <c r="MRX132" s="74"/>
      <c r="MRY132" s="74"/>
      <c r="MRZ132" s="74"/>
      <c r="MSA132" s="57"/>
      <c r="MSB132" s="57"/>
      <c r="MSC132" s="57"/>
      <c r="MSD132" s="57"/>
      <c r="MSE132" s="74"/>
      <c r="MSF132" s="74"/>
      <c r="MSG132" s="74"/>
      <c r="MSH132" s="74"/>
      <c r="MSI132" s="57"/>
      <c r="MSJ132" s="57"/>
      <c r="MSK132" s="57"/>
      <c r="MSL132" s="57"/>
      <c r="MSM132" s="74"/>
      <c r="MSN132" s="74"/>
      <c r="MSO132" s="74"/>
      <c r="MSP132" s="74"/>
      <c r="MSQ132" s="57"/>
      <c r="MSR132" s="57"/>
      <c r="MSS132" s="57"/>
      <c r="MST132" s="57"/>
      <c r="MSU132" s="74"/>
      <c r="MSV132" s="74"/>
      <c r="MSW132" s="74"/>
      <c r="MSX132" s="74"/>
      <c r="MSY132" s="57"/>
      <c r="MSZ132" s="57"/>
      <c r="MTA132" s="57"/>
      <c r="MTB132" s="57"/>
      <c r="MTC132" s="74"/>
      <c r="MTD132" s="74"/>
      <c r="MTE132" s="74"/>
      <c r="MTF132" s="74"/>
      <c r="MTG132" s="57"/>
      <c r="MTH132" s="57"/>
      <c r="MTI132" s="57"/>
      <c r="MTJ132" s="57"/>
      <c r="MTK132" s="74"/>
      <c r="MTL132" s="74"/>
      <c r="MTM132" s="74"/>
      <c r="MTN132" s="74"/>
      <c r="MTO132" s="57"/>
      <c r="MTP132" s="57"/>
      <c r="MTQ132" s="57"/>
      <c r="MTR132" s="57"/>
      <c r="MTS132" s="74"/>
      <c r="MTT132" s="74"/>
      <c r="MTU132" s="74"/>
      <c r="MTV132" s="74"/>
      <c r="MTW132" s="57"/>
      <c r="MTX132" s="57"/>
      <c r="MTY132" s="57"/>
      <c r="MTZ132" s="57"/>
      <c r="MUA132" s="74"/>
      <c r="MUB132" s="74"/>
      <c r="MUC132" s="74"/>
      <c r="MUD132" s="74"/>
      <c r="MUE132" s="57"/>
      <c r="MUF132" s="57"/>
      <c r="MUG132" s="57"/>
      <c r="MUH132" s="57"/>
      <c r="MUI132" s="74"/>
      <c r="MUJ132" s="74"/>
      <c r="MUK132" s="74"/>
      <c r="MUL132" s="74"/>
      <c r="MUM132" s="57"/>
      <c r="MUN132" s="57"/>
      <c r="MUO132" s="57"/>
      <c r="MUP132" s="57"/>
      <c r="MUQ132" s="74"/>
      <c r="MUR132" s="74"/>
      <c r="MUS132" s="74"/>
      <c r="MUT132" s="74"/>
      <c r="MUU132" s="57"/>
      <c r="MUV132" s="57"/>
      <c r="MUW132" s="57"/>
      <c r="MUX132" s="57"/>
      <c r="MUY132" s="74"/>
      <c r="MUZ132" s="74"/>
      <c r="MVA132" s="74"/>
      <c r="MVB132" s="74"/>
      <c r="MVC132" s="57"/>
      <c r="MVD132" s="57"/>
      <c r="MVE132" s="57"/>
      <c r="MVF132" s="57"/>
      <c r="MVG132" s="74"/>
      <c r="MVH132" s="74"/>
      <c r="MVI132" s="74"/>
      <c r="MVJ132" s="74"/>
      <c r="MVK132" s="57"/>
      <c r="MVL132" s="57"/>
      <c r="MVM132" s="57"/>
      <c r="MVN132" s="57"/>
      <c r="MVO132" s="74"/>
      <c r="MVP132" s="74"/>
      <c r="MVQ132" s="74"/>
      <c r="MVR132" s="74"/>
      <c r="MVS132" s="57"/>
      <c r="MVT132" s="57"/>
      <c r="MVU132" s="57"/>
      <c r="MVV132" s="57"/>
      <c r="MVW132" s="74"/>
      <c r="MVX132" s="74"/>
      <c r="MVY132" s="74"/>
      <c r="MVZ132" s="74"/>
      <c r="MWA132" s="57"/>
      <c r="MWB132" s="57"/>
      <c r="MWC132" s="57"/>
      <c r="MWD132" s="57"/>
      <c r="MWE132" s="74"/>
      <c r="MWF132" s="74"/>
      <c r="MWG132" s="74"/>
      <c r="MWH132" s="74"/>
      <c r="MWI132" s="57"/>
      <c r="MWJ132" s="57"/>
      <c r="MWK132" s="57"/>
      <c r="MWL132" s="57"/>
      <c r="MWM132" s="74"/>
      <c r="MWN132" s="74"/>
      <c r="MWO132" s="74"/>
      <c r="MWP132" s="74"/>
      <c r="MWQ132" s="57"/>
      <c r="MWR132" s="57"/>
      <c r="MWS132" s="57"/>
      <c r="MWT132" s="57"/>
      <c r="MWU132" s="74"/>
      <c r="MWV132" s="74"/>
      <c r="MWW132" s="74"/>
      <c r="MWX132" s="74"/>
      <c r="MWY132" s="57"/>
      <c r="MWZ132" s="57"/>
      <c r="MXA132" s="57"/>
      <c r="MXB132" s="57"/>
      <c r="MXC132" s="74"/>
      <c r="MXD132" s="74"/>
      <c r="MXE132" s="74"/>
      <c r="MXF132" s="74"/>
      <c r="MXG132" s="57"/>
      <c r="MXH132" s="57"/>
      <c r="MXI132" s="57"/>
      <c r="MXJ132" s="57"/>
      <c r="MXK132" s="74"/>
      <c r="MXL132" s="74"/>
      <c r="MXM132" s="74"/>
      <c r="MXN132" s="74"/>
      <c r="MXO132" s="57"/>
      <c r="MXP132" s="57"/>
      <c r="MXQ132" s="57"/>
      <c r="MXR132" s="57"/>
      <c r="MXS132" s="74"/>
      <c r="MXT132" s="74"/>
      <c r="MXU132" s="74"/>
      <c r="MXV132" s="74"/>
      <c r="MXW132" s="57"/>
      <c r="MXX132" s="57"/>
      <c r="MXY132" s="57"/>
      <c r="MXZ132" s="57"/>
      <c r="MYA132" s="74"/>
      <c r="MYB132" s="74"/>
      <c r="MYC132" s="74"/>
      <c r="MYD132" s="74"/>
      <c r="MYE132" s="57"/>
      <c r="MYF132" s="57"/>
      <c r="MYG132" s="57"/>
      <c r="MYH132" s="57"/>
      <c r="MYI132" s="74"/>
      <c r="MYJ132" s="74"/>
      <c r="MYK132" s="74"/>
      <c r="MYL132" s="74"/>
      <c r="MYM132" s="57"/>
      <c r="MYN132" s="57"/>
      <c r="MYO132" s="57"/>
      <c r="MYP132" s="57"/>
      <c r="MYQ132" s="74"/>
      <c r="MYR132" s="74"/>
      <c r="MYS132" s="74"/>
      <c r="MYT132" s="74"/>
      <c r="MYU132" s="57"/>
      <c r="MYV132" s="57"/>
      <c r="MYW132" s="57"/>
      <c r="MYX132" s="57"/>
      <c r="MYY132" s="74"/>
      <c r="MYZ132" s="74"/>
      <c r="MZA132" s="74"/>
      <c r="MZB132" s="74"/>
      <c r="MZC132" s="57"/>
      <c r="MZD132" s="57"/>
      <c r="MZE132" s="57"/>
      <c r="MZF132" s="57"/>
      <c r="MZG132" s="74"/>
      <c r="MZH132" s="74"/>
      <c r="MZI132" s="74"/>
      <c r="MZJ132" s="74"/>
      <c r="MZK132" s="57"/>
      <c r="MZL132" s="57"/>
      <c r="MZM132" s="57"/>
      <c r="MZN132" s="57"/>
      <c r="MZO132" s="74"/>
      <c r="MZP132" s="74"/>
      <c r="MZQ132" s="74"/>
      <c r="MZR132" s="74"/>
      <c r="MZS132" s="57"/>
      <c r="MZT132" s="57"/>
      <c r="MZU132" s="57"/>
      <c r="MZV132" s="57"/>
      <c r="MZW132" s="74"/>
      <c r="MZX132" s="74"/>
      <c r="MZY132" s="74"/>
      <c r="MZZ132" s="74"/>
      <c r="NAA132" s="57"/>
      <c r="NAB132" s="57"/>
      <c r="NAC132" s="57"/>
      <c r="NAD132" s="57"/>
      <c r="NAE132" s="74"/>
      <c r="NAF132" s="74"/>
      <c r="NAG132" s="74"/>
      <c r="NAH132" s="74"/>
      <c r="NAI132" s="57"/>
      <c r="NAJ132" s="57"/>
      <c r="NAK132" s="57"/>
      <c r="NAL132" s="57"/>
      <c r="NAM132" s="74"/>
      <c r="NAN132" s="74"/>
      <c r="NAO132" s="74"/>
      <c r="NAP132" s="74"/>
      <c r="NAQ132" s="57"/>
      <c r="NAR132" s="57"/>
      <c r="NAS132" s="57"/>
      <c r="NAT132" s="57"/>
      <c r="NAU132" s="74"/>
      <c r="NAV132" s="74"/>
      <c r="NAW132" s="74"/>
      <c r="NAX132" s="74"/>
      <c r="NAY132" s="57"/>
      <c r="NAZ132" s="57"/>
      <c r="NBA132" s="57"/>
      <c r="NBB132" s="57"/>
      <c r="NBC132" s="74"/>
      <c r="NBD132" s="74"/>
      <c r="NBE132" s="74"/>
      <c r="NBF132" s="74"/>
      <c r="NBG132" s="57"/>
      <c r="NBH132" s="57"/>
      <c r="NBI132" s="57"/>
      <c r="NBJ132" s="57"/>
      <c r="NBK132" s="74"/>
      <c r="NBL132" s="74"/>
      <c r="NBM132" s="74"/>
      <c r="NBN132" s="74"/>
      <c r="NBO132" s="57"/>
      <c r="NBP132" s="57"/>
      <c r="NBQ132" s="57"/>
      <c r="NBR132" s="57"/>
      <c r="NBS132" s="74"/>
      <c r="NBT132" s="74"/>
      <c r="NBU132" s="74"/>
      <c r="NBV132" s="74"/>
      <c r="NBW132" s="57"/>
      <c r="NBX132" s="57"/>
      <c r="NBY132" s="57"/>
      <c r="NBZ132" s="57"/>
      <c r="NCA132" s="74"/>
      <c r="NCB132" s="74"/>
      <c r="NCC132" s="74"/>
      <c r="NCD132" s="74"/>
      <c r="NCE132" s="57"/>
      <c r="NCF132" s="57"/>
      <c r="NCG132" s="57"/>
      <c r="NCH132" s="57"/>
      <c r="NCI132" s="74"/>
      <c r="NCJ132" s="74"/>
      <c r="NCK132" s="74"/>
      <c r="NCL132" s="74"/>
      <c r="NCM132" s="57"/>
      <c r="NCN132" s="57"/>
      <c r="NCO132" s="57"/>
      <c r="NCP132" s="57"/>
      <c r="NCQ132" s="74"/>
      <c r="NCR132" s="74"/>
      <c r="NCS132" s="74"/>
      <c r="NCT132" s="74"/>
      <c r="NCU132" s="57"/>
      <c r="NCV132" s="57"/>
      <c r="NCW132" s="57"/>
      <c r="NCX132" s="57"/>
      <c r="NCY132" s="74"/>
      <c r="NCZ132" s="74"/>
      <c r="NDA132" s="74"/>
      <c r="NDB132" s="74"/>
      <c r="NDC132" s="57"/>
      <c r="NDD132" s="57"/>
      <c r="NDE132" s="57"/>
      <c r="NDF132" s="57"/>
      <c r="NDG132" s="74"/>
      <c r="NDH132" s="74"/>
      <c r="NDI132" s="74"/>
      <c r="NDJ132" s="74"/>
      <c r="NDK132" s="57"/>
      <c r="NDL132" s="57"/>
      <c r="NDM132" s="57"/>
      <c r="NDN132" s="57"/>
      <c r="NDO132" s="74"/>
      <c r="NDP132" s="74"/>
      <c r="NDQ132" s="74"/>
      <c r="NDR132" s="74"/>
      <c r="NDS132" s="57"/>
      <c r="NDT132" s="57"/>
      <c r="NDU132" s="57"/>
      <c r="NDV132" s="57"/>
      <c r="NDW132" s="74"/>
      <c r="NDX132" s="74"/>
      <c r="NDY132" s="74"/>
      <c r="NDZ132" s="74"/>
      <c r="NEA132" s="57"/>
      <c r="NEB132" s="57"/>
      <c r="NEC132" s="57"/>
      <c r="NED132" s="57"/>
      <c r="NEE132" s="74"/>
      <c r="NEF132" s="74"/>
      <c r="NEG132" s="74"/>
      <c r="NEH132" s="74"/>
      <c r="NEI132" s="57"/>
      <c r="NEJ132" s="57"/>
      <c r="NEK132" s="57"/>
      <c r="NEL132" s="57"/>
      <c r="NEM132" s="74"/>
      <c r="NEN132" s="74"/>
      <c r="NEO132" s="74"/>
      <c r="NEP132" s="74"/>
      <c r="NEQ132" s="57"/>
      <c r="NER132" s="57"/>
      <c r="NES132" s="57"/>
      <c r="NET132" s="57"/>
      <c r="NEU132" s="74"/>
      <c r="NEV132" s="74"/>
      <c r="NEW132" s="74"/>
      <c r="NEX132" s="74"/>
      <c r="NEY132" s="57"/>
      <c r="NEZ132" s="57"/>
      <c r="NFA132" s="57"/>
      <c r="NFB132" s="57"/>
      <c r="NFC132" s="74"/>
      <c r="NFD132" s="74"/>
      <c r="NFE132" s="74"/>
      <c r="NFF132" s="74"/>
      <c r="NFG132" s="57"/>
      <c r="NFH132" s="57"/>
      <c r="NFI132" s="57"/>
      <c r="NFJ132" s="57"/>
      <c r="NFK132" s="74"/>
      <c r="NFL132" s="74"/>
      <c r="NFM132" s="74"/>
      <c r="NFN132" s="74"/>
      <c r="NFO132" s="57"/>
      <c r="NFP132" s="57"/>
      <c r="NFQ132" s="57"/>
      <c r="NFR132" s="57"/>
      <c r="NFS132" s="74"/>
      <c r="NFT132" s="74"/>
      <c r="NFU132" s="74"/>
      <c r="NFV132" s="74"/>
      <c r="NFW132" s="57"/>
      <c r="NFX132" s="57"/>
      <c r="NFY132" s="57"/>
      <c r="NFZ132" s="57"/>
      <c r="NGA132" s="74"/>
      <c r="NGB132" s="74"/>
      <c r="NGC132" s="74"/>
      <c r="NGD132" s="74"/>
      <c r="NGE132" s="57"/>
      <c r="NGF132" s="57"/>
      <c r="NGG132" s="57"/>
      <c r="NGH132" s="57"/>
      <c r="NGI132" s="74"/>
      <c r="NGJ132" s="74"/>
      <c r="NGK132" s="74"/>
      <c r="NGL132" s="74"/>
      <c r="NGM132" s="57"/>
      <c r="NGN132" s="57"/>
      <c r="NGO132" s="57"/>
      <c r="NGP132" s="57"/>
      <c r="NGQ132" s="74"/>
      <c r="NGR132" s="74"/>
      <c r="NGS132" s="74"/>
      <c r="NGT132" s="74"/>
      <c r="NGU132" s="57"/>
      <c r="NGV132" s="57"/>
      <c r="NGW132" s="57"/>
      <c r="NGX132" s="57"/>
      <c r="NGY132" s="74"/>
      <c r="NGZ132" s="74"/>
      <c r="NHA132" s="74"/>
      <c r="NHB132" s="74"/>
      <c r="NHC132" s="57"/>
      <c r="NHD132" s="57"/>
      <c r="NHE132" s="57"/>
      <c r="NHF132" s="57"/>
      <c r="NHG132" s="74"/>
      <c r="NHH132" s="74"/>
      <c r="NHI132" s="74"/>
      <c r="NHJ132" s="74"/>
      <c r="NHK132" s="57"/>
      <c r="NHL132" s="57"/>
      <c r="NHM132" s="57"/>
      <c r="NHN132" s="57"/>
      <c r="NHO132" s="74"/>
      <c r="NHP132" s="74"/>
      <c r="NHQ132" s="74"/>
      <c r="NHR132" s="74"/>
      <c r="NHS132" s="57"/>
      <c r="NHT132" s="57"/>
      <c r="NHU132" s="57"/>
      <c r="NHV132" s="57"/>
      <c r="NHW132" s="74"/>
      <c r="NHX132" s="74"/>
      <c r="NHY132" s="74"/>
      <c r="NHZ132" s="74"/>
      <c r="NIA132" s="57"/>
      <c r="NIB132" s="57"/>
      <c r="NIC132" s="57"/>
      <c r="NID132" s="57"/>
      <c r="NIE132" s="74"/>
      <c r="NIF132" s="74"/>
      <c r="NIG132" s="74"/>
      <c r="NIH132" s="74"/>
      <c r="NII132" s="57"/>
      <c r="NIJ132" s="57"/>
      <c r="NIK132" s="57"/>
      <c r="NIL132" s="57"/>
      <c r="NIM132" s="74"/>
      <c r="NIN132" s="74"/>
      <c r="NIO132" s="74"/>
      <c r="NIP132" s="74"/>
      <c r="NIQ132" s="57"/>
      <c r="NIR132" s="57"/>
      <c r="NIS132" s="57"/>
      <c r="NIT132" s="57"/>
      <c r="NIU132" s="74"/>
      <c r="NIV132" s="74"/>
      <c r="NIW132" s="74"/>
      <c r="NIX132" s="74"/>
      <c r="NIY132" s="57"/>
      <c r="NIZ132" s="57"/>
      <c r="NJA132" s="57"/>
      <c r="NJB132" s="57"/>
      <c r="NJC132" s="74"/>
      <c r="NJD132" s="74"/>
      <c r="NJE132" s="74"/>
      <c r="NJF132" s="74"/>
      <c r="NJG132" s="57"/>
      <c r="NJH132" s="57"/>
      <c r="NJI132" s="57"/>
      <c r="NJJ132" s="57"/>
      <c r="NJK132" s="74"/>
      <c r="NJL132" s="74"/>
      <c r="NJM132" s="74"/>
      <c r="NJN132" s="74"/>
      <c r="NJO132" s="57"/>
      <c r="NJP132" s="57"/>
      <c r="NJQ132" s="57"/>
      <c r="NJR132" s="57"/>
      <c r="NJS132" s="74"/>
      <c r="NJT132" s="74"/>
      <c r="NJU132" s="74"/>
      <c r="NJV132" s="74"/>
      <c r="NJW132" s="57"/>
      <c r="NJX132" s="57"/>
      <c r="NJY132" s="57"/>
      <c r="NJZ132" s="57"/>
      <c r="NKA132" s="74"/>
      <c r="NKB132" s="74"/>
      <c r="NKC132" s="74"/>
      <c r="NKD132" s="74"/>
      <c r="NKE132" s="57"/>
      <c r="NKF132" s="57"/>
      <c r="NKG132" s="57"/>
      <c r="NKH132" s="57"/>
      <c r="NKI132" s="74"/>
      <c r="NKJ132" s="74"/>
      <c r="NKK132" s="74"/>
      <c r="NKL132" s="74"/>
      <c r="NKM132" s="57"/>
      <c r="NKN132" s="57"/>
      <c r="NKO132" s="57"/>
      <c r="NKP132" s="57"/>
      <c r="NKQ132" s="74"/>
      <c r="NKR132" s="74"/>
      <c r="NKS132" s="74"/>
      <c r="NKT132" s="74"/>
      <c r="NKU132" s="57"/>
      <c r="NKV132" s="57"/>
      <c r="NKW132" s="57"/>
      <c r="NKX132" s="57"/>
      <c r="NKY132" s="74"/>
      <c r="NKZ132" s="74"/>
      <c r="NLA132" s="74"/>
      <c r="NLB132" s="74"/>
      <c r="NLC132" s="57"/>
      <c r="NLD132" s="57"/>
      <c r="NLE132" s="57"/>
      <c r="NLF132" s="57"/>
      <c r="NLG132" s="74"/>
      <c r="NLH132" s="74"/>
      <c r="NLI132" s="74"/>
      <c r="NLJ132" s="74"/>
      <c r="NLK132" s="57"/>
      <c r="NLL132" s="57"/>
      <c r="NLM132" s="57"/>
      <c r="NLN132" s="57"/>
      <c r="NLO132" s="74"/>
      <c r="NLP132" s="74"/>
      <c r="NLQ132" s="74"/>
      <c r="NLR132" s="74"/>
      <c r="NLS132" s="57"/>
      <c r="NLT132" s="57"/>
      <c r="NLU132" s="57"/>
      <c r="NLV132" s="57"/>
      <c r="NLW132" s="74"/>
      <c r="NLX132" s="74"/>
      <c r="NLY132" s="74"/>
      <c r="NLZ132" s="74"/>
      <c r="NMA132" s="57"/>
      <c r="NMB132" s="57"/>
      <c r="NMC132" s="57"/>
      <c r="NMD132" s="57"/>
      <c r="NME132" s="74"/>
      <c r="NMF132" s="74"/>
      <c r="NMG132" s="74"/>
      <c r="NMH132" s="74"/>
      <c r="NMI132" s="57"/>
      <c r="NMJ132" s="57"/>
      <c r="NMK132" s="57"/>
      <c r="NML132" s="57"/>
      <c r="NMM132" s="74"/>
      <c r="NMN132" s="74"/>
      <c r="NMO132" s="74"/>
      <c r="NMP132" s="74"/>
      <c r="NMQ132" s="57"/>
      <c r="NMR132" s="57"/>
      <c r="NMS132" s="57"/>
      <c r="NMT132" s="57"/>
      <c r="NMU132" s="74"/>
      <c r="NMV132" s="74"/>
      <c r="NMW132" s="74"/>
      <c r="NMX132" s="74"/>
      <c r="NMY132" s="57"/>
      <c r="NMZ132" s="57"/>
      <c r="NNA132" s="57"/>
      <c r="NNB132" s="57"/>
      <c r="NNC132" s="74"/>
      <c r="NND132" s="74"/>
      <c r="NNE132" s="74"/>
      <c r="NNF132" s="74"/>
      <c r="NNG132" s="57"/>
      <c r="NNH132" s="57"/>
      <c r="NNI132" s="57"/>
      <c r="NNJ132" s="57"/>
      <c r="NNK132" s="74"/>
      <c r="NNL132" s="74"/>
      <c r="NNM132" s="74"/>
      <c r="NNN132" s="74"/>
      <c r="NNO132" s="57"/>
      <c r="NNP132" s="57"/>
      <c r="NNQ132" s="57"/>
      <c r="NNR132" s="57"/>
      <c r="NNS132" s="74"/>
      <c r="NNT132" s="74"/>
      <c r="NNU132" s="74"/>
      <c r="NNV132" s="74"/>
      <c r="NNW132" s="57"/>
      <c r="NNX132" s="57"/>
      <c r="NNY132" s="57"/>
      <c r="NNZ132" s="57"/>
      <c r="NOA132" s="74"/>
      <c r="NOB132" s="74"/>
      <c r="NOC132" s="74"/>
      <c r="NOD132" s="74"/>
      <c r="NOE132" s="57"/>
      <c r="NOF132" s="57"/>
      <c r="NOG132" s="57"/>
      <c r="NOH132" s="57"/>
      <c r="NOI132" s="74"/>
      <c r="NOJ132" s="74"/>
      <c r="NOK132" s="74"/>
      <c r="NOL132" s="74"/>
      <c r="NOM132" s="57"/>
      <c r="NON132" s="57"/>
      <c r="NOO132" s="57"/>
      <c r="NOP132" s="57"/>
      <c r="NOQ132" s="74"/>
      <c r="NOR132" s="74"/>
      <c r="NOS132" s="74"/>
      <c r="NOT132" s="74"/>
      <c r="NOU132" s="57"/>
      <c r="NOV132" s="57"/>
      <c r="NOW132" s="57"/>
      <c r="NOX132" s="57"/>
      <c r="NOY132" s="74"/>
      <c r="NOZ132" s="74"/>
      <c r="NPA132" s="74"/>
      <c r="NPB132" s="74"/>
      <c r="NPC132" s="57"/>
      <c r="NPD132" s="57"/>
      <c r="NPE132" s="57"/>
      <c r="NPF132" s="57"/>
      <c r="NPG132" s="74"/>
      <c r="NPH132" s="74"/>
      <c r="NPI132" s="74"/>
      <c r="NPJ132" s="74"/>
      <c r="NPK132" s="57"/>
      <c r="NPL132" s="57"/>
      <c r="NPM132" s="57"/>
      <c r="NPN132" s="57"/>
      <c r="NPO132" s="74"/>
      <c r="NPP132" s="74"/>
      <c r="NPQ132" s="74"/>
      <c r="NPR132" s="74"/>
      <c r="NPS132" s="57"/>
      <c r="NPT132" s="57"/>
      <c r="NPU132" s="57"/>
      <c r="NPV132" s="57"/>
      <c r="NPW132" s="74"/>
      <c r="NPX132" s="74"/>
      <c r="NPY132" s="74"/>
      <c r="NPZ132" s="74"/>
      <c r="NQA132" s="57"/>
      <c r="NQB132" s="57"/>
      <c r="NQC132" s="57"/>
      <c r="NQD132" s="57"/>
      <c r="NQE132" s="74"/>
      <c r="NQF132" s="74"/>
      <c r="NQG132" s="74"/>
      <c r="NQH132" s="74"/>
      <c r="NQI132" s="57"/>
      <c r="NQJ132" s="57"/>
      <c r="NQK132" s="57"/>
      <c r="NQL132" s="57"/>
      <c r="NQM132" s="74"/>
      <c r="NQN132" s="74"/>
      <c r="NQO132" s="74"/>
      <c r="NQP132" s="74"/>
      <c r="NQQ132" s="57"/>
      <c r="NQR132" s="57"/>
      <c r="NQS132" s="57"/>
      <c r="NQT132" s="57"/>
      <c r="NQU132" s="74"/>
      <c r="NQV132" s="74"/>
      <c r="NQW132" s="74"/>
      <c r="NQX132" s="74"/>
      <c r="NQY132" s="57"/>
      <c r="NQZ132" s="57"/>
      <c r="NRA132" s="57"/>
      <c r="NRB132" s="57"/>
      <c r="NRC132" s="74"/>
      <c r="NRD132" s="74"/>
      <c r="NRE132" s="74"/>
      <c r="NRF132" s="74"/>
      <c r="NRG132" s="57"/>
      <c r="NRH132" s="57"/>
      <c r="NRI132" s="57"/>
      <c r="NRJ132" s="57"/>
      <c r="NRK132" s="74"/>
      <c r="NRL132" s="74"/>
      <c r="NRM132" s="74"/>
      <c r="NRN132" s="74"/>
      <c r="NRO132" s="57"/>
      <c r="NRP132" s="57"/>
      <c r="NRQ132" s="57"/>
      <c r="NRR132" s="57"/>
      <c r="NRS132" s="74"/>
      <c r="NRT132" s="74"/>
      <c r="NRU132" s="74"/>
      <c r="NRV132" s="74"/>
      <c r="NRW132" s="57"/>
      <c r="NRX132" s="57"/>
      <c r="NRY132" s="57"/>
      <c r="NRZ132" s="57"/>
      <c r="NSA132" s="74"/>
      <c r="NSB132" s="74"/>
      <c r="NSC132" s="74"/>
      <c r="NSD132" s="74"/>
      <c r="NSE132" s="57"/>
      <c r="NSF132" s="57"/>
      <c r="NSG132" s="57"/>
      <c r="NSH132" s="57"/>
      <c r="NSI132" s="74"/>
      <c r="NSJ132" s="74"/>
      <c r="NSK132" s="74"/>
      <c r="NSL132" s="74"/>
      <c r="NSM132" s="57"/>
      <c r="NSN132" s="57"/>
      <c r="NSO132" s="57"/>
      <c r="NSP132" s="57"/>
      <c r="NSQ132" s="74"/>
      <c r="NSR132" s="74"/>
      <c r="NSS132" s="74"/>
      <c r="NST132" s="74"/>
      <c r="NSU132" s="57"/>
      <c r="NSV132" s="57"/>
      <c r="NSW132" s="57"/>
      <c r="NSX132" s="57"/>
      <c r="NSY132" s="74"/>
      <c r="NSZ132" s="74"/>
      <c r="NTA132" s="74"/>
      <c r="NTB132" s="74"/>
      <c r="NTC132" s="57"/>
      <c r="NTD132" s="57"/>
      <c r="NTE132" s="57"/>
      <c r="NTF132" s="57"/>
      <c r="NTG132" s="74"/>
      <c r="NTH132" s="74"/>
      <c r="NTI132" s="74"/>
      <c r="NTJ132" s="74"/>
      <c r="NTK132" s="57"/>
      <c r="NTL132" s="57"/>
      <c r="NTM132" s="57"/>
      <c r="NTN132" s="57"/>
      <c r="NTO132" s="74"/>
      <c r="NTP132" s="74"/>
      <c r="NTQ132" s="74"/>
      <c r="NTR132" s="74"/>
      <c r="NTS132" s="57"/>
      <c r="NTT132" s="57"/>
      <c r="NTU132" s="57"/>
      <c r="NTV132" s="57"/>
      <c r="NTW132" s="74"/>
      <c r="NTX132" s="74"/>
      <c r="NTY132" s="74"/>
      <c r="NTZ132" s="74"/>
      <c r="NUA132" s="57"/>
      <c r="NUB132" s="57"/>
      <c r="NUC132" s="57"/>
      <c r="NUD132" s="57"/>
      <c r="NUE132" s="74"/>
      <c r="NUF132" s="74"/>
      <c r="NUG132" s="74"/>
      <c r="NUH132" s="74"/>
      <c r="NUI132" s="57"/>
      <c r="NUJ132" s="57"/>
      <c r="NUK132" s="57"/>
      <c r="NUL132" s="57"/>
      <c r="NUM132" s="74"/>
      <c r="NUN132" s="74"/>
      <c r="NUO132" s="74"/>
      <c r="NUP132" s="74"/>
      <c r="NUQ132" s="57"/>
      <c r="NUR132" s="57"/>
      <c r="NUS132" s="57"/>
      <c r="NUT132" s="57"/>
      <c r="NUU132" s="74"/>
      <c r="NUV132" s="74"/>
      <c r="NUW132" s="74"/>
      <c r="NUX132" s="74"/>
      <c r="NUY132" s="57"/>
      <c r="NUZ132" s="57"/>
      <c r="NVA132" s="57"/>
      <c r="NVB132" s="57"/>
      <c r="NVC132" s="74"/>
      <c r="NVD132" s="74"/>
      <c r="NVE132" s="74"/>
      <c r="NVF132" s="74"/>
      <c r="NVG132" s="57"/>
      <c r="NVH132" s="57"/>
      <c r="NVI132" s="57"/>
      <c r="NVJ132" s="57"/>
      <c r="NVK132" s="74"/>
      <c r="NVL132" s="74"/>
      <c r="NVM132" s="74"/>
      <c r="NVN132" s="74"/>
      <c r="NVO132" s="57"/>
      <c r="NVP132" s="57"/>
      <c r="NVQ132" s="57"/>
      <c r="NVR132" s="57"/>
      <c r="NVS132" s="74"/>
      <c r="NVT132" s="74"/>
      <c r="NVU132" s="74"/>
      <c r="NVV132" s="74"/>
      <c r="NVW132" s="57"/>
      <c r="NVX132" s="57"/>
      <c r="NVY132" s="57"/>
      <c r="NVZ132" s="57"/>
      <c r="NWA132" s="74"/>
      <c r="NWB132" s="74"/>
      <c r="NWC132" s="74"/>
      <c r="NWD132" s="74"/>
      <c r="NWE132" s="57"/>
      <c r="NWF132" s="57"/>
      <c r="NWG132" s="57"/>
      <c r="NWH132" s="57"/>
      <c r="NWI132" s="74"/>
      <c r="NWJ132" s="74"/>
      <c r="NWK132" s="74"/>
      <c r="NWL132" s="74"/>
      <c r="NWM132" s="57"/>
      <c r="NWN132" s="57"/>
      <c r="NWO132" s="57"/>
      <c r="NWP132" s="57"/>
      <c r="NWQ132" s="74"/>
      <c r="NWR132" s="74"/>
      <c r="NWS132" s="74"/>
      <c r="NWT132" s="74"/>
      <c r="NWU132" s="57"/>
      <c r="NWV132" s="57"/>
      <c r="NWW132" s="57"/>
      <c r="NWX132" s="57"/>
      <c r="NWY132" s="74"/>
      <c r="NWZ132" s="74"/>
      <c r="NXA132" s="74"/>
      <c r="NXB132" s="74"/>
      <c r="NXC132" s="57"/>
      <c r="NXD132" s="57"/>
      <c r="NXE132" s="57"/>
      <c r="NXF132" s="57"/>
      <c r="NXG132" s="74"/>
      <c r="NXH132" s="74"/>
      <c r="NXI132" s="74"/>
      <c r="NXJ132" s="74"/>
      <c r="NXK132" s="57"/>
      <c r="NXL132" s="57"/>
      <c r="NXM132" s="57"/>
      <c r="NXN132" s="57"/>
      <c r="NXO132" s="74"/>
      <c r="NXP132" s="74"/>
      <c r="NXQ132" s="74"/>
      <c r="NXR132" s="74"/>
      <c r="NXS132" s="57"/>
      <c r="NXT132" s="57"/>
      <c r="NXU132" s="57"/>
      <c r="NXV132" s="57"/>
      <c r="NXW132" s="74"/>
      <c r="NXX132" s="74"/>
      <c r="NXY132" s="74"/>
      <c r="NXZ132" s="74"/>
      <c r="NYA132" s="57"/>
      <c r="NYB132" s="57"/>
      <c r="NYC132" s="57"/>
      <c r="NYD132" s="57"/>
      <c r="NYE132" s="74"/>
      <c r="NYF132" s="74"/>
      <c r="NYG132" s="74"/>
      <c r="NYH132" s="74"/>
      <c r="NYI132" s="57"/>
      <c r="NYJ132" s="57"/>
      <c r="NYK132" s="57"/>
      <c r="NYL132" s="57"/>
      <c r="NYM132" s="74"/>
      <c r="NYN132" s="74"/>
      <c r="NYO132" s="74"/>
      <c r="NYP132" s="74"/>
      <c r="NYQ132" s="57"/>
      <c r="NYR132" s="57"/>
      <c r="NYS132" s="57"/>
      <c r="NYT132" s="57"/>
      <c r="NYU132" s="74"/>
      <c r="NYV132" s="74"/>
      <c r="NYW132" s="74"/>
      <c r="NYX132" s="74"/>
      <c r="NYY132" s="57"/>
      <c r="NYZ132" s="57"/>
      <c r="NZA132" s="57"/>
      <c r="NZB132" s="57"/>
      <c r="NZC132" s="74"/>
      <c r="NZD132" s="74"/>
      <c r="NZE132" s="74"/>
      <c r="NZF132" s="74"/>
      <c r="NZG132" s="57"/>
      <c r="NZH132" s="57"/>
      <c r="NZI132" s="57"/>
      <c r="NZJ132" s="57"/>
      <c r="NZK132" s="74"/>
      <c r="NZL132" s="74"/>
      <c r="NZM132" s="74"/>
      <c r="NZN132" s="74"/>
      <c r="NZO132" s="57"/>
      <c r="NZP132" s="57"/>
      <c r="NZQ132" s="57"/>
      <c r="NZR132" s="57"/>
      <c r="NZS132" s="74"/>
      <c r="NZT132" s="74"/>
      <c r="NZU132" s="74"/>
      <c r="NZV132" s="74"/>
      <c r="NZW132" s="57"/>
      <c r="NZX132" s="57"/>
      <c r="NZY132" s="57"/>
      <c r="NZZ132" s="57"/>
      <c r="OAA132" s="74"/>
      <c r="OAB132" s="74"/>
      <c r="OAC132" s="74"/>
      <c r="OAD132" s="74"/>
      <c r="OAE132" s="57"/>
      <c r="OAF132" s="57"/>
      <c r="OAG132" s="57"/>
      <c r="OAH132" s="57"/>
      <c r="OAI132" s="74"/>
      <c r="OAJ132" s="74"/>
      <c r="OAK132" s="74"/>
      <c r="OAL132" s="74"/>
      <c r="OAM132" s="57"/>
      <c r="OAN132" s="57"/>
      <c r="OAO132" s="57"/>
      <c r="OAP132" s="57"/>
      <c r="OAQ132" s="74"/>
      <c r="OAR132" s="74"/>
      <c r="OAS132" s="74"/>
      <c r="OAT132" s="74"/>
      <c r="OAU132" s="57"/>
      <c r="OAV132" s="57"/>
      <c r="OAW132" s="57"/>
      <c r="OAX132" s="57"/>
      <c r="OAY132" s="74"/>
      <c r="OAZ132" s="74"/>
      <c r="OBA132" s="74"/>
      <c r="OBB132" s="74"/>
      <c r="OBC132" s="57"/>
      <c r="OBD132" s="57"/>
      <c r="OBE132" s="57"/>
      <c r="OBF132" s="57"/>
      <c r="OBG132" s="74"/>
      <c r="OBH132" s="74"/>
      <c r="OBI132" s="74"/>
      <c r="OBJ132" s="74"/>
      <c r="OBK132" s="57"/>
      <c r="OBL132" s="57"/>
      <c r="OBM132" s="57"/>
      <c r="OBN132" s="57"/>
      <c r="OBO132" s="74"/>
      <c r="OBP132" s="74"/>
      <c r="OBQ132" s="74"/>
      <c r="OBR132" s="74"/>
      <c r="OBS132" s="57"/>
      <c r="OBT132" s="57"/>
      <c r="OBU132" s="57"/>
      <c r="OBV132" s="57"/>
      <c r="OBW132" s="74"/>
      <c r="OBX132" s="74"/>
      <c r="OBY132" s="74"/>
      <c r="OBZ132" s="74"/>
      <c r="OCA132" s="57"/>
      <c r="OCB132" s="57"/>
      <c r="OCC132" s="57"/>
      <c r="OCD132" s="57"/>
      <c r="OCE132" s="74"/>
      <c r="OCF132" s="74"/>
      <c r="OCG132" s="74"/>
      <c r="OCH132" s="74"/>
      <c r="OCI132" s="57"/>
      <c r="OCJ132" s="57"/>
      <c r="OCK132" s="57"/>
      <c r="OCL132" s="57"/>
      <c r="OCM132" s="74"/>
      <c r="OCN132" s="74"/>
      <c r="OCO132" s="74"/>
      <c r="OCP132" s="74"/>
      <c r="OCQ132" s="57"/>
      <c r="OCR132" s="57"/>
      <c r="OCS132" s="57"/>
      <c r="OCT132" s="57"/>
      <c r="OCU132" s="74"/>
      <c r="OCV132" s="74"/>
      <c r="OCW132" s="74"/>
      <c r="OCX132" s="74"/>
      <c r="OCY132" s="57"/>
      <c r="OCZ132" s="57"/>
      <c r="ODA132" s="57"/>
      <c r="ODB132" s="57"/>
      <c r="ODC132" s="74"/>
      <c r="ODD132" s="74"/>
      <c r="ODE132" s="74"/>
      <c r="ODF132" s="74"/>
      <c r="ODG132" s="57"/>
      <c r="ODH132" s="57"/>
      <c r="ODI132" s="57"/>
      <c r="ODJ132" s="57"/>
      <c r="ODK132" s="74"/>
      <c r="ODL132" s="74"/>
      <c r="ODM132" s="74"/>
      <c r="ODN132" s="74"/>
      <c r="ODO132" s="57"/>
      <c r="ODP132" s="57"/>
      <c r="ODQ132" s="57"/>
      <c r="ODR132" s="57"/>
      <c r="ODS132" s="74"/>
      <c r="ODT132" s="74"/>
      <c r="ODU132" s="74"/>
      <c r="ODV132" s="74"/>
      <c r="ODW132" s="57"/>
      <c r="ODX132" s="57"/>
      <c r="ODY132" s="57"/>
      <c r="ODZ132" s="57"/>
      <c r="OEA132" s="74"/>
      <c r="OEB132" s="74"/>
      <c r="OEC132" s="74"/>
      <c r="OED132" s="74"/>
      <c r="OEE132" s="57"/>
      <c r="OEF132" s="57"/>
      <c r="OEG132" s="57"/>
      <c r="OEH132" s="57"/>
      <c r="OEI132" s="74"/>
      <c r="OEJ132" s="74"/>
      <c r="OEK132" s="74"/>
      <c r="OEL132" s="74"/>
      <c r="OEM132" s="57"/>
      <c r="OEN132" s="57"/>
      <c r="OEO132" s="57"/>
      <c r="OEP132" s="57"/>
      <c r="OEQ132" s="74"/>
      <c r="OER132" s="74"/>
      <c r="OES132" s="74"/>
      <c r="OET132" s="74"/>
      <c r="OEU132" s="57"/>
      <c r="OEV132" s="57"/>
      <c r="OEW132" s="57"/>
      <c r="OEX132" s="57"/>
      <c r="OEY132" s="74"/>
      <c r="OEZ132" s="74"/>
      <c r="OFA132" s="74"/>
      <c r="OFB132" s="74"/>
      <c r="OFC132" s="57"/>
      <c r="OFD132" s="57"/>
      <c r="OFE132" s="57"/>
      <c r="OFF132" s="57"/>
      <c r="OFG132" s="74"/>
      <c r="OFH132" s="74"/>
      <c r="OFI132" s="74"/>
      <c r="OFJ132" s="74"/>
      <c r="OFK132" s="57"/>
      <c r="OFL132" s="57"/>
      <c r="OFM132" s="57"/>
      <c r="OFN132" s="57"/>
      <c r="OFO132" s="74"/>
      <c r="OFP132" s="74"/>
      <c r="OFQ132" s="74"/>
      <c r="OFR132" s="74"/>
      <c r="OFS132" s="57"/>
      <c r="OFT132" s="57"/>
      <c r="OFU132" s="57"/>
      <c r="OFV132" s="57"/>
      <c r="OFW132" s="74"/>
      <c r="OFX132" s="74"/>
      <c r="OFY132" s="74"/>
      <c r="OFZ132" s="74"/>
      <c r="OGA132" s="57"/>
      <c r="OGB132" s="57"/>
      <c r="OGC132" s="57"/>
      <c r="OGD132" s="57"/>
      <c r="OGE132" s="74"/>
      <c r="OGF132" s="74"/>
      <c r="OGG132" s="74"/>
      <c r="OGH132" s="74"/>
      <c r="OGI132" s="57"/>
      <c r="OGJ132" s="57"/>
      <c r="OGK132" s="57"/>
      <c r="OGL132" s="57"/>
      <c r="OGM132" s="74"/>
      <c r="OGN132" s="74"/>
      <c r="OGO132" s="74"/>
      <c r="OGP132" s="74"/>
      <c r="OGQ132" s="57"/>
      <c r="OGR132" s="57"/>
      <c r="OGS132" s="57"/>
      <c r="OGT132" s="57"/>
      <c r="OGU132" s="74"/>
      <c r="OGV132" s="74"/>
      <c r="OGW132" s="74"/>
      <c r="OGX132" s="74"/>
      <c r="OGY132" s="57"/>
      <c r="OGZ132" s="57"/>
      <c r="OHA132" s="57"/>
      <c r="OHB132" s="57"/>
      <c r="OHC132" s="74"/>
      <c r="OHD132" s="74"/>
      <c r="OHE132" s="74"/>
      <c r="OHF132" s="74"/>
      <c r="OHG132" s="57"/>
      <c r="OHH132" s="57"/>
      <c r="OHI132" s="57"/>
      <c r="OHJ132" s="57"/>
      <c r="OHK132" s="74"/>
      <c r="OHL132" s="74"/>
      <c r="OHM132" s="74"/>
      <c r="OHN132" s="74"/>
      <c r="OHO132" s="57"/>
      <c r="OHP132" s="57"/>
      <c r="OHQ132" s="57"/>
      <c r="OHR132" s="57"/>
      <c r="OHS132" s="74"/>
      <c r="OHT132" s="74"/>
      <c r="OHU132" s="74"/>
      <c r="OHV132" s="74"/>
      <c r="OHW132" s="57"/>
      <c r="OHX132" s="57"/>
      <c r="OHY132" s="57"/>
      <c r="OHZ132" s="57"/>
      <c r="OIA132" s="74"/>
      <c r="OIB132" s="74"/>
      <c r="OIC132" s="74"/>
      <c r="OID132" s="74"/>
      <c r="OIE132" s="57"/>
      <c r="OIF132" s="57"/>
      <c r="OIG132" s="57"/>
      <c r="OIH132" s="57"/>
      <c r="OII132" s="74"/>
      <c r="OIJ132" s="74"/>
      <c r="OIK132" s="74"/>
      <c r="OIL132" s="74"/>
      <c r="OIM132" s="57"/>
      <c r="OIN132" s="57"/>
      <c r="OIO132" s="57"/>
      <c r="OIP132" s="57"/>
      <c r="OIQ132" s="74"/>
      <c r="OIR132" s="74"/>
      <c r="OIS132" s="74"/>
      <c r="OIT132" s="74"/>
      <c r="OIU132" s="57"/>
      <c r="OIV132" s="57"/>
      <c r="OIW132" s="57"/>
      <c r="OIX132" s="57"/>
      <c r="OIY132" s="74"/>
      <c r="OIZ132" s="74"/>
      <c r="OJA132" s="74"/>
      <c r="OJB132" s="74"/>
      <c r="OJC132" s="57"/>
      <c r="OJD132" s="57"/>
      <c r="OJE132" s="57"/>
      <c r="OJF132" s="57"/>
      <c r="OJG132" s="74"/>
      <c r="OJH132" s="74"/>
      <c r="OJI132" s="74"/>
      <c r="OJJ132" s="74"/>
      <c r="OJK132" s="57"/>
      <c r="OJL132" s="57"/>
      <c r="OJM132" s="57"/>
      <c r="OJN132" s="57"/>
      <c r="OJO132" s="74"/>
      <c r="OJP132" s="74"/>
      <c r="OJQ132" s="74"/>
      <c r="OJR132" s="74"/>
      <c r="OJS132" s="57"/>
      <c r="OJT132" s="57"/>
      <c r="OJU132" s="57"/>
      <c r="OJV132" s="57"/>
      <c r="OJW132" s="74"/>
      <c r="OJX132" s="74"/>
      <c r="OJY132" s="74"/>
      <c r="OJZ132" s="74"/>
      <c r="OKA132" s="57"/>
      <c r="OKB132" s="57"/>
      <c r="OKC132" s="57"/>
      <c r="OKD132" s="57"/>
      <c r="OKE132" s="74"/>
      <c r="OKF132" s="74"/>
      <c r="OKG132" s="74"/>
      <c r="OKH132" s="74"/>
      <c r="OKI132" s="57"/>
      <c r="OKJ132" s="57"/>
      <c r="OKK132" s="57"/>
      <c r="OKL132" s="57"/>
      <c r="OKM132" s="74"/>
      <c r="OKN132" s="74"/>
      <c r="OKO132" s="74"/>
      <c r="OKP132" s="74"/>
      <c r="OKQ132" s="57"/>
      <c r="OKR132" s="57"/>
      <c r="OKS132" s="57"/>
      <c r="OKT132" s="57"/>
      <c r="OKU132" s="74"/>
      <c r="OKV132" s="74"/>
      <c r="OKW132" s="74"/>
      <c r="OKX132" s="74"/>
      <c r="OKY132" s="57"/>
      <c r="OKZ132" s="57"/>
      <c r="OLA132" s="57"/>
      <c r="OLB132" s="57"/>
      <c r="OLC132" s="74"/>
      <c r="OLD132" s="74"/>
      <c r="OLE132" s="74"/>
      <c r="OLF132" s="74"/>
      <c r="OLG132" s="57"/>
      <c r="OLH132" s="57"/>
      <c r="OLI132" s="57"/>
      <c r="OLJ132" s="57"/>
      <c r="OLK132" s="74"/>
      <c r="OLL132" s="74"/>
      <c r="OLM132" s="74"/>
      <c r="OLN132" s="74"/>
      <c r="OLO132" s="57"/>
      <c r="OLP132" s="57"/>
      <c r="OLQ132" s="57"/>
      <c r="OLR132" s="57"/>
      <c r="OLS132" s="74"/>
      <c r="OLT132" s="74"/>
      <c r="OLU132" s="74"/>
      <c r="OLV132" s="74"/>
      <c r="OLW132" s="57"/>
      <c r="OLX132" s="57"/>
      <c r="OLY132" s="57"/>
      <c r="OLZ132" s="57"/>
      <c r="OMA132" s="74"/>
      <c r="OMB132" s="74"/>
      <c r="OMC132" s="74"/>
      <c r="OMD132" s="74"/>
      <c r="OME132" s="57"/>
      <c r="OMF132" s="57"/>
      <c r="OMG132" s="57"/>
      <c r="OMH132" s="57"/>
      <c r="OMI132" s="74"/>
      <c r="OMJ132" s="74"/>
      <c r="OMK132" s="74"/>
      <c r="OML132" s="74"/>
      <c r="OMM132" s="57"/>
      <c r="OMN132" s="57"/>
      <c r="OMO132" s="57"/>
      <c r="OMP132" s="57"/>
      <c r="OMQ132" s="74"/>
      <c r="OMR132" s="74"/>
      <c r="OMS132" s="74"/>
      <c r="OMT132" s="74"/>
      <c r="OMU132" s="57"/>
      <c r="OMV132" s="57"/>
      <c r="OMW132" s="57"/>
      <c r="OMX132" s="57"/>
      <c r="OMY132" s="74"/>
      <c r="OMZ132" s="74"/>
      <c r="ONA132" s="74"/>
      <c r="ONB132" s="74"/>
      <c r="ONC132" s="57"/>
      <c r="OND132" s="57"/>
      <c r="ONE132" s="57"/>
      <c r="ONF132" s="57"/>
      <c r="ONG132" s="74"/>
      <c r="ONH132" s="74"/>
      <c r="ONI132" s="74"/>
      <c r="ONJ132" s="74"/>
      <c r="ONK132" s="57"/>
      <c r="ONL132" s="57"/>
      <c r="ONM132" s="57"/>
      <c r="ONN132" s="57"/>
      <c r="ONO132" s="74"/>
      <c r="ONP132" s="74"/>
      <c r="ONQ132" s="74"/>
      <c r="ONR132" s="74"/>
      <c r="ONS132" s="57"/>
      <c r="ONT132" s="57"/>
      <c r="ONU132" s="57"/>
      <c r="ONV132" s="57"/>
      <c r="ONW132" s="74"/>
      <c r="ONX132" s="74"/>
      <c r="ONY132" s="74"/>
      <c r="ONZ132" s="74"/>
      <c r="OOA132" s="57"/>
      <c r="OOB132" s="57"/>
      <c r="OOC132" s="57"/>
      <c r="OOD132" s="57"/>
      <c r="OOE132" s="74"/>
      <c r="OOF132" s="74"/>
      <c r="OOG132" s="74"/>
      <c r="OOH132" s="74"/>
      <c r="OOI132" s="57"/>
      <c r="OOJ132" s="57"/>
      <c r="OOK132" s="57"/>
      <c r="OOL132" s="57"/>
      <c r="OOM132" s="74"/>
      <c r="OON132" s="74"/>
      <c r="OOO132" s="74"/>
      <c r="OOP132" s="74"/>
      <c r="OOQ132" s="57"/>
      <c r="OOR132" s="57"/>
      <c r="OOS132" s="57"/>
      <c r="OOT132" s="57"/>
      <c r="OOU132" s="74"/>
      <c r="OOV132" s="74"/>
      <c r="OOW132" s="74"/>
      <c r="OOX132" s="74"/>
      <c r="OOY132" s="57"/>
      <c r="OOZ132" s="57"/>
      <c r="OPA132" s="57"/>
      <c r="OPB132" s="57"/>
      <c r="OPC132" s="74"/>
      <c r="OPD132" s="74"/>
      <c r="OPE132" s="74"/>
      <c r="OPF132" s="74"/>
      <c r="OPG132" s="57"/>
      <c r="OPH132" s="57"/>
      <c r="OPI132" s="57"/>
      <c r="OPJ132" s="57"/>
      <c r="OPK132" s="74"/>
      <c r="OPL132" s="74"/>
      <c r="OPM132" s="74"/>
      <c r="OPN132" s="74"/>
      <c r="OPO132" s="57"/>
      <c r="OPP132" s="57"/>
      <c r="OPQ132" s="57"/>
      <c r="OPR132" s="57"/>
      <c r="OPS132" s="74"/>
      <c r="OPT132" s="74"/>
      <c r="OPU132" s="74"/>
      <c r="OPV132" s="74"/>
      <c r="OPW132" s="57"/>
      <c r="OPX132" s="57"/>
      <c r="OPY132" s="57"/>
      <c r="OPZ132" s="57"/>
      <c r="OQA132" s="74"/>
      <c r="OQB132" s="74"/>
      <c r="OQC132" s="74"/>
      <c r="OQD132" s="74"/>
      <c r="OQE132" s="57"/>
      <c r="OQF132" s="57"/>
      <c r="OQG132" s="57"/>
      <c r="OQH132" s="57"/>
      <c r="OQI132" s="74"/>
      <c r="OQJ132" s="74"/>
      <c r="OQK132" s="74"/>
      <c r="OQL132" s="74"/>
      <c r="OQM132" s="57"/>
      <c r="OQN132" s="57"/>
      <c r="OQO132" s="57"/>
      <c r="OQP132" s="57"/>
      <c r="OQQ132" s="74"/>
      <c r="OQR132" s="74"/>
      <c r="OQS132" s="74"/>
      <c r="OQT132" s="74"/>
      <c r="OQU132" s="57"/>
      <c r="OQV132" s="57"/>
      <c r="OQW132" s="57"/>
      <c r="OQX132" s="57"/>
      <c r="OQY132" s="74"/>
      <c r="OQZ132" s="74"/>
      <c r="ORA132" s="74"/>
      <c r="ORB132" s="74"/>
      <c r="ORC132" s="57"/>
      <c r="ORD132" s="57"/>
      <c r="ORE132" s="57"/>
      <c r="ORF132" s="57"/>
      <c r="ORG132" s="74"/>
      <c r="ORH132" s="74"/>
      <c r="ORI132" s="74"/>
      <c r="ORJ132" s="74"/>
      <c r="ORK132" s="57"/>
      <c r="ORL132" s="57"/>
      <c r="ORM132" s="57"/>
      <c r="ORN132" s="57"/>
      <c r="ORO132" s="74"/>
      <c r="ORP132" s="74"/>
      <c r="ORQ132" s="74"/>
      <c r="ORR132" s="74"/>
      <c r="ORS132" s="57"/>
      <c r="ORT132" s="57"/>
      <c r="ORU132" s="57"/>
      <c r="ORV132" s="57"/>
      <c r="ORW132" s="74"/>
      <c r="ORX132" s="74"/>
      <c r="ORY132" s="74"/>
      <c r="ORZ132" s="74"/>
      <c r="OSA132" s="57"/>
      <c r="OSB132" s="57"/>
      <c r="OSC132" s="57"/>
      <c r="OSD132" s="57"/>
      <c r="OSE132" s="74"/>
      <c r="OSF132" s="74"/>
      <c r="OSG132" s="74"/>
      <c r="OSH132" s="74"/>
      <c r="OSI132" s="57"/>
      <c r="OSJ132" s="57"/>
      <c r="OSK132" s="57"/>
      <c r="OSL132" s="57"/>
      <c r="OSM132" s="74"/>
      <c r="OSN132" s="74"/>
      <c r="OSO132" s="74"/>
      <c r="OSP132" s="74"/>
      <c r="OSQ132" s="57"/>
      <c r="OSR132" s="57"/>
      <c r="OSS132" s="57"/>
      <c r="OST132" s="57"/>
      <c r="OSU132" s="74"/>
      <c r="OSV132" s="74"/>
      <c r="OSW132" s="74"/>
      <c r="OSX132" s="74"/>
      <c r="OSY132" s="57"/>
      <c r="OSZ132" s="57"/>
      <c r="OTA132" s="57"/>
      <c r="OTB132" s="57"/>
      <c r="OTC132" s="74"/>
      <c r="OTD132" s="74"/>
      <c r="OTE132" s="74"/>
      <c r="OTF132" s="74"/>
      <c r="OTG132" s="57"/>
      <c r="OTH132" s="57"/>
      <c r="OTI132" s="57"/>
      <c r="OTJ132" s="57"/>
      <c r="OTK132" s="74"/>
      <c r="OTL132" s="74"/>
      <c r="OTM132" s="74"/>
      <c r="OTN132" s="74"/>
      <c r="OTO132" s="57"/>
      <c r="OTP132" s="57"/>
      <c r="OTQ132" s="57"/>
      <c r="OTR132" s="57"/>
      <c r="OTS132" s="74"/>
      <c r="OTT132" s="74"/>
      <c r="OTU132" s="74"/>
      <c r="OTV132" s="74"/>
      <c r="OTW132" s="57"/>
      <c r="OTX132" s="57"/>
      <c r="OTY132" s="57"/>
      <c r="OTZ132" s="57"/>
      <c r="OUA132" s="74"/>
      <c r="OUB132" s="74"/>
      <c r="OUC132" s="74"/>
      <c r="OUD132" s="74"/>
      <c r="OUE132" s="57"/>
      <c r="OUF132" s="57"/>
      <c r="OUG132" s="57"/>
      <c r="OUH132" s="57"/>
      <c r="OUI132" s="74"/>
      <c r="OUJ132" s="74"/>
      <c r="OUK132" s="74"/>
      <c r="OUL132" s="74"/>
      <c r="OUM132" s="57"/>
      <c r="OUN132" s="57"/>
      <c r="OUO132" s="57"/>
      <c r="OUP132" s="57"/>
      <c r="OUQ132" s="74"/>
      <c r="OUR132" s="74"/>
      <c r="OUS132" s="74"/>
      <c r="OUT132" s="74"/>
      <c r="OUU132" s="57"/>
      <c r="OUV132" s="57"/>
      <c r="OUW132" s="57"/>
      <c r="OUX132" s="57"/>
      <c r="OUY132" s="74"/>
      <c r="OUZ132" s="74"/>
      <c r="OVA132" s="74"/>
      <c r="OVB132" s="74"/>
      <c r="OVC132" s="57"/>
      <c r="OVD132" s="57"/>
      <c r="OVE132" s="57"/>
      <c r="OVF132" s="57"/>
      <c r="OVG132" s="74"/>
      <c r="OVH132" s="74"/>
      <c r="OVI132" s="74"/>
      <c r="OVJ132" s="74"/>
      <c r="OVK132" s="57"/>
      <c r="OVL132" s="57"/>
      <c r="OVM132" s="57"/>
      <c r="OVN132" s="57"/>
      <c r="OVO132" s="74"/>
      <c r="OVP132" s="74"/>
      <c r="OVQ132" s="74"/>
      <c r="OVR132" s="74"/>
      <c r="OVS132" s="57"/>
      <c r="OVT132" s="57"/>
      <c r="OVU132" s="57"/>
      <c r="OVV132" s="57"/>
      <c r="OVW132" s="74"/>
      <c r="OVX132" s="74"/>
      <c r="OVY132" s="74"/>
      <c r="OVZ132" s="74"/>
      <c r="OWA132" s="57"/>
      <c r="OWB132" s="57"/>
      <c r="OWC132" s="57"/>
      <c r="OWD132" s="57"/>
      <c r="OWE132" s="74"/>
      <c r="OWF132" s="74"/>
      <c r="OWG132" s="74"/>
      <c r="OWH132" s="74"/>
      <c r="OWI132" s="57"/>
      <c r="OWJ132" s="57"/>
      <c r="OWK132" s="57"/>
      <c r="OWL132" s="57"/>
      <c r="OWM132" s="74"/>
      <c r="OWN132" s="74"/>
      <c r="OWO132" s="74"/>
      <c r="OWP132" s="74"/>
      <c r="OWQ132" s="57"/>
      <c r="OWR132" s="57"/>
      <c r="OWS132" s="57"/>
      <c r="OWT132" s="57"/>
      <c r="OWU132" s="74"/>
      <c r="OWV132" s="74"/>
      <c r="OWW132" s="74"/>
      <c r="OWX132" s="74"/>
      <c r="OWY132" s="57"/>
      <c r="OWZ132" s="57"/>
      <c r="OXA132" s="57"/>
      <c r="OXB132" s="57"/>
      <c r="OXC132" s="74"/>
      <c r="OXD132" s="74"/>
      <c r="OXE132" s="74"/>
      <c r="OXF132" s="74"/>
      <c r="OXG132" s="57"/>
      <c r="OXH132" s="57"/>
      <c r="OXI132" s="57"/>
      <c r="OXJ132" s="57"/>
      <c r="OXK132" s="74"/>
      <c r="OXL132" s="74"/>
      <c r="OXM132" s="74"/>
      <c r="OXN132" s="74"/>
      <c r="OXO132" s="57"/>
      <c r="OXP132" s="57"/>
      <c r="OXQ132" s="57"/>
      <c r="OXR132" s="57"/>
      <c r="OXS132" s="74"/>
      <c r="OXT132" s="74"/>
      <c r="OXU132" s="74"/>
      <c r="OXV132" s="74"/>
      <c r="OXW132" s="57"/>
      <c r="OXX132" s="57"/>
      <c r="OXY132" s="57"/>
      <c r="OXZ132" s="57"/>
      <c r="OYA132" s="74"/>
      <c r="OYB132" s="74"/>
      <c r="OYC132" s="74"/>
      <c r="OYD132" s="74"/>
      <c r="OYE132" s="57"/>
      <c r="OYF132" s="57"/>
      <c r="OYG132" s="57"/>
      <c r="OYH132" s="57"/>
      <c r="OYI132" s="74"/>
      <c r="OYJ132" s="74"/>
      <c r="OYK132" s="74"/>
      <c r="OYL132" s="74"/>
      <c r="OYM132" s="57"/>
      <c r="OYN132" s="57"/>
      <c r="OYO132" s="57"/>
      <c r="OYP132" s="57"/>
      <c r="OYQ132" s="74"/>
      <c r="OYR132" s="74"/>
      <c r="OYS132" s="74"/>
      <c r="OYT132" s="74"/>
      <c r="OYU132" s="57"/>
      <c r="OYV132" s="57"/>
      <c r="OYW132" s="57"/>
      <c r="OYX132" s="57"/>
      <c r="OYY132" s="74"/>
      <c r="OYZ132" s="74"/>
      <c r="OZA132" s="74"/>
      <c r="OZB132" s="74"/>
      <c r="OZC132" s="57"/>
      <c r="OZD132" s="57"/>
      <c r="OZE132" s="57"/>
      <c r="OZF132" s="57"/>
      <c r="OZG132" s="74"/>
      <c r="OZH132" s="74"/>
      <c r="OZI132" s="74"/>
      <c r="OZJ132" s="74"/>
      <c r="OZK132" s="57"/>
      <c r="OZL132" s="57"/>
      <c r="OZM132" s="57"/>
      <c r="OZN132" s="57"/>
      <c r="OZO132" s="74"/>
      <c r="OZP132" s="74"/>
      <c r="OZQ132" s="74"/>
      <c r="OZR132" s="74"/>
      <c r="OZS132" s="57"/>
      <c r="OZT132" s="57"/>
      <c r="OZU132" s="57"/>
      <c r="OZV132" s="57"/>
      <c r="OZW132" s="74"/>
      <c r="OZX132" s="74"/>
      <c r="OZY132" s="74"/>
      <c r="OZZ132" s="74"/>
      <c r="PAA132" s="57"/>
      <c r="PAB132" s="57"/>
      <c r="PAC132" s="57"/>
      <c r="PAD132" s="57"/>
      <c r="PAE132" s="74"/>
      <c r="PAF132" s="74"/>
      <c r="PAG132" s="74"/>
      <c r="PAH132" s="74"/>
      <c r="PAI132" s="57"/>
      <c r="PAJ132" s="57"/>
      <c r="PAK132" s="57"/>
      <c r="PAL132" s="57"/>
      <c r="PAM132" s="74"/>
      <c r="PAN132" s="74"/>
      <c r="PAO132" s="74"/>
      <c r="PAP132" s="74"/>
      <c r="PAQ132" s="57"/>
      <c r="PAR132" s="57"/>
      <c r="PAS132" s="57"/>
      <c r="PAT132" s="57"/>
      <c r="PAU132" s="74"/>
      <c r="PAV132" s="74"/>
      <c r="PAW132" s="74"/>
      <c r="PAX132" s="74"/>
      <c r="PAY132" s="57"/>
      <c r="PAZ132" s="57"/>
      <c r="PBA132" s="57"/>
      <c r="PBB132" s="57"/>
      <c r="PBC132" s="74"/>
      <c r="PBD132" s="74"/>
      <c r="PBE132" s="74"/>
      <c r="PBF132" s="74"/>
      <c r="PBG132" s="57"/>
      <c r="PBH132" s="57"/>
      <c r="PBI132" s="57"/>
      <c r="PBJ132" s="57"/>
      <c r="PBK132" s="74"/>
      <c r="PBL132" s="74"/>
      <c r="PBM132" s="74"/>
      <c r="PBN132" s="74"/>
      <c r="PBO132" s="57"/>
      <c r="PBP132" s="57"/>
      <c r="PBQ132" s="57"/>
      <c r="PBR132" s="57"/>
      <c r="PBS132" s="74"/>
      <c r="PBT132" s="74"/>
      <c r="PBU132" s="74"/>
      <c r="PBV132" s="74"/>
      <c r="PBW132" s="57"/>
      <c r="PBX132" s="57"/>
      <c r="PBY132" s="57"/>
      <c r="PBZ132" s="57"/>
      <c r="PCA132" s="74"/>
      <c r="PCB132" s="74"/>
      <c r="PCC132" s="74"/>
      <c r="PCD132" s="74"/>
      <c r="PCE132" s="57"/>
      <c r="PCF132" s="57"/>
      <c r="PCG132" s="57"/>
      <c r="PCH132" s="57"/>
      <c r="PCI132" s="74"/>
      <c r="PCJ132" s="74"/>
      <c r="PCK132" s="74"/>
      <c r="PCL132" s="74"/>
      <c r="PCM132" s="57"/>
      <c r="PCN132" s="57"/>
      <c r="PCO132" s="57"/>
      <c r="PCP132" s="57"/>
      <c r="PCQ132" s="74"/>
      <c r="PCR132" s="74"/>
      <c r="PCS132" s="74"/>
      <c r="PCT132" s="74"/>
      <c r="PCU132" s="57"/>
      <c r="PCV132" s="57"/>
      <c r="PCW132" s="57"/>
      <c r="PCX132" s="57"/>
      <c r="PCY132" s="74"/>
      <c r="PCZ132" s="74"/>
      <c r="PDA132" s="74"/>
      <c r="PDB132" s="74"/>
      <c r="PDC132" s="57"/>
      <c r="PDD132" s="57"/>
      <c r="PDE132" s="57"/>
      <c r="PDF132" s="57"/>
      <c r="PDG132" s="74"/>
      <c r="PDH132" s="74"/>
      <c r="PDI132" s="74"/>
      <c r="PDJ132" s="74"/>
      <c r="PDK132" s="57"/>
      <c r="PDL132" s="57"/>
      <c r="PDM132" s="57"/>
      <c r="PDN132" s="57"/>
      <c r="PDO132" s="74"/>
      <c r="PDP132" s="74"/>
      <c r="PDQ132" s="74"/>
      <c r="PDR132" s="74"/>
      <c r="PDS132" s="57"/>
      <c r="PDT132" s="57"/>
      <c r="PDU132" s="57"/>
      <c r="PDV132" s="57"/>
      <c r="PDW132" s="74"/>
      <c r="PDX132" s="74"/>
      <c r="PDY132" s="74"/>
      <c r="PDZ132" s="74"/>
      <c r="PEA132" s="57"/>
      <c r="PEB132" s="57"/>
      <c r="PEC132" s="57"/>
      <c r="PED132" s="57"/>
      <c r="PEE132" s="74"/>
      <c r="PEF132" s="74"/>
      <c r="PEG132" s="74"/>
      <c r="PEH132" s="74"/>
      <c r="PEI132" s="57"/>
      <c r="PEJ132" s="57"/>
      <c r="PEK132" s="57"/>
      <c r="PEL132" s="57"/>
      <c r="PEM132" s="74"/>
      <c r="PEN132" s="74"/>
      <c r="PEO132" s="74"/>
      <c r="PEP132" s="74"/>
      <c r="PEQ132" s="57"/>
      <c r="PER132" s="57"/>
      <c r="PES132" s="57"/>
      <c r="PET132" s="57"/>
      <c r="PEU132" s="74"/>
      <c r="PEV132" s="74"/>
      <c r="PEW132" s="74"/>
      <c r="PEX132" s="74"/>
      <c r="PEY132" s="57"/>
      <c r="PEZ132" s="57"/>
      <c r="PFA132" s="57"/>
      <c r="PFB132" s="57"/>
      <c r="PFC132" s="74"/>
      <c r="PFD132" s="74"/>
      <c r="PFE132" s="74"/>
      <c r="PFF132" s="74"/>
      <c r="PFG132" s="57"/>
      <c r="PFH132" s="57"/>
      <c r="PFI132" s="57"/>
      <c r="PFJ132" s="57"/>
      <c r="PFK132" s="74"/>
      <c r="PFL132" s="74"/>
      <c r="PFM132" s="74"/>
      <c r="PFN132" s="74"/>
      <c r="PFO132" s="57"/>
      <c r="PFP132" s="57"/>
      <c r="PFQ132" s="57"/>
      <c r="PFR132" s="57"/>
      <c r="PFS132" s="74"/>
      <c r="PFT132" s="74"/>
      <c r="PFU132" s="74"/>
      <c r="PFV132" s="74"/>
      <c r="PFW132" s="57"/>
      <c r="PFX132" s="57"/>
      <c r="PFY132" s="57"/>
      <c r="PFZ132" s="57"/>
      <c r="PGA132" s="74"/>
      <c r="PGB132" s="74"/>
      <c r="PGC132" s="74"/>
      <c r="PGD132" s="74"/>
      <c r="PGE132" s="57"/>
      <c r="PGF132" s="57"/>
      <c r="PGG132" s="57"/>
      <c r="PGH132" s="57"/>
      <c r="PGI132" s="74"/>
      <c r="PGJ132" s="74"/>
      <c r="PGK132" s="74"/>
      <c r="PGL132" s="74"/>
      <c r="PGM132" s="57"/>
      <c r="PGN132" s="57"/>
      <c r="PGO132" s="57"/>
      <c r="PGP132" s="57"/>
      <c r="PGQ132" s="74"/>
      <c r="PGR132" s="74"/>
      <c r="PGS132" s="74"/>
      <c r="PGT132" s="74"/>
      <c r="PGU132" s="57"/>
      <c r="PGV132" s="57"/>
      <c r="PGW132" s="57"/>
      <c r="PGX132" s="57"/>
      <c r="PGY132" s="74"/>
      <c r="PGZ132" s="74"/>
      <c r="PHA132" s="74"/>
      <c r="PHB132" s="74"/>
      <c r="PHC132" s="57"/>
      <c r="PHD132" s="57"/>
      <c r="PHE132" s="57"/>
      <c r="PHF132" s="57"/>
      <c r="PHG132" s="74"/>
      <c r="PHH132" s="74"/>
      <c r="PHI132" s="74"/>
      <c r="PHJ132" s="74"/>
      <c r="PHK132" s="57"/>
      <c r="PHL132" s="57"/>
      <c r="PHM132" s="57"/>
      <c r="PHN132" s="57"/>
      <c r="PHO132" s="74"/>
      <c r="PHP132" s="74"/>
      <c r="PHQ132" s="74"/>
      <c r="PHR132" s="74"/>
      <c r="PHS132" s="57"/>
      <c r="PHT132" s="57"/>
      <c r="PHU132" s="57"/>
      <c r="PHV132" s="57"/>
      <c r="PHW132" s="74"/>
      <c r="PHX132" s="74"/>
      <c r="PHY132" s="74"/>
      <c r="PHZ132" s="74"/>
      <c r="PIA132" s="57"/>
      <c r="PIB132" s="57"/>
      <c r="PIC132" s="57"/>
      <c r="PID132" s="57"/>
      <c r="PIE132" s="74"/>
      <c r="PIF132" s="74"/>
      <c r="PIG132" s="74"/>
      <c r="PIH132" s="74"/>
      <c r="PII132" s="57"/>
      <c r="PIJ132" s="57"/>
      <c r="PIK132" s="57"/>
      <c r="PIL132" s="57"/>
      <c r="PIM132" s="74"/>
      <c r="PIN132" s="74"/>
      <c r="PIO132" s="74"/>
      <c r="PIP132" s="74"/>
      <c r="PIQ132" s="57"/>
      <c r="PIR132" s="57"/>
      <c r="PIS132" s="57"/>
      <c r="PIT132" s="57"/>
      <c r="PIU132" s="74"/>
      <c r="PIV132" s="74"/>
      <c r="PIW132" s="74"/>
      <c r="PIX132" s="74"/>
      <c r="PIY132" s="57"/>
      <c r="PIZ132" s="57"/>
      <c r="PJA132" s="57"/>
      <c r="PJB132" s="57"/>
      <c r="PJC132" s="74"/>
      <c r="PJD132" s="74"/>
      <c r="PJE132" s="74"/>
      <c r="PJF132" s="74"/>
      <c r="PJG132" s="57"/>
      <c r="PJH132" s="57"/>
      <c r="PJI132" s="57"/>
      <c r="PJJ132" s="57"/>
      <c r="PJK132" s="74"/>
      <c r="PJL132" s="74"/>
      <c r="PJM132" s="74"/>
      <c r="PJN132" s="74"/>
      <c r="PJO132" s="57"/>
      <c r="PJP132" s="57"/>
      <c r="PJQ132" s="57"/>
      <c r="PJR132" s="57"/>
      <c r="PJS132" s="74"/>
      <c r="PJT132" s="74"/>
      <c r="PJU132" s="74"/>
      <c r="PJV132" s="74"/>
      <c r="PJW132" s="57"/>
      <c r="PJX132" s="57"/>
      <c r="PJY132" s="57"/>
      <c r="PJZ132" s="57"/>
      <c r="PKA132" s="74"/>
      <c r="PKB132" s="74"/>
      <c r="PKC132" s="74"/>
      <c r="PKD132" s="74"/>
      <c r="PKE132" s="57"/>
      <c r="PKF132" s="57"/>
      <c r="PKG132" s="57"/>
      <c r="PKH132" s="57"/>
      <c r="PKI132" s="74"/>
      <c r="PKJ132" s="74"/>
      <c r="PKK132" s="74"/>
      <c r="PKL132" s="74"/>
      <c r="PKM132" s="57"/>
      <c r="PKN132" s="57"/>
      <c r="PKO132" s="57"/>
      <c r="PKP132" s="57"/>
      <c r="PKQ132" s="74"/>
      <c r="PKR132" s="74"/>
      <c r="PKS132" s="74"/>
      <c r="PKT132" s="74"/>
      <c r="PKU132" s="57"/>
      <c r="PKV132" s="57"/>
      <c r="PKW132" s="57"/>
      <c r="PKX132" s="57"/>
      <c r="PKY132" s="74"/>
      <c r="PKZ132" s="74"/>
      <c r="PLA132" s="74"/>
      <c r="PLB132" s="74"/>
      <c r="PLC132" s="57"/>
      <c r="PLD132" s="57"/>
      <c r="PLE132" s="57"/>
      <c r="PLF132" s="57"/>
      <c r="PLG132" s="74"/>
      <c r="PLH132" s="74"/>
      <c r="PLI132" s="74"/>
      <c r="PLJ132" s="74"/>
      <c r="PLK132" s="57"/>
      <c r="PLL132" s="57"/>
      <c r="PLM132" s="57"/>
      <c r="PLN132" s="57"/>
      <c r="PLO132" s="74"/>
      <c r="PLP132" s="74"/>
      <c r="PLQ132" s="74"/>
      <c r="PLR132" s="74"/>
      <c r="PLS132" s="57"/>
      <c r="PLT132" s="57"/>
      <c r="PLU132" s="57"/>
      <c r="PLV132" s="57"/>
      <c r="PLW132" s="74"/>
      <c r="PLX132" s="74"/>
      <c r="PLY132" s="74"/>
      <c r="PLZ132" s="74"/>
      <c r="PMA132" s="57"/>
      <c r="PMB132" s="57"/>
      <c r="PMC132" s="57"/>
      <c r="PMD132" s="57"/>
      <c r="PME132" s="74"/>
      <c r="PMF132" s="74"/>
      <c r="PMG132" s="74"/>
      <c r="PMH132" s="74"/>
      <c r="PMI132" s="57"/>
      <c r="PMJ132" s="57"/>
      <c r="PMK132" s="57"/>
      <c r="PML132" s="57"/>
      <c r="PMM132" s="74"/>
      <c r="PMN132" s="74"/>
      <c r="PMO132" s="74"/>
      <c r="PMP132" s="74"/>
      <c r="PMQ132" s="57"/>
      <c r="PMR132" s="57"/>
      <c r="PMS132" s="57"/>
      <c r="PMT132" s="57"/>
      <c r="PMU132" s="74"/>
      <c r="PMV132" s="74"/>
      <c r="PMW132" s="74"/>
      <c r="PMX132" s="74"/>
      <c r="PMY132" s="57"/>
      <c r="PMZ132" s="57"/>
      <c r="PNA132" s="57"/>
      <c r="PNB132" s="57"/>
      <c r="PNC132" s="74"/>
      <c r="PND132" s="74"/>
      <c r="PNE132" s="74"/>
      <c r="PNF132" s="74"/>
      <c r="PNG132" s="57"/>
      <c r="PNH132" s="57"/>
      <c r="PNI132" s="57"/>
      <c r="PNJ132" s="57"/>
      <c r="PNK132" s="74"/>
      <c r="PNL132" s="74"/>
      <c r="PNM132" s="74"/>
      <c r="PNN132" s="74"/>
      <c r="PNO132" s="57"/>
      <c r="PNP132" s="57"/>
      <c r="PNQ132" s="57"/>
      <c r="PNR132" s="57"/>
      <c r="PNS132" s="74"/>
      <c r="PNT132" s="74"/>
      <c r="PNU132" s="74"/>
      <c r="PNV132" s="74"/>
      <c r="PNW132" s="57"/>
      <c r="PNX132" s="57"/>
      <c r="PNY132" s="57"/>
      <c r="PNZ132" s="57"/>
      <c r="POA132" s="74"/>
      <c r="POB132" s="74"/>
      <c r="POC132" s="74"/>
      <c r="POD132" s="74"/>
      <c r="POE132" s="57"/>
      <c r="POF132" s="57"/>
      <c r="POG132" s="57"/>
      <c r="POH132" s="57"/>
      <c r="POI132" s="74"/>
      <c r="POJ132" s="74"/>
      <c r="POK132" s="74"/>
      <c r="POL132" s="74"/>
      <c r="POM132" s="57"/>
      <c r="PON132" s="57"/>
      <c r="POO132" s="57"/>
      <c r="POP132" s="57"/>
      <c r="POQ132" s="74"/>
      <c r="POR132" s="74"/>
      <c r="POS132" s="74"/>
      <c r="POT132" s="74"/>
      <c r="POU132" s="57"/>
      <c r="POV132" s="57"/>
      <c r="POW132" s="57"/>
      <c r="POX132" s="57"/>
      <c r="POY132" s="74"/>
      <c r="POZ132" s="74"/>
      <c r="PPA132" s="74"/>
      <c r="PPB132" s="74"/>
      <c r="PPC132" s="57"/>
      <c r="PPD132" s="57"/>
      <c r="PPE132" s="57"/>
      <c r="PPF132" s="57"/>
      <c r="PPG132" s="74"/>
      <c r="PPH132" s="74"/>
      <c r="PPI132" s="74"/>
      <c r="PPJ132" s="74"/>
      <c r="PPK132" s="57"/>
      <c r="PPL132" s="57"/>
      <c r="PPM132" s="57"/>
      <c r="PPN132" s="57"/>
      <c r="PPO132" s="74"/>
      <c r="PPP132" s="74"/>
      <c r="PPQ132" s="74"/>
      <c r="PPR132" s="74"/>
      <c r="PPS132" s="57"/>
      <c r="PPT132" s="57"/>
      <c r="PPU132" s="57"/>
      <c r="PPV132" s="57"/>
      <c r="PPW132" s="74"/>
      <c r="PPX132" s="74"/>
      <c r="PPY132" s="74"/>
      <c r="PPZ132" s="74"/>
      <c r="PQA132" s="57"/>
      <c r="PQB132" s="57"/>
      <c r="PQC132" s="57"/>
      <c r="PQD132" s="57"/>
      <c r="PQE132" s="74"/>
      <c r="PQF132" s="74"/>
      <c r="PQG132" s="74"/>
      <c r="PQH132" s="74"/>
      <c r="PQI132" s="57"/>
      <c r="PQJ132" s="57"/>
      <c r="PQK132" s="57"/>
      <c r="PQL132" s="57"/>
      <c r="PQM132" s="74"/>
      <c r="PQN132" s="74"/>
      <c r="PQO132" s="74"/>
      <c r="PQP132" s="74"/>
      <c r="PQQ132" s="57"/>
      <c r="PQR132" s="57"/>
      <c r="PQS132" s="57"/>
      <c r="PQT132" s="57"/>
      <c r="PQU132" s="74"/>
      <c r="PQV132" s="74"/>
      <c r="PQW132" s="74"/>
      <c r="PQX132" s="74"/>
      <c r="PQY132" s="57"/>
      <c r="PQZ132" s="57"/>
      <c r="PRA132" s="57"/>
      <c r="PRB132" s="57"/>
      <c r="PRC132" s="74"/>
      <c r="PRD132" s="74"/>
      <c r="PRE132" s="74"/>
      <c r="PRF132" s="74"/>
      <c r="PRG132" s="57"/>
      <c r="PRH132" s="57"/>
      <c r="PRI132" s="57"/>
      <c r="PRJ132" s="57"/>
      <c r="PRK132" s="74"/>
      <c r="PRL132" s="74"/>
      <c r="PRM132" s="74"/>
      <c r="PRN132" s="74"/>
      <c r="PRO132" s="57"/>
      <c r="PRP132" s="57"/>
      <c r="PRQ132" s="57"/>
      <c r="PRR132" s="57"/>
      <c r="PRS132" s="74"/>
      <c r="PRT132" s="74"/>
      <c r="PRU132" s="74"/>
      <c r="PRV132" s="74"/>
      <c r="PRW132" s="57"/>
      <c r="PRX132" s="57"/>
      <c r="PRY132" s="57"/>
      <c r="PRZ132" s="57"/>
      <c r="PSA132" s="74"/>
      <c r="PSB132" s="74"/>
      <c r="PSC132" s="74"/>
      <c r="PSD132" s="74"/>
      <c r="PSE132" s="57"/>
      <c r="PSF132" s="57"/>
      <c r="PSG132" s="57"/>
      <c r="PSH132" s="57"/>
      <c r="PSI132" s="74"/>
      <c r="PSJ132" s="74"/>
      <c r="PSK132" s="74"/>
      <c r="PSL132" s="74"/>
      <c r="PSM132" s="57"/>
      <c r="PSN132" s="57"/>
      <c r="PSO132" s="57"/>
      <c r="PSP132" s="57"/>
      <c r="PSQ132" s="74"/>
      <c r="PSR132" s="74"/>
      <c r="PSS132" s="74"/>
      <c r="PST132" s="74"/>
      <c r="PSU132" s="57"/>
      <c r="PSV132" s="57"/>
      <c r="PSW132" s="57"/>
      <c r="PSX132" s="57"/>
      <c r="PSY132" s="74"/>
      <c r="PSZ132" s="74"/>
      <c r="PTA132" s="74"/>
      <c r="PTB132" s="74"/>
      <c r="PTC132" s="57"/>
      <c r="PTD132" s="57"/>
      <c r="PTE132" s="57"/>
      <c r="PTF132" s="57"/>
      <c r="PTG132" s="74"/>
      <c r="PTH132" s="74"/>
      <c r="PTI132" s="74"/>
      <c r="PTJ132" s="74"/>
      <c r="PTK132" s="57"/>
      <c r="PTL132" s="57"/>
      <c r="PTM132" s="57"/>
      <c r="PTN132" s="57"/>
      <c r="PTO132" s="74"/>
      <c r="PTP132" s="74"/>
      <c r="PTQ132" s="74"/>
      <c r="PTR132" s="74"/>
      <c r="PTS132" s="57"/>
      <c r="PTT132" s="57"/>
      <c r="PTU132" s="57"/>
      <c r="PTV132" s="57"/>
      <c r="PTW132" s="74"/>
      <c r="PTX132" s="74"/>
      <c r="PTY132" s="74"/>
      <c r="PTZ132" s="74"/>
      <c r="PUA132" s="57"/>
      <c r="PUB132" s="57"/>
      <c r="PUC132" s="57"/>
      <c r="PUD132" s="57"/>
      <c r="PUE132" s="74"/>
      <c r="PUF132" s="74"/>
      <c r="PUG132" s="74"/>
      <c r="PUH132" s="74"/>
      <c r="PUI132" s="57"/>
      <c r="PUJ132" s="57"/>
      <c r="PUK132" s="57"/>
      <c r="PUL132" s="57"/>
      <c r="PUM132" s="74"/>
      <c r="PUN132" s="74"/>
      <c r="PUO132" s="74"/>
      <c r="PUP132" s="74"/>
      <c r="PUQ132" s="57"/>
      <c r="PUR132" s="57"/>
      <c r="PUS132" s="57"/>
      <c r="PUT132" s="57"/>
      <c r="PUU132" s="74"/>
      <c r="PUV132" s="74"/>
      <c r="PUW132" s="74"/>
      <c r="PUX132" s="74"/>
      <c r="PUY132" s="57"/>
      <c r="PUZ132" s="57"/>
      <c r="PVA132" s="57"/>
      <c r="PVB132" s="57"/>
      <c r="PVC132" s="74"/>
      <c r="PVD132" s="74"/>
      <c r="PVE132" s="74"/>
      <c r="PVF132" s="74"/>
      <c r="PVG132" s="57"/>
      <c r="PVH132" s="57"/>
      <c r="PVI132" s="57"/>
      <c r="PVJ132" s="57"/>
      <c r="PVK132" s="74"/>
      <c r="PVL132" s="74"/>
      <c r="PVM132" s="74"/>
      <c r="PVN132" s="74"/>
      <c r="PVO132" s="57"/>
      <c r="PVP132" s="57"/>
      <c r="PVQ132" s="57"/>
      <c r="PVR132" s="57"/>
      <c r="PVS132" s="74"/>
      <c r="PVT132" s="74"/>
      <c r="PVU132" s="74"/>
      <c r="PVV132" s="74"/>
      <c r="PVW132" s="57"/>
      <c r="PVX132" s="57"/>
      <c r="PVY132" s="57"/>
      <c r="PVZ132" s="57"/>
      <c r="PWA132" s="74"/>
      <c r="PWB132" s="74"/>
      <c r="PWC132" s="74"/>
      <c r="PWD132" s="74"/>
      <c r="PWE132" s="57"/>
      <c r="PWF132" s="57"/>
      <c r="PWG132" s="57"/>
      <c r="PWH132" s="57"/>
      <c r="PWI132" s="74"/>
      <c r="PWJ132" s="74"/>
      <c r="PWK132" s="74"/>
      <c r="PWL132" s="74"/>
      <c r="PWM132" s="57"/>
      <c r="PWN132" s="57"/>
      <c r="PWO132" s="57"/>
      <c r="PWP132" s="57"/>
      <c r="PWQ132" s="74"/>
      <c r="PWR132" s="74"/>
      <c r="PWS132" s="74"/>
      <c r="PWT132" s="74"/>
      <c r="PWU132" s="57"/>
      <c r="PWV132" s="57"/>
      <c r="PWW132" s="57"/>
      <c r="PWX132" s="57"/>
      <c r="PWY132" s="74"/>
      <c r="PWZ132" s="74"/>
      <c r="PXA132" s="74"/>
      <c r="PXB132" s="74"/>
      <c r="PXC132" s="57"/>
      <c r="PXD132" s="57"/>
      <c r="PXE132" s="57"/>
      <c r="PXF132" s="57"/>
      <c r="PXG132" s="74"/>
      <c r="PXH132" s="74"/>
      <c r="PXI132" s="74"/>
      <c r="PXJ132" s="74"/>
      <c r="PXK132" s="57"/>
      <c r="PXL132" s="57"/>
      <c r="PXM132" s="57"/>
      <c r="PXN132" s="57"/>
      <c r="PXO132" s="74"/>
      <c r="PXP132" s="74"/>
      <c r="PXQ132" s="74"/>
      <c r="PXR132" s="74"/>
      <c r="PXS132" s="57"/>
      <c r="PXT132" s="57"/>
      <c r="PXU132" s="57"/>
      <c r="PXV132" s="57"/>
      <c r="PXW132" s="74"/>
      <c r="PXX132" s="74"/>
      <c r="PXY132" s="74"/>
      <c r="PXZ132" s="74"/>
      <c r="PYA132" s="57"/>
      <c r="PYB132" s="57"/>
      <c r="PYC132" s="57"/>
      <c r="PYD132" s="57"/>
      <c r="PYE132" s="74"/>
      <c r="PYF132" s="74"/>
      <c r="PYG132" s="74"/>
      <c r="PYH132" s="74"/>
      <c r="PYI132" s="57"/>
      <c r="PYJ132" s="57"/>
      <c r="PYK132" s="57"/>
      <c r="PYL132" s="57"/>
      <c r="PYM132" s="74"/>
      <c r="PYN132" s="74"/>
      <c r="PYO132" s="74"/>
      <c r="PYP132" s="74"/>
      <c r="PYQ132" s="57"/>
      <c r="PYR132" s="57"/>
      <c r="PYS132" s="57"/>
      <c r="PYT132" s="57"/>
      <c r="PYU132" s="74"/>
      <c r="PYV132" s="74"/>
      <c r="PYW132" s="74"/>
      <c r="PYX132" s="74"/>
      <c r="PYY132" s="57"/>
      <c r="PYZ132" s="57"/>
      <c r="PZA132" s="57"/>
      <c r="PZB132" s="57"/>
      <c r="PZC132" s="74"/>
      <c r="PZD132" s="74"/>
      <c r="PZE132" s="74"/>
      <c r="PZF132" s="74"/>
      <c r="PZG132" s="57"/>
      <c r="PZH132" s="57"/>
      <c r="PZI132" s="57"/>
      <c r="PZJ132" s="57"/>
      <c r="PZK132" s="74"/>
      <c r="PZL132" s="74"/>
      <c r="PZM132" s="74"/>
      <c r="PZN132" s="74"/>
      <c r="PZO132" s="57"/>
      <c r="PZP132" s="57"/>
      <c r="PZQ132" s="57"/>
      <c r="PZR132" s="57"/>
      <c r="PZS132" s="74"/>
      <c r="PZT132" s="74"/>
      <c r="PZU132" s="74"/>
      <c r="PZV132" s="74"/>
      <c r="PZW132" s="57"/>
      <c r="PZX132" s="57"/>
      <c r="PZY132" s="57"/>
      <c r="PZZ132" s="57"/>
      <c r="QAA132" s="74"/>
      <c r="QAB132" s="74"/>
      <c r="QAC132" s="74"/>
      <c r="QAD132" s="74"/>
      <c r="QAE132" s="57"/>
      <c r="QAF132" s="57"/>
      <c r="QAG132" s="57"/>
      <c r="QAH132" s="57"/>
      <c r="QAI132" s="74"/>
      <c r="QAJ132" s="74"/>
      <c r="QAK132" s="74"/>
      <c r="QAL132" s="74"/>
      <c r="QAM132" s="57"/>
      <c r="QAN132" s="57"/>
      <c r="QAO132" s="57"/>
      <c r="QAP132" s="57"/>
      <c r="QAQ132" s="74"/>
      <c r="QAR132" s="74"/>
      <c r="QAS132" s="74"/>
      <c r="QAT132" s="74"/>
      <c r="QAU132" s="57"/>
      <c r="QAV132" s="57"/>
      <c r="QAW132" s="57"/>
      <c r="QAX132" s="57"/>
      <c r="QAY132" s="74"/>
      <c r="QAZ132" s="74"/>
      <c r="QBA132" s="74"/>
      <c r="QBB132" s="74"/>
      <c r="QBC132" s="57"/>
      <c r="QBD132" s="57"/>
      <c r="QBE132" s="57"/>
      <c r="QBF132" s="57"/>
      <c r="QBG132" s="74"/>
      <c r="QBH132" s="74"/>
      <c r="QBI132" s="74"/>
      <c r="QBJ132" s="74"/>
      <c r="QBK132" s="57"/>
      <c r="QBL132" s="57"/>
      <c r="QBM132" s="57"/>
      <c r="QBN132" s="57"/>
      <c r="QBO132" s="74"/>
      <c r="QBP132" s="74"/>
      <c r="QBQ132" s="74"/>
      <c r="QBR132" s="74"/>
      <c r="QBS132" s="57"/>
      <c r="QBT132" s="57"/>
      <c r="QBU132" s="57"/>
      <c r="QBV132" s="57"/>
      <c r="QBW132" s="74"/>
      <c r="QBX132" s="74"/>
      <c r="QBY132" s="74"/>
      <c r="QBZ132" s="74"/>
      <c r="QCA132" s="57"/>
      <c r="QCB132" s="57"/>
      <c r="QCC132" s="57"/>
      <c r="QCD132" s="57"/>
      <c r="QCE132" s="74"/>
      <c r="QCF132" s="74"/>
      <c r="QCG132" s="74"/>
      <c r="QCH132" s="74"/>
      <c r="QCI132" s="57"/>
      <c r="QCJ132" s="57"/>
      <c r="QCK132" s="57"/>
      <c r="QCL132" s="57"/>
      <c r="QCM132" s="74"/>
      <c r="QCN132" s="74"/>
      <c r="QCO132" s="74"/>
      <c r="QCP132" s="74"/>
      <c r="QCQ132" s="57"/>
      <c r="QCR132" s="57"/>
      <c r="QCS132" s="57"/>
      <c r="QCT132" s="57"/>
      <c r="QCU132" s="74"/>
      <c r="QCV132" s="74"/>
      <c r="QCW132" s="74"/>
      <c r="QCX132" s="74"/>
      <c r="QCY132" s="57"/>
      <c r="QCZ132" s="57"/>
      <c r="QDA132" s="57"/>
      <c r="QDB132" s="57"/>
      <c r="QDC132" s="74"/>
      <c r="QDD132" s="74"/>
      <c r="QDE132" s="74"/>
      <c r="QDF132" s="74"/>
      <c r="QDG132" s="57"/>
      <c r="QDH132" s="57"/>
      <c r="QDI132" s="57"/>
      <c r="QDJ132" s="57"/>
      <c r="QDK132" s="74"/>
      <c r="QDL132" s="74"/>
      <c r="QDM132" s="74"/>
      <c r="QDN132" s="74"/>
      <c r="QDO132" s="57"/>
      <c r="QDP132" s="57"/>
      <c r="QDQ132" s="57"/>
      <c r="QDR132" s="57"/>
      <c r="QDS132" s="74"/>
      <c r="QDT132" s="74"/>
      <c r="QDU132" s="74"/>
      <c r="QDV132" s="74"/>
      <c r="QDW132" s="57"/>
      <c r="QDX132" s="57"/>
      <c r="QDY132" s="57"/>
      <c r="QDZ132" s="57"/>
      <c r="QEA132" s="74"/>
      <c r="QEB132" s="74"/>
      <c r="QEC132" s="74"/>
      <c r="QED132" s="74"/>
      <c r="QEE132" s="57"/>
      <c r="QEF132" s="57"/>
      <c r="QEG132" s="57"/>
      <c r="QEH132" s="57"/>
      <c r="QEI132" s="74"/>
      <c r="QEJ132" s="74"/>
      <c r="QEK132" s="74"/>
      <c r="QEL132" s="74"/>
      <c r="QEM132" s="57"/>
      <c r="QEN132" s="57"/>
      <c r="QEO132" s="57"/>
      <c r="QEP132" s="57"/>
      <c r="QEQ132" s="74"/>
      <c r="QER132" s="74"/>
      <c r="QES132" s="74"/>
      <c r="QET132" s="74"/>
      <c r="QEU132" s="57"/>
      <c r="QEV132" s="57"/>
      <c r="QEW132" s="57"/>
      <c r="QEX132" s="57"/>
      <c r="QEY132" s="74"/>
      <c r="QEZ132" s="74"/>
      <c r="QFA132" s="74"/>
      <c r="QFB132" s="74"/>
      <c r="QFC132" s="57"/>
      <c r="QFD132" s="57"/>
      <c r="QFE132" s="57"/>
      <c r="QFF132" s="57"/>
      <c r="QFG132" s="74"/>
      <c r="QFH132" s="74"/>
      <c r="QFI132" s="74"/>
      <c r="QFJ132" s="74"/>
      <c r="QFK132" s="57"/>
      <c r="QFL132" s="57"/>
      <c r="QFM132" s="57"/>
      <c r="QFN132" s="57"/>
      <c r="QFO132" s="74"/>
      <c r="QFP132" s="74"/>
      <c r="QFQ132" s="74"/>
      <c r="QFR132" s="74"/>
      <c r="QFS132" s="57"/>
      <c r="QFT132" s="57"/>
      <c r="QFU132" s="57"/>
      <c r="QFV132" s="57"/>
      <c r="QFW132" s="74"/>
      <c r="QFX132" s="74"/>
      <c r="QFY132" s="74"/>
      <c r="QFZ132" s="74"/>
      <c r="QGA132" s="57"/>
      <c r="QGB132" s="57"/>
      <c r="QGC132" s="57"/>
      <c r="QGD132" s="57"/>
      <c r="QGE132" s="74"/>
      <c r="QGF132" s="74"/>
      <c r="QGG132" s="74"/>
      <c r="QGH132" s="74"/>
      <c r="QGI132" s="57"/>
      <c r="QGJ132" s="57"/>
      <c r="QGK132" s="57"/>
      <c r="QGL132" s="57"/>
      <c r="QGM132" s="74"/>
      <c r="QGN132" s="74"/>
      <c r="QGO132" s="74"/>
      <c r="QGP132" s="74"/>
      <c r="QGQ132" s="57"/>
      <c r="QGR132" s="57"/>
      <c r="QGS132" s="57"/>
      <c r="QGT132" s="57"/>
      <c r="QGU132" s="74"/>
      <c r="QGV132" s="74"/>
      <c r="QGW132" s="74"/>
      <c r="QGX132" s="74"/>
      <c r="QGY132" s="57"/>
      <c r="QGZ132" s="57"/>
      <c r="QHA132" s="57"/>
      <c r="QHB132" s="57"/>
      <c r="QHC132" s="74"/>
      <c r="QHD132" s="74"/>
      <c r="QHE132" s="74"/>
      <c r="QHF132" s="74"/>
      <c r="QHG132" s="57"/>
      <c r="QHH132" s="57"/>
      <c r="QHI132" s="57"/>
      <c r="QHJ132" s="57"/>
      <c r="QHK132" s="74"/>
      <c r="QHL132" s="74"/>
      <c r="QHM132" s="74"/>
      <c r="QHN132" s="74"/>
      <c r="QHO132" s="57"/>
      <c r="QHP132" s="57"/>
      <c r="QHQ132" s="57"/>
      <c r="QHR132" s="57"/>
      <c r="QHS132" s="74"/>
      <c r="QHT132" s="74"/>
      <c r="QHU132" s="74"/>
      <c r="QHV132" s="74"/>
      <c r="QHW132" s="57"/>
      <c r="QHX132" s="57"/>
      <c r="QHY132" s="57"/>
      <c r="QHZ132" s="57"/>
      <c r="QIA132" s="74"/>
      <c r="QIB132" s="74"/>
      <c r="QIC132" s="74"/>
      <c r="QID132" s="74"/>
      <c r="QIE132" s="57"/>
      <c r="QIF132" s="57"/>
      <c r="QIG132" s="57"/>
      <c r="QIH132" s="57"/>
      <c r="QII132" s="74"/>
      <c r="QIJ132" s="74"/>
      <c r="QIK132" s="74"/>
      <c r="QIL132" s="74"/>
      <c r="QIM132" s="57"/>
      <c r="QIN132" s="57"/>
      <c r="QIO132" s="57"/>
      <c r="QIP132" s="57"/>
      <c r="QIQ132" s="74"/>
      <c r="QIR132" s="74"/>
      <c r="QIS132" s="74"/>
      <c r="QIT132" s="74"/>
      <c r="QIU132" s="57"/>
      <c r="QIV132" s="57"/>
      <c r="QIW132" s="57"/>
      <c r="QIX132" s="57"/>
      <c r="QIY132" s="74"/>
      <c r="QIZ132" s="74"/>
      <c r="QJA132" s="74"/>
      <c r="QJB132" s="74"/>
      <c r="QJC132" s="57"/>
      <c r="QJD132" s="57"/>
      <c r="QJE132" s="57"/>
      <c r="QJF132" s="57"/>
      <c r="QJG132" s="74"/>
      <c r="QJH132" s="74"/>
      <c r="QJI132" s="74"/>
      <c r="QJJ132" s="74"/>
      <c r="QJK132" s="57"/>
      <c r="QJL132" s="57"/>
      <c r="QJM132" s="57"/>
      <c r="QJN132" s="57"/>
      <c r="QJO132" s="74"/>
      <c r="QJP132" s="74"/>
      <c r="QJQ132" s="74"/>
      <c r="QJR132" s="74"/>
      <c r="QJS132" s="57"/>
      <c r="QJT132" s="57"/>
      <c r="QJU132" s="57"/>
      <c r="QJV132" s="57"/>
      <c r="QJW132" s="74"/>
      <c r="QJX132" s="74"/>
      <c r="QJY132" s="74"/>
      <c r="QJZ132" s="74"/>
      <c r="QKA132" s="57"/>
      <c r="QKB132" s="57"/>
      <c r="QKC132" s="57"/>
      <c r="QKD132" s="57"/>
      <c r="QKE132" s="74"/>
      <c r="QKF132" s="74"/>
      <c r="QKG132" s="74"/>
      <c r="QKH132" s="74"/>
      <c r="QKI132" s="57"/>
      <c r="QKJ132" s="57"/>
      <c r="QKK132" s="57"/>
      <c r="QKL132" s="57"/>
      <c r="QKM132" s="74"/>
      <c r="QKN132" s="74"/>
      <c r="QKO132" s="74"/>
      <c r="QKP132" s="74"/>
      <c r="QKQ132" s="57"/>
      <c r="QKR132" s="57"/>
      <c r="QKS132" s="57"/>
      <c r="QKT132" s="57"/>
      <c r="QKU132" s="74"/>
      <c r="QKV132" s="74"/>
      <c r="QKW132" s="74"/>
      <c r="QKX132" s="74"/>
      <c r="QKY132" s="57"/>
      <c r="QKZ132" s="57"/>
      <c r="QLA132" s="57"/>
      <c r="QLB132" s="57"/>
      <c r="QLC132" s="74"/>
      <c r="QLD132" s="74"/>
      <c r="QLE132" s="74"/>
      <c r="QLF132" s="74"/>
      <c r="QLG132" s="57"/>
      <c r="QLH132" s="57"/>
      <c r="QLI132" s="57"/>
      <c r="QLJ132" s="57"/>
      <c r="QLK132" s="74"/>
      <c r="QLL132" s="74"/>
      <c r="QLM132" s="74"/>
      <c r="QLN132" s="74"/>
      <c r="QLO132" s="57"/>
      <c r="QLP132" s="57"/>
      <c r="QLQ132" s="57"/>
      <c r="QLR132" s="57"/>
      <c r="QLS132" s="74"/>
      <c r="QLT132" s="74"/>
      <c r="QLU132" s="74"/>
      <c r="QLV132" s="74"/>
      <c r="QLW132" s="57"/>
      <c r="QLX132" s="57"/>
      <c r="QLY132" s="57"/>
      <c r="QLZ132" s="57"/>
      <c r="QMA132" s="74"/>
      <c r="QMB132" s="74"/>
      <c r="QMC132" s="74"/>
      <c r="QMD132" s="74"/>
      <c r="QME132" s="57"/>
      <c r="QMF132" s="57"/>
      <c r="QMG132" s="57"/>
      <c r="QMH132" s="57"/>
      <c r="QMI132" s="74"/>
      <c r="QMJ132" s="74"/>
      <c r="QMK132" s="74"/>
      <c r="QML132" s="74"/>
      <c r="QMM132" s="57"/>
      <c r="QMN132" s="57"/>
      <c r="QMO132" s="57"/>
      <c r="QMP132" s="57"/>
      <c r="QMQ132" s="74"/>
      <c r="QMR132" s="74"/>
      <c r="QMS132" s="74"/>
      <c r="QMT132" s="74"/>
      <c r="QMU132" s="57"/>
      <c r="QMV132" s="57"/>
      <c r="QMW132" s="57"/>
      <c r="QMX132" s="57"/>
      <c r="QMY132" s="74"/>
      <c r="QMZ132" s="74"/>
      <c r="QNA132" s="74"/>
      <c r="QNB132" s="74"/>
      <c r="QNC132" s="57"/>
      <c r="QND132" s="57"/>
      <c r="QNE132" s="57"/>
      <c r="QNF132" s="57"/>
      <c r="QNG132" s="74"/>
      <c r="QNH132" s="74"/>
      <c r="QNI132" s="74"/>
      <c r="QNJ132" s="74"/>
      <c r="QNK132" s="57"/>
      <c r="QNL132" s="57"/>
      <c r="QNM132" s="57"/>
      <c r="QNN132" s="57"/>
      <c r="QNO132" s="74"/>
      <c r="QNP132" s="74"/>
      <c r="QNQ132" s="74"/>
      <c r="QNR132" s="74"/>
      <c r="QNS132" s="57"/>
      <c r="QNT132" s="57"/>
      <c r="QNU132" s="57"/>
      <c r="QNV132" s="57"/>
      <c r="QNW132" s="74"/>
      <c r="QNX132" s="74"/>
      <c r="QNY132" s="74"/>
      <c r="QNZ132" s="74"/>
      <c r="QOA132" s="57"/>
      <c r="QOB132" s="57"/>
      <c r="QOC132" s="57"/>
      <c r="QOD132" s="57"/>
      <c r="QOE132" s="74"/>
      <c r="QOF132" s="74"/>
      <c r="QOG132" s="74"/>
      <c r="QOH132" s="74"/>
      <c r="QOI132" s="57"/>
      <c r="QOJ132" s="57"/>
      <c r="QOK132" s="57"/>
      <c r="QOL132" s="57"/>
      <c r="QOM132" s="74"/>
      <c r="QON132" s="74"/>
      <c r="QOO132" s="74"/>
      <c r="QOP132" s="74"/>
      <c r="QOQ132" s="57"/>
      <c r="QOR132" s="57"/>
      <c r="QOS132" s="57"/>
      <c r="QOT132" s="57"/>
      <c r="QOU132" s="74"/>
      <c r="QOV132" s="74"/>
      <c r="QOW132" s="74"/>
      <c r="QOX132" s="74"/>
      <c r="QOY132" s="57"/>
      <c r="QOZ132" s="57"/>
      <c r="QPA132" s="57"/>
      <c r="QPB132" s="57"/>
      <c r="QPC132" s="74"/>
      <c r="QPD132" s="74"/>
      <c r="QPE132" s="74"/>
      <c r="QPF132" s="74"/>
      <c r="QPG132" s="57"/>
      <c r="QPH132" s="57"/>
      <c r="QPI132" s="57"/>
      <c r="QPJ132" s="57"/>
      <c r="QPK132" s="74"/>
      <c r="QPL132" s="74"/>
      <c r="QPM132" s="74"/>
      <c r="QPN132" s="74"/>
      <c r="QPO132" s="57"/>
      <c r="QPP132" s="57"/>
      <c r="QPQ132" s="57"/>
      <c r="QPR132" s="57"/>
      <c r="QPS132" s="74"/>
      <c r="QPT132" s="74"/>
      <c r="QPU132" s="74"/>
      <c r="QPV132" s="74"/>
      <c r="QPW132" s="57"/>
      <c r="QPX132" s="57"/>
      <c r="QPY132" s="57"/>
      <c r="QPZ132" s="57"/>
      <c r="QQA132" s="74"/>
      <c r="QQB132" s="74"/>
      <c r="QQC132" s="74"/>
      <c r="QQD132" s="74"/>
      <c r="QQE132" s="57"/>
      <c r="QQF132" s="57"/>
      <c r="QQG132" s="57"/>
      <c r="QQH132" s="57"/>
      <c r="QQI132" s="74"/>
      <c r="QQJ132" s="74"/>
      <c r="QQK132" s="74"/>
      <c r="QQL132" s="74"/>
      <c r="QQM132" s="57"/>
      <c r="QQN132" s="57"/>
      <c r="QQO132" s="57"/>
      <c r="QQP132" s="57"/>
      <c r="QQQ132" s="74"/>
      <c r="QQR132" s="74"/>
      <c r="QQS132" s="74"/>
      <c r="QQT132" s="74"/>
      <c r="QQU132" s="57"/>
      <c r="QQV132" s="57"/>
      <c r="QQW132" s="57"/>
      <c r="QQX132" s="57"/>
      <c r="QQY132" s="74"/>
      <c r="QQZ132" s="74"/>
      <c r="QRA132" s="74"/>
      <c r="QRB132" s="74"/>
      <c r="QRC132" s="57"/>
      <c r="QRD132" s="57"/>
      <c r="QRE132" s="57"/>
      <c r="QRF132" s="57"/>
      <c r="QRG132" s="74"/>
      <c r="QRH132" s="74"/>
      <c r="QRI132" s="74"/>
      <c r="QRJ132" s="74"/>
      <c r="QRK132" s="57"/>
      <c r="QRL132" s="57"/>
      <c r="QRM132" s="57"/>
      <c r="QRN132" s="57"/>
      <c r="QRO132" s="74"/>
      <c r="QRP132" s="74"/>
      <c r="QRQ132" s="74"/>
      <c r="QRR132" s="74"/>
      <c r="QRS132" s="57"/>
      <c r="QRT132" s="57"/>
      <c r="QRU132" s="57"/>
      <c r="QRV132" s="57"/>
      <c r="QRW132" s="74"/>
      <c r="QRX132" s="74"/>
      <c r="QRY132" s="74"/>
      <c r="QRZ132" s="74"/>
      <c r="QSA132" s="57"/>
      <c r="QSB132" s="57"/>
      <c r="QSC132" s="57"/>
      <c r="QSD132" s="57"/>
      <c r="QSE132" s="74"/>
      <c r="QSF132" s="74"/>
      <c r="QSG132" s="74"/>
      <c r="QSH132" s="74"/>
      <c r="QSI132" s="57"/>
      <c r="QSJ132" s="57"/>
      <c r="QSK132" s="57"/>
      <c r="QSL132" s="57"/>
      <c r="QSM132" s="74"/>
      <c r="QSN132" s="74"/>
      <c r="QSO132" s="74"/>
      <c r="QSP132" s="74"/>
      <c r="QSQ132" s="57"/>
      <c r="QSR132" s="57"/>
      <c r="QSS132" s="57"/>
      <c r="QST132" s="57"/>
      <c r="QSU132" s="74"/>
      <c r="QSV132" s="74"/>
      <c r="QSW132" s="74"/>
      <c r="QSX132" s="74"/>
      <c r="QSY132" s="57"/>
      <c r="QSZ132" s="57"/>
      <c r="QTA132" s="57"/>
      <c r="QTB132" s="57"/>
      <c r="QTC132" s="74"/>
      <c r="QTD132" s="74"/>
      <c r="QTE132" s="74"/>
      <c r="QTF132" s="74"/>
      <c r="QTG132" s="57"/>
      <c r="QTH132" s="57"/>
      <c r="QTI132" s="57"/>
      <c r="QTJ132" s="57"/>
      <c r="QTK132" s="74"/>
      <c r="QTL132" s="74"/>
      <c r="QTM132" s="74"/>
      <c r="QTN132" s="74"/>
      <c r="QTO132" s="57"/>
      <c r="QTP132" s="57"/>
      <c r="QTQ132" s="57"/>
      <c r="QTR132" s="57"/>
      <c r="QTS132" s="74"/>
      <c r="QTT132" s="74"/>
      <c r="QTU132" s="74"/>
      <c r="QTV132" s="74"/>
      <c r="QTW132" s="57"/>
      <c r="QTX132" s="57"/>
      <c r="QTY132" s="57"/>
      <c r="QTZ132" s="57"/>
      <c r="QUA132" s="74"/>
      <c r="QUB132" s="74"/>
      <c r="QUC132" s="74"/>
      <c r="QUD132" s="74"/>
      <c r="QUE132" s="57"/>
      <c r="QUF132" s="57"/>
      <c r="QUG132" s="57"/>
      <c r="QUH132" s="57"/>
      <c r="QUI132" s="74"/>
      <c r="QUJ132" s="74"/>
      <c r="QUK132" s="74"/>
      <c r="QUL132" s="74"/>
      <c r="QUM132" s="57"/>
      <c r="QUN132" s="57"/>
      <c r="QUO132" s="57"/>
      <c r="QUP132" s="57"/>
      <c r="QUQ132" s="74"/>
      <c r="QUR132" s="74"/>
      <c r="QUS132" s="74"/>
      <c r="QUT132" s="74"/>
      <c r="QUU132" s="57"/>
      <c r="QUV132" s="57"/>
      <c r="QUW132" s="57"/>
      <c r="QUX132" s="57"/>
      <c r="QUY132" s="74"/>
      <c r="QUZ132" s="74"/>
      <c r="QVA132" s="74"/>
      <c r="QVB132" s="74"/>
      <c r="QVC132" s="57"/>
      <c r="QVD132" s="57"/>
      <c r="QVE132" s="57"/>
      <c r="QVF132" s="57"/>
      <c r="QVG132" s="74"/>
      <c r="QVH132" s="74"/>
      <c r="QVI132" s="74"/>
      <c r="QVJ132" s="74"/>
      <c r="QVK132" s="57"/>
      <c r="QVL132" s="57"/>
      <c r="QVM132" s="57"/>
      <c r="QVN132" s="57"/>
      <c r="QVO132" s="74"/>
      <c r="QVP132" s="74"/>
      <c r="QVQ132" s="74"/>
      <c r="QVR132" s="74"/>
      <c r="QVS132" s="57"/>
      <c r="QVT132" s="57"/>
      <c r="QVU132" s="57"/>
      <c r="QVV132" s="57"/>
      <c r="QVW132" s="74"/>
      <c r="QVX132" s="74"/>
      <c r="QVY132" s="74"/>
      <c r="QVZ132" s="74"/>
      <c r="QWA132" s="57"/>
      <c r="QWB132" s="57"/>
      <c r="QWC132" s="57"/>
      <c r="QWD132" s="57"/>
      <c r="QWE132" s="74"/>
      <c r="QWF132" s="74"/>
      <c r="QWG132" s="74"/>
      <c r="QWH132" s="74"/>
      <c r="QWI132" s="57"/>
      <c r="QWJ132" s="57"/>
      <c r="QWK132" s="57"/>
      <c r="QWL132" s="57"/>
      <c r="QWM132" s="74"/>
      <c r="QWN132" s="74"/>
      <c r="QWO132" s="74"/>
      <c r="QWP132" s="74"/>
      <c r="QWQ132" s="57"/>
      <c r="QWR132" s="57"/>
      <c r="QWS132" s="57"/>
      <c r="QWT132" s="57"/>
      <c r="QWU132" s="74"/>
      <c r="QWV132" s="74"/>
      <c r="QWW132" s="74"/>
      <c r="QWX132" s="74"/>
      <c r="QWY132" s="57"/>
      <c r="QWZ132" s="57"/>
      <c r="QXA132" s="57"/>
      <c r="QXB132" s="57"/>
      <c r="QXC132" s="74"/>
      <c r="QXD132" s="74"/>
      <c r="QXE132" s="74"/>
      <c r="QXF132" s="74"/>
      <c r="QXG132" s="57"/>
      <c r="QXH132" s="57"/>
      <c r="QXI132" s="57"/>
      <c r="QXJ132" s="57"/>
      <c r="QXK132" s="74"/>
      <c r="QXL132" s="74"/>
      <c r="QXM132" s="74"/>
      <c r="QXN132" s="74"/>
      <c r="QXO132" s="57"/>
      <c r="QXP132" s="57"/>
      <c r="QXQ132" s="57"/>
      <c r="QXR132" s="57"/>
      <c r="QXS132" s="74"/>
      <c r="QXT132" s="74"/>
      <c r="QXU132" s="74"/>
      <c r="QXV132" s="74"/>
      <c r="QXW132" s="57"/>
      <c r="QXX132" s="57"/>
      <c r="QXY132" s="57"/>
      <c r="QXZ132" s="57"/>
      <c r="QYA132" s="74"/>
      <c r="QYB132" s="74"/>
      <c r="QYC132" s="74"/>
      <c r="QYD132" s="74"/>
      <c r="QYE132" s="57"/>
      <c r="QYF132" s="57"/>
      <c r="QYG132" s="57"/>
      <c r="QYH132" s="57"/>
      <c r="QYI132" s="74"/>
      <c r="QYJ132" s="74"/>
      <c r="QYK132" s="74"/>
      <c r="QYL132" s="74"/>
      <c r="QYM132" s="57"/>
      <c r="QYN132" s="57"/>
      <c r="QYO132" s="57"/>
      <c r="QYP132" s="57"/>
      <c r="QYQ132" s="74"/>
      <c r="QYR132" s="74"/>
      <c r="QYS132" s="74"/>
      <c r="QYT132" s="74"/>
      <c r="QYU132" s="57"/>
      <c r="QYV132" s="57"/>
      <c r="QYW132" s="57"/>
      <c r="QYX132" s="57"/>
      <c r="QYY132" s="74"/>
      <c r="QYZ132" s="74"/>
      <c r="QZA132" s="74"/>
      <c r="QZB132" s="74"/>
      <c r="QZC132" s="57"/>
      <c r="QZD132" s="57"/>
      <c r="QZE132" s="57"/>
      <c r="QZF132" s="57"/>
      <c r="QZG132" s="74"/>
      <c r="QZH132" s="74"/>
      <c r="QZI132" s="74"/>
      <c r="QZJ132" s="74"/>
      <c r="QZK132" s="57"/>
      <c r="QZL132" s="57"/>
      <c r="QZM132" s="57"/>
      <c r="QZN132" s="57"/>
      <c r="QZO132" s="74"/>
      <c r="QZP132" s="74"/>
      <c r="QZQ132" s="74"/>
      <c r="QZR132" s="74"/>
      <c r="QZS132" s="57"/>
      <c r="QZT132" s="57"/>
      <c r="QZU132" s="57"/>
      <c r="QZV132" s="57"/>
      <c r="QZW132" s="74"/>
      <c r="QZX132" s="74"/>
      <c r="QZY132" s="74"/>
      <c r="QZZ132" s="74"/>
      <c r="RAA132" s="57"/>
      <c r="RAB132" s="57"/>
      <c r="RAC132" s="57"/>
      <c r="RAD132" s="57"/>
      <c r="RAE132" s="74"/>
      <c r="RAF132" s="74"/>
      <c r="RAG132" s="74"/>
      <c r="RAH132" s="74"/>
      <c r="RAI132" s="57"/>
      <c r="RAJ132" s="57"/>
      <c r="RAK132" s="57"/>
      <c r="RAL132" s="57"/>
      <c r="RAM132" s="74"/>
      <c r="RAN132" s="74"/>
      <c r="RAO132" s="74"/>
      <c r="RAP132" s="74"/>
      <c r="RAQ132" s="57"/>
      <c r="RAR132" s="57"/>
      <c r="RAS132" s="57"/>
      <c r="RAT132" s="57"/>
      <c r="RAU132" s="74"/>
      <c r="RAV132" s="74"/>
      <c r="RAW132" s="74"/>
      <c r="RAX132" s="74"/>
      <c r="RAY132" s="57"/>
      <c r="RAZ132" s="57"/>
      <c r="RBA132" s="57"/>
      <c r="RBB132" s="57"/>
      <c r="RBC132" s="74"/>
      <c r="RBD132" s="74"/>
      <c r="RBE132" s="74"/>
      <c r="RBF132" s="74"/>
      <c r="RBG132" s="57"/>
      <c r="RBH132" s="57"/>
      <c r="RBI132" s="57"/>
      <c r="RBJ132" s="57"/>
      <c r="RBK132" s="74"/>
      <c r="RBL132" s="74"/>
      <c r="RBM132" s="74"/>
      <c r="RBN132" s="74"/>
      <c r="RBO132" s="57"/>
      <c r="RBP132" s="57"/>
      <c r="RBQ132" s="57"/>
      <c r="RBR132" s="57"/>
      <c r="RBS132" s="74"/>
      <c r="RBT132" s="74"/>
      <c r="RBU132" s="74"/>
      <c r="RBV132" s="74"/>
      <c r="RBW132" s="57"/>
      <c r="RBX132" s="57"/>
      <c r="RBY132" s="57"/>
      <c r="RBZ132" s="57"/>
      <c r="RCA132" s="74"/>
      <c r="RCB132" s="74"/>
      <c r="RCC132" s="74"/>
      <c r="RCD132" s="74"/>
      <c r="RCE132" s="57"/>
      <c r="RCF132" s="57"/>
      <c r="RCG132" s="57"/>
      <c r="RCH132" s="57"/>
      <c r="RCI132" s="74"/>
      <c r="RCJ132" s="74"/>
      <c r="RCK132" s="74"/>
      <c r="RCL132" s="74"/>
      <c r="RCM132" s="57"/>
      <c r="RCN132" s="57"/>
      <c r="RCO132" s="57"/>
      <c r="RCP132" s="57"/>
      <c r="RCQ132" s="74"/>
      <c r="RCR132" s="74"/>
      <c r="RCS132" s="74"/>
      <c r="RCT132" s="74"/>
      <c r="RCU132" s="57"/>
      <c r="RCV132" s="57"/>
      <c r="RCW132" s="57"/>
      <c r="RCX132" s="57"/>
      <c r="RCY132" s="74"/>
      <c r="RCZ132" s="74"/>
      <c r="RDA132" s="74"/>
      <c r="RDB132" s="74"/>
      <c r="RDC132" s="57"/>
      <c r="RDD132" s="57"/>
      <c r="RDE132" s="57"/>
      <c r="RDF132" s="57"/>
      <c r="RDG132" s="74"/>
      <c r="RDH132" s="74"/>
      <c r="RDI132" s="74"/>
      <c r="RDJ132" s="74"/>
      <c r="RDK132" s="57"/>
      <c r="RDL132" s="57"/>
      <c r="RDM132" s="57"/>
      <c r="RDN132" s="57"/>
      <c r="RDO132" s="74"/>
      <c r="RDP132" s="74"/>
      <c r="RDQ132" s="74"/>
      <c r="RDR132" s="74"/>
      <c r="RDS132" s="57"/>
      <c r="RDT132" s="57"/>
      <c r="RDU132" s="57"/>
      <c r="RDV132" s="57"/>
      <c r="RDW132" s="74"/>
      <c r="RDX132" s="74"/>
      <c r="RDY132" s="74"/>
      <c r="RDZ132" s="74"/>
      <c r="REA132" s="57"/>
      <c r="REB132" s="57"/>
      <c r="REC132" s="57"/>
      <c r="RED132" s="57"/>
      <c r="REE132" s="74"/>
      <c r="REF132" s="74"/>
      <c r="REG132" s="74"/>
      <c r="REH132" s="74"/>
      <c r="REI132" s="57"/>
      <c r="REJ132" s="57"/>
      <c r="REK132" s="57"/>
      <c r="REL132" s="57"/>
      <c r="REM132" s="74"/>
      <c r="REN132" s="74"/>
      <c r="REO132" s="74"/>
      <c r="REP132" s="74"/>
      <c r="REQ132" s="57"/>
      <c r="RER132" s="57"/>
      <c r="RES132" s="57"/>
      <c r="RET132" s="57"/>
      <c r="REU132" s="74"/>
      <c r="REV132" s="74"/>
      <c r="REW132" s="74"/>
      <c r="REX132" s="74"/>
      <c r="REY132" s="57"/>
      <c r="REZ132" s="57"/>
      <c r="RFA132" s="57"/>
      <c r="RFB132" s="57"/>
      <c r="RFC132" s="74"/>
      <c r="RFD132" s="74"/>
      <c r="RFE132" s="74"/>
      <c r="RFF132" s="74"/>
      <c r="RFG132" s="57"/>
      <c r="RFH132" s="57"/>
      <c r="RFI132" s="57"/>
      <c r="RFJ132" s="57"/>
      <c r="RFK132" s="74"/>
      <c r="RFL132" s="74"/>
      <c r="RFM132" s="74"/>
      <c r="RFN132" s="74"/>
      <c r="RFO132" s="57"/>
      <c r="RFP132" s="57"/>
      <c r="RFQ132" s="57"/>
      <c r="RFR132" s="57"/>
      <c r="RFS132" s="74"/>
      <c r="RFT132" s="74"/>
      <c r="RFU132" s="74"/>
      <c r="RFV132" s="74"/>
      <c r="RFW132" s="57"/>
      <c r="RFX132" s="57"/>
      <c r="RFY132" s="57"/>
      <c r="RFZ132" s="57"/>
      <c r="RGA132" s="74"/>
      <c r="RGB132" s="74"/>
      <c r="RGC132" s="74"/>
      <c r="RGD132" s="74"/>
      <c r="RGE132" s="57"/>
      <c r="RGF132" s="57"/>
      <c r="RGG132" s="57"/>
      <c r="RGH132" s="57"/>
      <c r="RGI132" s="74"/>
      <c r="RGJ132" s="74"/>
      <c r="RGK132" s="74"/>
      <c r="RGL132" s="74"/>
      <c r="RGM132" s="57"/>
      <c r="RGN132" s="57"/>
      <c r="RGO132" s="57"/>
      <c r="RGP132" s="57"/>
      <c r="RGQ132" s="74"/>
      <c r="RGR132" s="74"/>
      <c r="RGS132" s="74"/>
      <c r="RGT132" s="74"/>
      <c r="RGU132" s="57"/>
      <c r="RGV132" s="57"/>
      <c r="RGW132" s="57"/>
      <c r="RGX132" s="57"/>
      <c r="RGY132" s="74"/>
      <c r="RGZ132" s="74"/>
      <c r="RHA132" s="74"/>
      <c r="RHB132" s="74"/>
      <c r="RHC132" s="57"/>
      <c r="RHD132" s="57"/>
      <c r="RHE132" s="57"/>
      <c r="RHF132" s="57"/>
      <c r="RHG132" s="74"/>
      <c r="RHH132" s="74"/>
      <c r="RHI132" s="74"/>
      <c r="RHJ132" s="74"/>
      <c r="RHK132" s="57"/>
      <c r="RHL132" s="57"/>
      <c r="RHM132" s="57"/>
      <c r="RHN132" s="57"/>
      <c r="RHO132" s="74"/>
      <c r="RHP132" s="74"/>
      <c r="RHQ132" s="74"/>
      <c r="RHR132" s="74"/>
      <c r="RHS132" s="57"/>
      <c r="RHT132" s="57"/>
      <c r="RHU132" s="57"/>
      <c r="RHV132" s="57"/>
      <c r="RHW132" s="74"/>
      <c r="RHX132" s="74"/>
      <c r="RHY132" s="74"/>
      <c r="RHZ132" s="74"/>
      <c r="RIA132" s="57"/>
      <c r="RIB132" s="57"/>
      <c r="RIC132" s="57"/>
      <c r="RID132" s="57"/>
      <c r="RIE132" s="74"/>
      <c r="RIF132" s="74"/>
      <c r="RIG132" s="74"/>
      <c r="RIH132" s="74"/>
      <c r="RII132" s="57"/>
      <c r="RIJ132" s="57"/>
      <c r="RIK132" s="57"/>
      <c r="RIL132" s="57"/>
      <c r="RIM132" s="74"/>
      <c r="RIN132" s="74"/>
      <c r="RIO132" s="74"/>
      <c r="RIP132" s="74"/>
      <c r="RIQ132" s="57"/>
      <c r="RIR132" s="57"/>
      <c r="RIS132" s="57"/>
      <c r="RIT132" s="57"/>
      <c r="RIU132" s="74"/>
      <c r="RIV132" s="74"/>
      <c r="RIW132" s="74"/>
      <c r="RIX132" s="74"/>
      <c r="RIY132" s="57"/>
      <c r="RIZ132" s="57"/>
      <c r="RJA132" s="57"/>
      <c r="RJB132" s="57"/>
      <c r="RJC132" s="74"/>
      <c r="RJD132" s="74"/>
      <c r="RJE132" s="74"/>
      <c r="RJF132" s="74"/>
      <c r="RJG132" s="57"/>
      <c r="RJH132" s="57"/>
      <c r="RJI132" s="57"/>
      <c r="RJJ132" s="57"/>
      <c r="RJK132" s="74"/>
      <c r="RJL132" s="74"/>
      <c r="RJM132" s="74"/>
      <c r="RJN132" s="74"/>
      <c r="RJO132" s="57"/>
      <c r="RJP132" s="57"/>
      <c r="RJQ132" s="57"/>
      <c r="RJR132" s="57"/>
      <c r="RJS132" s="74"/>
      <c r="RJT132" s="74"/>
      <c r="RJU132" s="74"/>
      <c r="RJV132" s="74"/>
      <c r="RJW132" s="57"/>
      <c r="RJX132" s="57"/>
      <c r="RJY132" s="57"/>
      <c r="RJZ132" s="57"/>
      <c r="RKA132" s="74"/>
      <c r="RKB132" s="74"/>
      <c r="RKC132" s="74"/>
      <c r="RKD132" s="74"/>
      <c r="RKE132" s="57"/>
      <c r="RKF132" s="57"/>
      <c r="RKG132" s="57"/>
      <c r="RKH132" s="57"/>
      <c r="RKI132" s="74"/>
      <c r="RKJ132" s="74"/>
      <c r="RKK132" s="74"/>
      <c r="RKL132" s="74"/>
      <c r="RKM132" s="57"/>
      <c r="RKN132" s="57"/>
      <c r="RKO132" s="57"/>
      <c r="RKP132" s="57"/>
      <c r="RKQ132" s="74"/>
      <c r="RKR132" s="74"/>
      <c r="RKS132" s="74"/>
      <c r="RKT132" s="74"/>
      <c r="RKU132" s="57"/>
      <c r="RKV132" s="57"/>
      <c r="RKW132" s="57"/>
      <c r="RKX132" s="57"/>
      <c r="RKY132" s="74"/>
      <c r="RKZ132" s="74"/>
      <c r="RLA132" s="74"/>
      <c r="RLB132" s="74"/>
      <c r="RLC132" s="57"/>
      <c r="RLD132" s="57"/>
      <c r="RLE132" s="57"/>
      <c r="RLF132" s="57"/>
      <c r="RLG132" s="74"/>
      <c r="RLH132" s="74"/>
      <c r="RLI132" s="74"/>
      <c r="RLJ132" s="74"/>
      <c r="RLK132" s="57"/>
      <c r="RLL132" s="57"/>
      <c r="RLM132" s="57"/>
      <c r="RLN132" s="57"/>
      <c r="RLO132" s="74"/>
      <c r="RLP132" s="74"/>
      <c r="RLQ132" s="74"/>
      <c r="RLR132" s="74"/>
      <c r="RLS132" s="57"/>
      <c r="RLT132" s="57"/>
      <c r="RLU132" s="57"/>
      <c r="RLV132" s="57"/>
      <c r="RLW132" s="74"/>
      <c r="RLX132" s="74"/>
      <c r="RLY132" s="74"/>
      <c r="RLZ132" s="74"/>
      <c r="RMA132" s="57"/>
      <c r="RMB132" s="57"/>
      <c r="RMC132" s="57"/>
      <c r="RMD132" s="57"/>
      <c r="RME132" s="74"/>
      <c r="RMF132" s="74"/>
      <c r="RMG132" s="74"/>
      <c r="RMH132" s="74"/>
      <c r="RMI132" s="57"/>
      <c r="RMJ132" s="57"/>
      <c r="RMK132" s="57"/>
      <c r="RML132" s="57"/>
      <c r="RMM132" s="74"/>
      <c r="RMN132" s="74"/>
      <c r="RMO132" s="74"/>
      <c r="RMP132" s="74"/>
      <c r="RMQ132" s="57"/>
      <c r="RMR132" s="57"/>
      <c r="RMS132" s="57"/>
      <c r="RMT132" s="57"/>
      <c r="RMU132" s="74"/>
      <c r="RMV132" s="74"/>
      <c r="RMW132" s="74"/>
      <c r="RMX132" s="74"/>
      <c r="RMY132" s="57"/>
      <c r="RMZ132" s="57"/>
      <c r="RNA132" s="57"/>
      <c r="RNB132" s="57"/>
      <c r="RNC132" s="74"/>
      <c r="RND132" s="74"/>
      <c r="RNE132" s="74"/>
      <c r="RNF132" s="74"/>
      <c r="RNG132" s="57"/>
      <c r="RNH132" s="57"/>
      <c r="RNI132" s="57"/>
      <c r="RNJ132" s="57"/>
      <c r="RNK132" s="74"/>
      <c r="RNL132" s="74"/>
      <c r="RNM132" s="74"/>
      <c r="RNN132" s="74"/>
      <c r="RNO132" s="57"/>
      <c r="RNP132" s="57"/>
      <c r="RNQ132" s="57"/>
      <c r="RNR132" s="57"/>
      <c r="RNS132" s="74"/>
      <c r="RNT132" s="74"/>
      <c r="RNU132" s="74"/>
      <c r="RNV132" s="74"/>
      <c r="RNW132" s="57"/>
      <c r="RNX132" s="57"/>
      <c r="RNY132" s="57"/>
      <c r="RNZ132" s="57"/>
      <c r="ROA132" s="74"/>
      <c r="ROB132" s="74"/>
      <c r="ROC132" s="74"/>
      <c r="ROD132" s="74"/>
      <c r="ROE132" s="57"/>
      <c r="ROF132" s="57"/>
      <c r="ROG132" s="57"/>
      <c r="ROH132" s="57"/>
      <c r="ROI132" s="74"/>
      <c r="ROJ132" s="74"/>
      <c r="ROK132" s="74"/>
      <c r="ROL132" s="74"/>
      <c r="ROM132" s="57"/>
      <c r="RON132" s="57"/>
      <c r="ROO132" s="57"/>
      <c r="ROP132" s="57"/>
      <c r="ROQ132" s="74"/>
      <c r="ROR132" s="74"/>
      <c r="ROS132" s="74"/>
      <c r="ROT132" s="74"/>
      <c r="ROU132" s="57"/>
      <c r="ROV132" s="57"/>
      <c r="ROW132" s="57"/>
      <c r="ROX132" s="57"/>
      <c r="ROY132" s="74"/>
      <c r="ROZ132" s="74"/>
      <c r="RPA132" s="74"/>
      <c r="RPB132" s="74"/>
      <c r="RPC132" s="57"/>
      <c r="RPD132" s="57"/>
      <c r="RPE132" s="57"/>
      <c r="RPF132" s="57"/>
      <c r="RPG132" s="74"/>
      <c r="RPH132" s="74"/>
      <c r="RPI132" s="74"/>
      <c r="RPJ132" s="74"/>
      <c r="RPK132" s="57"/>
      <c r="RPL132" s="57"/>
      <c r="RPM132" s="57"/>
      <c r="RPN132" s="57"/>
      <c r="RPO132" s="74"/>
      <c r="RPP132" s="74"/>
      <c r="RPQ132" s="74"/>
      <c r="RPR132" s="74"/>
      <c r="RPS132" s="57"/>
      <c r="RPT132" s="57"/>
      <c r="RPU132" s="57"/>
      <c r="RPV132" s="57"/>
      <c r="RPW132" s="74"/>
      <c r="RPX132" s="74"/>
      <c r="RPY132" s="74"/>
      <c r="RPZ132" s="74"/>
      <c r="RQA132" s="57"/>
      <c r="RQB132" s="57"/>
      <c r="RQC132" s="57"/>
      <c r="RQD132" s="57"/>
      <c r="RQE132" s="74"/>
      <c r="RQF132" s="74"/>
      <c r="RQG132" s="74"/>
      <c r="RQH132" s="74"/>
      <c r="RQI132" s="57"/>
      <c r="RQJ132" s="57"/>
      <c r="RQK132" s="57"/>
      <c r="RQL132" s="57"/>
      <c r="RQM132" s="74"/>
      <c r="RQN132" s="74"/>
      <c r="RQO132" s="74"/>
      <c r="RQP132" s="74"/>
      <c r="RQQ132" s="57"/>
      <c r="RQR132" s="57"/>
      <c r="RQS132" s="57"/>
      <c r="RQT132" s="57"/>
      <c r="RQU132" s="74"/>
      <c r="RQV132" s="74"/>
      <c r="RQW132" s="74"/>
      <c r="RQX132" s="74"/>
      <c r="RQY132" s="57"/>
      <c r="RQZ132" s="57"/>
      <c r="RRA132" s="57"/>
      <c r="RRB132" s="57"/>
      <c r="RRC132" s="74"/>
      <c r="RRD132" s="74"/>
      <c r="RRE132" s="74"/>
      <c r="RRF132" s="74"/>
      <c r="RRG132" s="57"/>
      <c r="RRH132" s="57"/>
      <c r="RRI132" s="57"/>
      <c r="RRJ132" s="57"/>
      <c r="RRK132" s="74"/>
      <c r="RRL132" s="74"/>
      <c r="RRM132" s="74"/>
      <c r="RRN132" s="74"/>
      <c r="RRO132" s="57"/>
      <c r="RRP132" s="57"/>
      <c r="RRQ132" s="57"/>
      <c r="RRR132" s="57"/>
      <c r="RRS132" s="74"/>
      <c r="RRT132" s="74"/>
      <c r="RRU132" s="74"/>
      <c r="RRV132" s="74"/>
      <c r="RRW132" s="57"/>
      <c r="RRX132" s="57"/>
      <c r="RRY132" s="57"/>
      <c r="RRZ132" s="57"/>
      <c r="RSA132" s="74"/>
      <c r="RSB132" s="74"/>
      <c r="RSC132" s="74"/>
      <c r="RSD132" s="74"/>
      <c r="RSE132" s="57"/>
      <c r="RSF132" s="57"/>
      <c r="RSG132" s="57"/>
      <c r="RSH132" s="57"/>
      <c r="RSI132" s="74"/>
      <c r="RSJ132" s="74"/>
      <c r="RSK132" s="74"/>
      <c r="RSL132" s="74"/>
      <c r="RSM132" s="57"/>
      <c r="RSN132" s="57"/>
      <c r="RSO132" s="57"/>
      <c r="RSP132" s="57"/>
      <c r="RSQ132" s="74"/>
      <c r="RSR132" s="74"/>
      <c r="RSS132" s="74"/>
      <c r="RST132" s="74"/>
      <c r="RSU132" s="57"/>
      <c r="RSV132" s="57"/>
      <c r="RSW132" s="57"/>
      <c r="RSX132" s="57"/>
      <c r="RSY132" s="74"/>
      <c r="RSZ132" s="74"/>
      <c r="RTA132" s="74"/>
      <c r="RTB132" s="74"/>
      <c r="RTC132" s="57"/>
      <c r="RTD132" s="57"/>
      <c r="RTE132" s="57"/>
      <c r="RTF132" s="57"/>
      <c r="RTG132" s="74"/>
      <c r="RTH132" s="74"/>
      <c r="RTI132" s="74"/>
      <c r="RTJ132" s="74"/>
      <c r="RTK132" s="57"/>
      <c r="RTL132" s="57"/>
      <c r="RTM132" s="57"/>
      <c r="RTN132" s="57"/>
      <c r="RTO132" s="74"/>
      <c r="RTP132" s="74"/>
      <c r="RTQ132" s="74"/>
      <c r="RTR132" s="74"/>
      <c r="RTS132" s="57"/>
      <c r="RTT132" s="57"/>
      <c r="RTU132" s="57"/>
      <c r="RTV132" s="57"/>
      <c r="RTW132" s="74"/>
      <c r="RTX132" s="74"/>
      <c r="RTY132" s="74"/>
      <c r="RTZ132" s="74"/>
      <c r="RUA132" s="57"/>
      <c r="RUB132" s="57"/>
      <c r="RUC132" s="57"/>
      <c r="RUD132" s="57"/>
      <c r="RUE132" s="74"/>
      <c r="RUF132" s="74"/>
      <c r="RUG132" s="74"/>
      <c r="RUH132" s="74"/>
      <c r="RUI132" s="57"/>
      <c r="RUJ132" s="57"/>
      <c r="RUK132" s="57"/>
      <c r="RUL132" s="57"/>
      <c r="RUM132" s="74"/>
      <c r="RUN132" s="74"/>
      <c r="RUO132" s="74"/>
      <c r="RUP132" s="74"/>
      <c r="RUQ132" s="57"/>
      <c r="RUR132" s="57"/>
      <c r="RUS132" s="57"/>
      <c r="RUT132" s="57"/>
      <c r="RUU132" s="74"/>
      <c r="RUV132" s="74"/>
      <c r="RUW132" s="74"/>
      <c r="RUX132" s="74"/>
      <c r="RUY132" s="57"/>
      <c r="RUZ132" s="57"/>
      <c r="RVA132" s="57"/>
      <c r="RVB132" s="57"/>
      <c r="RVC132" s="74"/>
      <c r="RVD132" s="74"/>
      <c r="RVE132" s="74"/>
      <c r="RVF132" s="74"/>
      <c r="RVG132" s="57"/>
      <c r="RVH132" s="57"/>
      <c r="RVI132" s="57"/>
      <c r="RVJ132" s="57"/>
      <c r="RVK132" s="74"/>
      <c r="RVL132" s="74"/>
      <c r="RVM132" s="74"/>
      <c r="RVN132" s="74"/>
      <c r="RVO132" s="57"/>
      <c r="RVP132" s="57"/>
      <c r="RVQ132" s="57"/>
      <c r="RVR132" s="57"/>
      <c r="RVS132" s="74"/>
      <c r="RVT132" s="74"/>
      <c r="RVU132" s="74"/>
      <c r="RVV132" s="74"/>
      <c r="RVW132" s="57"/>
      <c r="RVX132" s="57"/>
      <c r="RVY132" s="57"/>
      <c r="RVZ132" s="57"/>
      <c r="RWA132" s="74"/>
      <c r="RWB132" s="74"/>
      <c r="RWC132" s="74"/>
      <c r="RWD132" s="74"/>
      <c r="RWE132" s="57"/>
      <c r="RWF132" s="57"/>
      <c r="RWG132" s="57"/>
      <c r="RWH132" s="57"/>
      <c r="RWI132" s="74"/>
      <c r="RWJ132" s="74"/>
      <c r="RWK132" s="74"/>
      <c r="RWL132" s="74"/>
      <c r="RWM132" s="57"/>
      <c r="RWN132" s="57"/>
      <c r="RWO132" s="57"/>
      <c r="RWP132" s="57"/>
      <c r="RWQ132" s="74"/>
      <c r="RWR132" s="74"/>
      <c r="RWS132" s="74"/>
      <c r="RWT132" s="74"/>
      <c r="RWU132" s="57"/>
      <c r="RWV132" s="57"/>
      <c r="RWW132" s="57"/>
      <c r="RWX132" s="57"/>
      <c r="RWY132" s="74"/>
      <c r="RWZ132" s="74"/>
      <c r="RXA132" s="74"/>
      <c r="RXB132" s="74"/>
      <c r="RXC132" s="57"/>
      <c r="RXD132" s="57"/>
      <c r="RXE132" s="57"/>
      <c r="RXF132" s="57"/>
      <c r="RXG132" s="74"/>
      <c r="RXH132" s="74"/>
      <c r="RXI132" s="74"/>
      <c r="RXJ132" s="74"/>
      <c r="RXK132" s="57"/>
      <c r="RXL132" s="57"/>
      <c r="RXM132" s="57"/>
      <c r="RXN132" s="57"/>
      <c r="RXO132" s="74"/>
      <c r="RXP132" s="74"/>
      <c r="RXQ132" s="74"/>
      <c r="RXR132" s="74"/>
      <c r="RXS132" s="57"/>
      <c r="RXT132" s="57"/>
      <c r="RXU132" s="57"/>
      <c r="RXV132" s="57"/>
      <c r="RXW132" s="74"/>
      <c r="RXX132" s="74"/>
      <c r="RXY132" s="74"/>
      <c r="RXZ132" s="74"/>
      <c r="RYA132" s="57"/>
      <c r="RYB132" s="57"/>
      <c r="RYC132" s="57"/>
      <c r="RYD132" s="57"/>
      <c r="RYE132" s="74"/>
      <c r="RYF132" s="74"/>
      <c r="RYG132" s="74"/>
      <c r="RYH132" s="74"/>
      <c r="RYI132" s="57"/>
      <c r="RYJ132" s="57"/>
      <c r="RYK132" s="57"/>
      <c r="RYL132" s="57"/>
      <c r="RYM132" s="74"/>
      <c r="RYN132" s="74"/>
      <c r="RYO132" s="74"/>
      <c r="RYP132" s="74"/>
      <c r="RYQ132" s="57"/>
      <c r="RYR132" s="57"/>
      <c r="RYS132" s="57"/>
      <c r="RYT132" s="57"/>
      <c r="RYU132" s="74"/>
      <c r="RYV132" s="74"/>
      <c r="RYW132" s="74"/>
      <c r="RYX132" s="74"/>
      <c r="RYY132" s="57"/>
      <c r="RYZ132" s="57"/>
      <c r="RZA132" s="57"/>
      <c r="RZB132" s="57"/>
      <c r="RZC132" s="74"/>
      <c r="RZD132" s="74"/>
      <c r="RZE132" s="74"/>
      <c r="RZF132" s="74"/>
      <c r="RZG132" s="57"/>
      <c r="RZH132" s="57"/>
      <c r="RZI132" s="57"/>
      <c r="RZJ132" s="57"/>
      <c r="RZK132" s="74"/>
      <c r="RZL132" s="74"/>
      <c r="RZM132" s="74"/>
      <c r="RZN132" s="74"/>
      <c r="RZO132" s="57"/>
      <c r="RZP132" s="57"/>
      <c r="RZQ132" s="57"/>
      <c r="RZR132" s="57"/>
      <c r="RZS132" s="74"/>
      <c r="RZT132" s="74"/>
      <c r="RZU132" s="74"/>
      <c r="RZV132" s="74"/>
      <c r="RZW132" s="57"/>
      <c r="RZX132" s="57"/>
      <c r="RZY132" s="57"/>
      <c r="RZZ132" s="57"/>
      <c r="SAA132" s="74"/>
      <c r="SAB132" s="74"/>
      <c r="SAC132" s="74"/>
      <c r="SAD132" s="74"/>
      <c r="SAE132" s="57"/>
      <c r="SAF132" s="57"/>
      <c r="SAG132" s="57"/>
      <c r="SAH132" s="57"/>
      <c r="SAI132" s="74"/>
      <c r="SAJ132" s="74"/>
      <c r="SAK132" s="74"/>
      <c r="SAL132" s="74"/>
      <c r="SAM132" s="57"/>
      <c r="SAN132" s="57"/>
      <c r="SAO132" s="57"/>
      <c r="SAP132" s="57"/>
      <c r="SAQ132" s="74"/>
      <c r="SAR132" s="74"/>
      <c r="SAS132" s="74"/>
      <c r="SAT132" s="74"/>
      <c r="SAU132" s="57"/>
      <c r="SAV132" s="57"/>
      <c r="SAW132" s="57"/>
      <c r="SAX132" s="57"/>
      <c r="SAY132" s="74"/>
      <c r="SAZ132" s="74"/>
      <c r="SBA132" s="74"/>
      <c r="SBB132" s="74"/>
      <c r="SBC132" s="57"/>
      <c r="SBD132" s="57"/>
      <c r="SBE132" s="57"/>
      <c r="SBF132" s="57"/>
      <c r="SBG132" s="74"/>
      <c r="SBH132" s="74"/>
      <c r="SBI132" s="74"/>
      <c r="SBJ132" s="74"/>
      <c r="SBK132" s="57"/>
      <c r="SBL132" s="57"/>
      <c r="SBM132" s="57"/>
      <c r="SBN132" s="57"/>
      <c r="SBO132" s="74"/>
      <c r="SBP132" s="74"/>
      <c r="SBQ132" s="74"/>
      <c r="SBR132" s="74"/>
      <c r="SBS132" s="57"/>
      <c r="SBT132" s="57"/>
      <c r="SBU132" s="57"/>
      <c r="SBV132" s="57"/>
      <c r="SBW132" s="74"/>
      <c r="SBX132" s="74"/>
      <c r="SBY132" s="74"/>
      <c r="SBZ132" s="74"/>
      <c r="SCA132" s="57"/>
      <c r="SCB132" s="57"/>
      <c r="SCC132" s="57"/>
      <c r="SCD132" s="57"/>
      <c r="SCE132" s="74"/>
      <c r="SCF132" s="74"/>
      <c r="SCG132" s="74"/>
      <c r="SCH132" s="74"/>
      <c r="SCI132" s="57"/>
      <c r="SCJ132" s="57"/>
      <c r="SCK132" s="57"/>
      <c r="SCL132" s="57"/>
      <c r="SCM132" s="74"/>
      <c r="SCN132" s="74"/>
      <c r="SCO132" s="74"/>
      <c r="SCP132" s="74"/>
      <c r="SCQ132" s="57"/>
      <c r="SCR132" s="57"/>
      <c r="SCS132" s="57"/>
      <c r="SCT132" s="57"/>
      <c r="SCU132" s="74"/>
      <c r="SCV132" s="74"/>
      <c r="SCW132" s="74"/>
      <c r="SCX132" s="74"/>
      <c r="SCY132" s="57"/>
      <c r="SCZ132" s="57"/>
      <c r="SDA132" s="57"/>
      <c r="SDB132" s="57"/>
      <c r="SDC132" s="74"/>
      <c r="SDD132" s="74"/>
      <c r="SDE132" s="74"/>
      <c r="SDF132" s="74"/>
      <c r="SDG132" s="57"/>
      <c r="SDH132" s="57"/>
      <c r="SDI132" s="57"/>
      <c r="SDJ132" s="57"/>
      <c r="SDK132" s="74"/>
      <c r="SDL132" s="74"/>
      <c r="SDM132" s="74"/>
      <c r="SDN132" s="74"/>
      <c r="SDO132" s="57"/>
      <c r="SDP132" s="57"/>
      <c r="SDQ132" s="57"/>
      <c r="SDR132" s="57"/>
      <c r="SDS132" s="74"/>
      <c r="SDT132" s="74"/>
      <c r="SDU132" s="74"/>
      <c r="SDV132" s="74"/>
      <c r="SDW132" s="57"/>
      <c r="SDX132" s="57"/>
      <c r="SDY132" s="57"/>
      <c r="SDZ132" s="57"/>
      <c r="SEA132" s="74"/>
      <c r="SEB132" s="74"/>
      <c r="SEC132" s="74"/>
      <c r="SED132" s="74"/>
      <c r="SEE132" s="57"/>
      <c r="SEF132" s="57"/>
      <c r="SEG132" s="57"/>
      <c r="SEH132" s="57"/>
      <c r="SEI132" s="74"/>
      <c r="SEJ132" s="74"/>
      <c r="SEK132" s="74"/>
      <c r="SEL132" s="74"/>
      <c r="SEM132" s="57"/>
      <c r="SEN132" s="57"/>
      <c r="SEO132" s="57"/>
      <c r="SEP132" s="57"/>
      <c r="SEQ132" s="74"/>
      <c r="SER132" s="74"/>
      <c r="SES132" s="74"/>
      <c r="SET132" s="74"/>
      <c r="SEU132" s="57"/>
      <c r="SEV132" s="57"/>
      <c r="SEW132" s="57"/>
      <c r="SEX132" s="57"/>
      <c r="SEY132" s="74"/>
      <c r="SEZ132" s="74"/>
      <c r="SFA132" s="74"/>
      <c r="SFB132" s="74"/>
      <c r="SFC132" s="57"/>
      <c r="SFD132" s="57"/>
      <c r="SFE132" s="57"/>
      <c r="SFF132" s="57"/>
      <c r="SFG132" s="74"/>
      <c r="SFH132" s="74"/>
      <c r="SFI132" s="74"/>
      <c r="SFJ132" s="74"/>
      <c r="SFK132" s="57"/>
      <c r="SFL132" s="57"/>
      <c r="SFM132" s="57"/>
      <c r="SFN132" s="57"/>
      <c r="SFO132" s="74"/>
      <c r="SFP132" s="74"/>
      <c r="SFQ132" s="74"/>
      <c r="SFR132" s="74"/>
      <c r="SFS132" s="57"/>
      <c r="SFT132" s="57"/>
      <c r="SFU132" s="57"/>
      <c r="SFV132" s="57"/>
      <c r="SFW132" s="74"/>
      <c r="SFX132" s="74"/>
      <c r="SFY132" s="74"/>
      <c r="SFZ132" s="74"/>
      <c r="SGA132" s="57"/>
      <c r="SGB132" s="57"/>
      <c r="SGC132" s="57"/>
      <c r="SGD132" s="57"/>
      <c r="SGE132" s="74"/>
      <c r="SGF132" s="74"/>
      <c r="SGG132" s="74"/>
      <c r="SGH132" s="74"/>
      <c r="SGI132" s="57"/>
      <c r="SGJ132" s="57"/>
      <c r="SGK132" s="57"/>
      <c r="SGL132" s="57"/>
      <c r="SGM132" s="74"/>
      <c r="SGN132" s="74"/>
      <c r="SGO132" s="74"/>
      <c r="SGP132" s="74"/>
      <c r="SGQ132" s="57"/>
      <c r="SGR132" s="57"/>
      <c r="SGS132" s="57"/>
      <c r="SGT132" s="57"/>
      <c r="SGU132" s="74"/>
      <c r="SGV132" s="74"/>
      <c r="SGW132" s="74"/>
      <c r="SGX132" s="74"/>
      <c r="SGY132" s="57"/>
      <c r="SGZ132" s="57"/>
      <c r="SHA132" s="57"/>
      <c r="SHB132" s="57"/>
      <c r="SHC132" s="74"/>
      <c r="SHD132" s="74"/>
      <c r="SHE132" s="74"/>
      <c r="SHF132" s="74"/>
      <c r="SHG132" s="57"/>
      <c r="SHH132" s="57"/>
      <c r="SHI132" s="57"/>
      <c r="SHJ132" s="57"/>
      <c r="SHK132" s="74"/>
      <c r="SHL132" s="74"/>
      <c r="SHM132" s="74"/>
      <c r="SHN132" s="74"/>
      <c r="SHO132" s="57"/>
      <c r="SHP132" s="57"/>
      <c r="SHQ132" s="57"/>
      <c r="SHR132" s="57"/>
      <c r="SHS132" s="74"/>
      <c r="SHT132" s="74"/>
      <c r="SHU132" s="74"/>
      <c r="SHV132" s="74"/>
      <c r="SHW132" s="57"/>
      <c r="SHX132" s="57"/>
      <c r="SHY132" s="57"/>
      <c r="SHZ132" s="57"/>
      <c r="SIA132" s="74"/>
      <c r="SIB132" s="74"/>
      <c r="SIC132" s="74"/>
      <c r="SID132" s="74"/>
      <c r="SIE132" s="57"/>
      <c r="SIF132" s="57"/>
      <c r="SIG132" s="57"/>
      <c r="SIH132" s="57"/>
      <c r="SII132" s="74"/>
      <c r="SIJ132" s="74"/>
      <c r="SIK132" s="74"/>
      <c r="SIL132" s="74"/>
      <c r="SIM132" s="57"/>
      <c r="SIN132" s="57"/>
      <c r="SIO132" s="57"/>
      <c r="SIP132" s="57"/>
      <c r="SIQ132" s="74"/>
      <c r="SIR132" s="74"/>
      <c r="SIS132" s="74"/>
      <c r="SIT132" s="74"/>
      <c r="SIU132" s="57"/>
      <c r="SIV132" s="57"/>
      <c r="SIW132" s="57"/>
      <c r="SIX132" s="57"/>
      <c r="SIY132" s="74"/>
      <c r="SIZ132" s="74"/>
      <c r="SJA132" s="74"/>
      <c r="SJB132" s="74"/>
      <c r="SJC132" s="57"/>
      <c r="SJD132" s="57"/>
      <c r="SJE132" s="57"/>
      <c r="SJF132" s="57"/>
      <c r="SJG132" s="74"/>
      <c r="SJH132" s="74"/>
      <c r="SJI132" s="74"/>
      <c r="SJJ132" s="74"/>
      <c r="SJK132" s="57"/>
      <c r="SJL132" s="57"/>
      <c r="SJM132" s="57"/>
      <c r="SJN132" s="57"/>
      <c r="SJO132" s="74"/>
      <c r="SJP132" s="74"/>
      <c r="SJQ132" s="74"/>
      <c r="SJR132" s="74"/>
      <c r="SJS132" s="57"/>
      <c r="SJT132" s="57"/>
      <c r="SJU132" s="57"/>
      <c r="SJV132" s="57"/>
      <c r="SJW132" s="74"/>
      <c r="SJX132" s="74"/>
      <c r="SJY132" s="74"/>
      <c r="SJZ132" s="74"/>
      <c r="SKA132" s="57"/>
      <c r="SKB132" s="57"/>
      <c r="SKC132" s="57"/>
      <c r="SKD132" s="57"/>
      <c r="SKE132" s="74"/>
      <c r="SKF132" s="74"/>
      <c r="SKG132" s="74"/>
      <c r="SKH132" s="74"/>
      <c r="SKI132" s="57"/>
      <c r="SKJ132" s="57"/>
      <c r="SKK132" s="57"/>
      <c r="SKL132" s="57"/>
      <c r="SKM132" s="74"/>
      <c r="SKN132" s="74"/>
      <c r="SKO132" s="74"/>
      <c r="SKP132" s="74"/>
      <c r="SKQ132" s="57"/>
      <c r="SKR132" s="57"/>
      <c r="SKS132" s="57"/>
      <c r="SKT132" s="57"/>
      <c r="SKU132" s="74"/>
      <c r="SKV132" s="74"/>
      <c r="SKW132" s="74"/>
      <c r="SKX132" s="74"/>
      <c r="SKY132" s="57"/>
      <c r="SKZ132" s="57"/>
      <c r="SLA132" s="57"/>
      <c r="SLB132" s="57"/>
      <c r="SLC132" s="74"/>
      <c r="SLD132" s="74"/>
      <c r="SLE132" s="74"/>
      <c r="SLF132" s="74"/>
      <c r="SLG132" s="57"/>
      <c r="SLH132" s="57"/>
      <c r="SLI132" s="57"/>
      <c r="SLJ132" s="57"/>
      <c r="SLK132" s="74"/>
      <c r="SLL132" s="74"/>
      <c r="SLM132" s="74"/>
      <c r="SLN132" s="74"/>
      <c r="SLO132" s="57"/>
      <c r="SLP132" s="57"/>
      <c r="SLQ132" s="57"/>
      <c r="SLR132" s="57"/>
      <c r="SLS132" s="74"/>
      <c r="SLT132" s="74"/>
      <c r="SLU132" s="74"/>
      <c r="SLV132" s="74"/>
      <c r="SLW132" s="57"/>
      <c r="SLX132" s="57"/>
      <c r="SLY132" s="57"/>
      <c r="SLZ132" s="57"/>
      <c r="SMA132" s="74"/>
      <c r="SMB132" s="74"/>
      <c r="SMC132" s="74"/>
      <c r="SMD132" s="74"/>
      <c r="SME132" s="57"/>
      <c r="SMF132" s="57"/>
      <c r="SMG132" s="57"/>
      <c r="SMH132" s="57"/>
      <c r="SMI132" s="74"/>
      <c r="SMJ132" s="74"/>
      <c r="SMK132" s="74"/>
      <c r="SML132" s="74"/>
      <c r="SMM132" s="57"/>
      <c r="SMN132" s="57"/>
      <c r="SMO132" s="57"/>
      <c r="SMP132" s="57"/>
      <c r="SMQ132" s="74"/>
      <c r="SMR132" s="74"/>
      <c r="SMS132" s="74"/>
      <c r="SMT132" s="74"/>
      <c r="SMU132" s="57"/>
      <c r="SMV132" s="57"/>
      <c r="SMW132" s="57"/>
      <c r="SMX132" s="57"/>
      <c r="SMY132" s="74"/>
      <c r="SMZ132" s="74"/>
      <c r="SNA132" s="74"/>
      <c r="SNB132" s="74"/>
      <c r="SNC132" s="57"/>
      <c r="SND132" s="57"/>
      <c r="SNE132" s="57"/>
      <c r="SNF132" s="57"/>
      <c r="SNG132" s="74"/>
      <c r="SNH132" s="74"/>
      <c r="SNI132" s="74"/>
      <c r="SNJ132" s="74"/>
      <c r="SNK132" s="57"/>
      <c r="SNL132" s="57"/>
      <c r="SNM132" s="57"/>
      <c r="SNN132" s="57"/>
      <c r="SNO132" s="74"/>
      <c r="SNP132" s="74"/>
      <c r="SNQ132" s="74"/>
      <c r="SNR132" s="74"/>
      <c r="SNS132" s="57"/>
      <c r="SNT132" s="57"/>
      <c r="SNU132" s="57"/>
      <c r="SNV132" s="57"/>
      <c r="SNW132" s="74"/>
      <c r="SNX132" s="74"/>
      <c r="SNY132" s="74"/>
      <c r="SNZ132" s="74"/>
      <c r="SOA132" s="57"/>
      <c r="SOB132" s="57"/>
      <c r="SOC132" s="57"/>
      <c r="SOD132" s="57"/>
      <c r="SOE132" s="74"/>
      <c r="SOF132" s="74"/>
      <c r="SOG132" s="74"/>
      <c r="SOH132" s="74"/>
      <c r="SOI132" s="57"/>
      <c r="SOJ132" s="57"/>
      <c r="SOK132" s="57"/>
      <c r="SOL132" s="57"/>
      <c r="SOM132" s="74"/>
      <c r="SON132" s="74"/>
      <c r="SOO132" s="74"/>
      <c r="SOP132" s="74"/>
      <c r="SOQ132" s="57"/>
      <c r="SOR132" s="57"/>
      <c r="SOS132" s="57"/>
      <c r="SOT132" s="57"/>
      <c r="SOU132" s="74"/>
      <c r="SOV132" s="74"/>
      <c r="SOW132" s="74"/>
      <c r="SOX132" s="74"/>
      <c r="SOY132" s="57"/>
      <c r="SOZ132" s="57"/>
      <c r="SPA132" s="57"/>
      <c r="SPB132" s="57"/>
      <c r="SPC132" s="74"/>
      <c r="SPD132" s="74"/>
      <c r="SPE132" s="74"/>
      <c r="SPF132" s="74"/>
      <c r="SPG132" s="57"/>
      <c r="SPH132" s="57"/>
      <c r="SPI132" s="57"/>
      <c r="SPJ132" s="57"/>
      <c r="SPK132" s="74"/>
      <c r="SPL132" s="74"/>
      <c r="SPM132" s="74"/>
      <c r="SPN132" s="74"/>
      <c r="SPO132" s="57"/>
      <c r="SPP132" s="57"/>
      <c r="SPQ132" s="57"/>
      <c r="SPR132" s="57"/>
      <c r="SPS132" s="74"/>
      <c r="SPT132" s="74"/>
      <c r="SPU132" s="74"/>
      <c r="SPV132" s="74"/>
      <c r="SPW132" s="57"/>
      <c r="SPX132" s="57"/>
      <c r="SPY132" s="57"/>
      <c r="SPZ132" s="57"/>
      <c r="SQA132" s="74"/>
      <c r="SQB132" s="74"/>
      <c r="SQC132" s="74"/>
      <c r="SQD132" s="74"/>
      <c r="SQE132" s="57"/>
      <c r="SQF132" s="57"/>
      <c r="SQG132" s="57"/>
      <c r="SQH132" s="57"/>
      <c r="SQI132" s="74"/>
      <c r="SQJ132" s="74"/>
      <c r="SQK132" s="74"/>
      <c r="SQL132" s="74"/>
      <c r="SQM132" s="57"/>
      <c r="SQN132" s="57"/>
      <c r="SQO132" s="57"/>
      <c r="SQP132" s="57"/>
      <c r="SQQ132" s="74"/>
      <c r="SQR132" s="74"/>
      <c r="SQS132" s="74"/>
      <c r="SQT132" s="74"/>
      <c r="SQU132" s="57"/>
      <c r="SQV132" s="57"/>
      <c r="SQW132" s="57"/>
      <c r="SQX132" s="57"/>
      <c r="SQY132" s="74"/>
      <c r="SQZ132" s="74"/>
      <c r="SRA132" s="74"/>
      <c r="SRB132" s="74"/>
      <c r="SRC132" s="57"/>
      <c r="SRD132" s="57"/>
      <c r="SRE132" s="57"/>
      <c r="SRF132" s="57"/>
      <c r="SRG132" s="74"/>
      <c r="SRH132" s="74"/>
      <c r="SRI132" s="74"/>
      <c r="SRJ132" s="74"/>
      <c r="SRK132" s="57"/>
      <c r="SRL132" s="57"/>
      <c r="SRM132" s="57"/>
      <c r="SRN132" s="57"/>
      <c r="SRO132" s="74"/>
      <c r="SRP132" s="74"/>
      <c r="SRQ132" s="74"/>
      <c r="SRR132" s="74"/>
      <c r="SRS132" s="57"/>
      <c r="SRT132" s="57"/>
      <c r="SRU132" s="57"/>
      <c r="SRV132" s="57"/>
      <c r="SRW132" s="74"/>
      <c r="SRX132" s="74"/>
      <c r="SRY132" s="74"/>
      <c r="SRZ132" s="74"/>
      <c r="SSA132" s="57"/>
      <c r="SSB132" s="57"/>
      <c r="SSC132" s="57"/>
      <c r="SSD132" s="57"/>
      <c r="SSE132" s="74"/>
      <c r="SSF132" s="74"/>
      <c r="SSG132" s="74"/>
      <c r="SSH132" s="74"/>
      <c r="SSI132" s="57"/>
      <c r="SSJ132" s="57"/>
      <c r="SSK132" s="57"/>
      <c r="SSL132" s="57"/>
      <c r="SSM132" s="74"/>
      <c r="SSN132" s="74"/>
      <c r="SSO132" s="74"/>
      <c r="SSP132" s="74"/>
      <c r="SSQ132" s="57"/>
      <c r="SSR132" s="57"/>
      <c r="SSS132" s="57"/>
      <c r="SST132" s="57"/>
      <c r="SSU132" s="74"/>
      <c r="SSV132" s="74"/>
      <c r="SSW132" s="74"/>
      <c r="SSX132" s="74"/>
      <c r="SSY132" s="57"/>
      <c r="SSZ132" s="57"/>
      <c r="STA132" s="57"/>
      <c r="STB132" s="57"/>
      <c r="STC132" s="74"/>
      <c r="STD132" s="74"/>
      <c r="STE132" s="74"/>
      <c r="STF132" s="74"/>
      <c r="STG132" s="57"/>
      <c r="STH132" s="57"/>
      <c r="STI132" s="57"/>
      <c r="STJ132" s="57"/>
      <c r="STK132" s="74"/>
      <c r="STL132" s="74"/>
      <c r="STM132" s="74"/>
      <c r="STN132" s="74"/>
      <c r="STO132" s="57"/>
      <c r="STP132" s="57"/>
      <c r="STQ132" s="57"/>
      <c r="STR132" s="57"/>
      <c r="STS132" s="74"/>
      <c r="STT132" s="74"/>
      <c r="STU132" s="74"/>
      <c r="STV132" s="74"/>
      <c r="STW132" s="57"/>
      <c r="STX132" s="57"/>
      <c r="STY132" s="57"/>
      <c r="STZ132" s="57"/>
      <c r="SUA132" s="74"/>
      <c r="SUB132" s="74"/>
      <c r="SUC132" s="74"/>
      <c r="SUD132" s="74"/>
      <c r="SUE132" s="57"/>
      <c r="SUF132" s="57"/>
      <c r="SUG132" s="57"/>
      <c r="SUH132" s="57"/>
      <c r="SUI132" s="74"/>
      <c r="SUJ132" s="74"/>
      <c r="SUK132" s="74"/>
      <c r="SUL132" s="74"/>
      <c r="SUM132" s="57"/>
      <c r="SUN132" s="57"/>
      <c r="SUO132" s="57"/>
      <c r="SUP132" s="57"/>
      <c r="SUQ132" s="74"/>
      <c r="SUR132" s="74"/>
      <c r="SUS132" s="74"/>
      <c r="SUT132" s="74"/>
      <c r="SUU132" s="57"/>
      <c r="SUV132" s="57"/>
      <c r="SUW132" s="57"/>
      <c r="SUX132" s="57"/>
      <c r="SUY132" s="74"/>
      <c r="SUZ132" s="74"/>
      <c r="SVA132" s="74"/>
      <c r="SVB132" s="74"/>
      <c r="SVC132" s="57"/>
      <c r="SVD132" s="57"/>
      <c r="SVE132" s="57"/>
      <c r="SVF132" s="57"/>
      <c r="SVG132" s="74"/>
      <c r="SVH132" s="74"/>
      <c r="SVI132" s="74"/>
      <c r="SVJ132" s="74"/>
      <c r="SVK132" s="57"/>
      <c r="SVL132" s="57"/>
      <c r="SVM132" s="57"/>
      <c r="SVN132" s="57"/>
      <c r="SVO132" s="74"/>
      <c r="SVP132" s="74"/>
      <c r="SVQ132" s="74"/>
      <c r="SVR132" s="74"/>
      <c r="SVS132" s="57"/>
      <c r="SVT132" s="57"/>
      <c r="SVU132" s="57"/>
      <c r="SVV132" s="57"/>
      <c r="SVW132" s="74"/>
      <c r="SVX132" s="74"/>
      <c r="SVY132" s="74"/>
      <c r="SVZ132" s="74"/>
      <c r="SWA132" s="57"/>
      <c r="SWB132" s="57"/>
      <c r="SWC132" s="57"/>
      <c r="SWD132" s="57"/>
      <c r="SWE132" s="74"/>
      <c r="SWF132" s="74"/>
      <c r="SWG132" s="74"/>
      <c r="SWH132" s="74"/>
      <c r="SWI132" s="57"/>
      <c r="SWJ132" s="57"/>
      <c r="SWK132" s="57"/>
      <c r="SWL132" s="57"/>
      <c r="SWM132" s="74"/>
      <c r="SWN132" s="74"/>
      <c r="SWO132" s="74"/>
      <c r="SWP132" s="74"/>
      <c r="SWQ132" s="57"/>
      <c r="SWR132" s="57"/>
      <c r="SWS132" s="57"/>
      <c r="SWT132" s="57"/>
      <c r="SWU132" s="74"/>
      <c r="SWV132" s="74"/>
      <c r="SWW132" s="74"/>
      <c r="SWX132" s="74"/>
      <c r="SWY132" s="57"/>
      <c r="SWZ132" s="57"/>
      <c r="SXA132" s="57"/>
      <c r="SXB132" s="57"/>
      <c r="SXC132" s="74"/>
      <c r="SXD132" s="74"/>
      <c r="SXE132" s="74"/>
      <c r="SXF132" s="74"/>
      <c r="SXG132" s="57"/>
      <c r="SXH132" s="57"/>
      <c r="SXI132" s="57"/>
      <c r="SXJ132" s="57"/>
      <c r="SXK132" s="74"/>
      <c r="SXL132" s="74"/>
      <c r="SXM132" s="74"/>
      <c r="SXN132" s="74"/>
      <c r="SXO132" s="57"/>
      <c r="SXP132" s="57"/>
      <c r="SXQ132" s="57"/>
      <c r="SXR132" s="57"/>
      <c r="SXS132" s="74"/>
      <c r="SXT132" s="74"/>
      <c r="SXU132" s="74"/>
      <c r="SXV132" s="74"/>
      <c r="SXW132" s="57"/>
      <c r="SXX132" s="57"/>
      <c r="SXY132" s="57"/>
      <c r="SXZ132" s="57"/>
      <c r="SYA132" s="74"/>
      <c r="SYB132" s="74"/>
      <c r="SYC132" s="74"/>
      <c r="SYD132" s="74"/>
      <c r="SYE132" s="57"/>
      <c r="SYF132" s="57"/>
      <c r="SYG132" s="57"/>
      <c r="SYH132" s="57"/>
      <c r="SYI132" s="74"/>
      <c r="SYJ132" s="74"/>
      <c r="SYK132" s="74"/>
      <c r="SYL132" s="74"/>
      <c r="SYM132" s="57"/>
      <c r="SYN132" s="57"/>
      <c r="SYO132" s="57"/>
      <c r="SYP132" s="57"/>
      <c r="SYQ132" s="74"/>
      <c r="SYR132" s="74"/>
      <c r="SYS132" s="74"/>
      <c r="SYT132" s="74"/>
      <c r="SYU132" s="57"/>
      <c r="SYV132" s="57"/>
      <c r="SYW132" s="57"/>
      <c r="SYX132" s="57"/>
      <c r="SYY132" s="74"/>
      <c r="SYZ132" s="74"/>
      <c r="SZA132" s="74"/>
      <c r="SZB132" s="74"/>
      <c r="SZC132" s="57"/>
      <c r="SZD132" s="57"/>
      <c r="SZE132" s="57"/>
      <c r="SZF132" s="57"/>
      <c r="SZG132" s="74"/>
      <c r="SZH132" s="74"/>
      <c r="SZI132" s="74"/>
      <c r="SZJ132" s="74"/>
      <c r="SZK132" s="57"/>
      <c r="SZL132" s="57"/>
      <c r="SZM132" s="57"/>
      <c r="SZN132" s="57"/>
      <c r="SZO132" s="74"/>
      <c r="SZP132" s="74"/>
      <c r="SZQ132" s="74"/>
      <c r="SZR132" s="74"/>
      <c r="SZS132" s="57"/>
      <c r="SZT132" s="57"/>
      <c r="SZU132" s="57"/>
      <c r="SZV132" s="57"/>
      <c r="SZW132" s="74"/>
      <c r="SZX132" s="74"/>
      <c r="SZY132" s="74"/>
      <c r="SZZ132" s="74"/>
      <c r="TAA132" s="57"/>
      <c r="TAB132" s="57"/>
      <c r="TAC132" s="57"/>
      <c r="TAD132" s="57"/>
      <c r="TAE132" s="74"/>
      <c r="TAF132" s="74"/>
      <c r="TAG132" s="74"/>
      <c r="TAH132" s="74"/>
      <c r="TAI132" s="57"/>
      <c r="TAJ132" s="57"/>
      <c r="TAK132" s="57"/>
      <c r="TAL132" s="57"/>
      <c r="TAM132" s="74"/>
      <c r="TAN132" s="74"/>
      <c r="TAO132" s="74"/>
      <c r="TAP132" s="74"/>
      <c r="TAQ132" s="57"/>
      <c r="TAR132" s="57"/>
      <c r="TAS132" s="57"/>
      <c r="TAT132" s="57"/>
      <c r="TAU132" s="74"/>
      <c r="TAV132" s="74"/>
      <c r="TAW132" s="74"/>
      <c r="TAX132" s="74"/>
      <c r="TAY132" s="57"/>
      <c r="TAZ132" s="57"/>
      <c r="TBA132" s="57"/>
      <c r="TBB132" s="57"/>
      <c r="TBC132" s="74"/>
      <c r="TBD132" s="74"/>
      <c r="TBE132" s="74"/>
      <c r="TBF132" s="74"/>
      <c r="TBG132" s="57"/>
      <c r="TBH132" s="57"/>
      <c r="TBI132" s="57"/>
      <c r="TBJ132" s="57"/>
      <c r="TBK132" s="74"/>
      <c r="TBL132" s="74"/>
      <c r="TBM132" s="74"/>
      <c r="TBN132" s="74"/>
      <c r="TBO132" s="57"/>
      <c r="TBP132" s="57"/>
      <c r="TBQ132" s="57"/>
      <c r="TBR132" s="57"/>
      <c r="TBS132" s="74"/>
      <c r="TBT132" s="74"/>
      <c r="TBU132" s="74"/>
      <c r="TBV132" s="74"/>
      <c r="TBW132" s="57"/>
      <c r="TBX132" s="57"/>
      <c r="TBY132" s="57"/>
      <c r="TBZ132" s="57"/>
      <c r="TCA132" s="74"/>
      <c r="TCB132" s="74"/>
      <c r="TCC132" s="74"/>
      <c r="TCD132" s="74"/>
      <c r="TCE132" s="57"/>
      <c r="TCF132" s="57"/>
      <c r="TCG132" s="57"/>
      <c r="TCH132" s="57"/>
      <c r="TCI132" s="74"/>
      <c r="TCJ132" s="74"/>
      <c r="TCK132" s="74"/>
      <c r="TCL132" s="74"/>
      <c r="TCM132" s="57"/>
      <c r="TCN132" s="57"/>
      <c r="TCO132" s="57"/>
      <c r="TCP132" s="57"/>
      <c r="TCQ132" s="74"/>
      <c r="TCR132" s="74"/>
      <c r="TCS132" s="74"/>
      <c r="TCT132" s="74"/>
      <c r="TCU132" s="57"/>
      <c r="TCV132" s="57"/>
      <c r="TCW132" s="57"/>
      <c r="TCX132" s="57"/>
      <c r="TCY132" s="74"/>
      <c r="TCZ132" s="74"/>
      <c r="TDA132" s="74"/>
      <c r="TDB132" s="74"/>
      <c r="TDC132" s="57"/>
      <c r="TDD132" s="57"/>
      <c r="TDE132" s="57"/>
      <c r="TDF132" s="57"/>
      <c r="TDG132" s="74"/>
      <c r="TDH132" s="74"/>
      <c r="TDI132" s="74"/>
      <c r="TDJ132" s="74"/>
      <c r="TDK132" s="57"/>
      <c r="TDL132" s="57"/>
      <c r="TDM132" s="57"/>
      <c r="TDN132" s="57"/>
      <c r="TDO132" s="74"/>
      <c r="TDP132" s="74"/>
      <c r="TDQ132" s="74"/>
      <c r="TDR132" s="74"/>
      <c r="TDS132" s="57"/>
      <c r="TDT132" s="57"/>
      <c r="TDU132" s="57"/>
      <c r="TDV132" s="57"/>
      <c r="TDW132" s="74"/>
      <c r="TDX132" s="74"/>
      <c r="TDY132" s="74"/>
      <c r="TDZ132" s="74"/>
      <c r="TEA132" s="57"/>
      <c r="TEB132" s="57"/>
      <c r="TEC132" s="57"/>
      <c r="TED132" s="57"/>
      <c r="TEE132" s="74"/>
      <c r="TEF132" s="74"/>
      <c r="TEG132" s="74"/>
      <c r="TEH132" s="74"/>
      <c r="TEI132" s="57"/>
      <c r="TEJ132" s="57"/>
      <c r="TEK132" s="57"/>
      <c r="TEL132" s="57"/>
      <c r="TEM132" s="74"/>
      <c r="TEN132" s="74"/>
      <c r="TEO132" s="74"/>
      <c r="TEP132" s="74"/>
      <c r="TEQ132" s="57"/>
      <c r="TER132" s="57"/>
      <c r="TES132" s="57"/>
      <c r="TET132" s="57"/>
      <c r="TEU132" s="74"/>
      <c r="TEV132" s="74"/>
      <c r="TEW132" s="74"/>
      <c r="TEX132" s="74"/>
      <c r="TEY132" s="57"/>
      <c r="TEZ132" s="57"/>
      <c r="TFA132" s="57"/>
      <c r="TFB132" s="57"/>
      <c r="TFC132" s="74"/>
      <c r="TFD132" s="74"/>
      <c r="TFE132" s="74"/>
      <c r="TFF132" s="74"/>
      <c r="TFG132" s="57"/>
      <c r="TFH132" s="57"/>
      <c r="TFI132" s="57"/>
      <c r="TFJ132" s="57"/>
      <c r="TFK132" s="74"/>
      <c r="TFL132" s="74"/>
      <c r="TFM132" s="74"/>
      <c r="TFN132" s="74"/>
      <c r="TFO132" s="57"/>
      <c r="TFP132" s="57"/>
      <c r="TFQ132" s="57"/>
      <c r="TFR132" s="57"/>
      <c r="TFS132" s="74"/>
      <c r="TFT132" s="74"/>
      <c r="TFU132" s="74"/>
      <c r="TFV132" s="74"/>
      <c r="TFW132" s="57"/>
      <c r="TFX132" s="57"/>
      <c r="TFY132" s="57"/>
      <c r="TFZ132" s="57"/>
      <c r="TGA132" s="74"/>
      <c r="TGB132" s="74"/>
      <c r="TGC132" s="74"/>
      <c r="TGD132" s="74"/>
      <c r="TGE132" s="57"/>
      <c r="TGF132" s="57"/>
      <c r="TGG132" s="57"/>
      <c r="TGH132" s="57"/>
      <c r="TGI132" s="74"/>
      <c r="TGJ132" s="74"/>
      <c r="TGK132" s="74"/>
      <c r="TGL132" s="74"/>
      <c r="TGM132" s="57"/>
      <c r="TGN132" s="57"/>
      <c r="TGO132" s="57"/>
      <c r="TGP132" s="57"/>
      <c r="TGQ132" s="74"/>
      <c r="TGR132" s="74"/>
      <c r="TGS132" s="74"/>
      <c r="TGT132" s="74"/>
      <c r="TGU132" s="57"/>
      <c r="TGV132" s="57"/>
      <c r="TGW132" s="57"/>
      <c r="TGX132" s="57"/>
      <c r="TGY132" s="74"/>
      <c r="TGZ132" s="74"/>
      <c r="THA132" s="74"/>
      <c r="THB132" s="74"/>
      <c r="THC132" s="57"/>
      <c r="THD132" s="57"/>
      <c r="THE132" s="57"/>
      <c r="THF132" s="57"/>
      <c r="THG132" s="74"/>
      <c r="THH132" s="74"/>
      <c r="THI132" s="74"/>
      <c r="THJ132" s="74"/>
      <c r="THK132" s="57"/>
      <c r="THL132" s="57"/>
      <c r="THM132" s="57"/>
      <c r="THN132" s="57"/>
      <c r="THO132" s="74"/>
      <c r="THP132" s="74"/>
      <c r="THQ132" s="74"/>
      <c r="THR132" s="74"/>
      <c r="THS132" s="57"/>
      <c r="THT132" s="57"/>
      <c r="THU132" s="57"/>
      <c r="THV132" s="57"/>
      <c r="THW132" s="74"/>
      <c r="THX132" s="74"/>
      <c r="THY132" s="74"/>
      <c r="THZ132" s="74"/>
      <c r="TIA132" s="57"/>
      <c r="TIB132" s="57"/>
      <c r="TIC132" s="57"/>
      <c r="TID132" s="57"/>
      <c r="TIE132" s="74"/>
      <c r="TIF132" s="74"/>
      <c r="TIG132" s="74"/>
      <c r="TIH132" s="74"/>
      <c r="TII132" s="57"/>
      <c r="TIJ132" s="57"/>
      <c r="TIK132" s="57"/>
      <c r="TIL132" s="57"/>
      <c r="TIM132" s="74"/>
      <c r="TIN132" s="74"/>
      <c r="TIO132" s="74"/>
      <c r="TIP132" s="74"/>
      <c r="TIQ132" s="57"/>
      <c r="TIR132" s="57"/>
      <c r="TIS132" s="57"/>
      <c r="TIT132" s="57"/>
      <c r="TIU132" s="74"/>
      <c r="TIV132" s="74"/>
      <c r="TIW132" s="74"/>
      <c r="TIX132" s="74"/>
      <c r="TIY132" s="57"/>
      <c r="TIZ132" s="57"/>
      <c r="TJA132" s="57"/>
      <c r="TJB132" s="57"/>
      <c r="TJC132" s="74"/>
      <c r="TJD132" s="74"/>
      <c r="TJE132" s="74"/>
      <c r="TJF132" s="74"/>
      <c r="TJG132" s="57"/>
      <c r="TJH132" s="57"/>
      <c r="TJI132" s="57"/>
      <c r="TJJ132" s="57"/>
      <c r="TJK132" s="74"/>
      <c r="TJL132" s="74"/>
      <c r="TJM132" s="74"/>
      <c r="TJN132" s="74"/>
      <c r="TJO132" s="57"/>
      <c r="TJP132" s="57"/>
      <c r="TJQ132" s="57"/>
      <c r="TJR132" s="57"/>
      <c r="TJS132" s="74"/>
      <c r="TJT132" s="74"/>
      <c r="TJU132" s="74"/>
      <c r="TJV132" s="74"/>
      <c r="TJW132" s="57"/>
      <c r="TJX132" s="57"/>
      <c r="TJY132" s="57"/>
      <c r="TJZ132" s="57"/>
      <c r="TKA132" s="74"/>
      <c r="TKB132" s="74"/>
      <c r="TKC132" s="74"/>
      <c r="TKD132" s="74"/>
      <c r="TKE132" s="57"/>
      <c r="TKF132" s="57"/>
      <c r="TKG132" s="57"/>
      <c r="TKH132" s="57"/>
      <c r="TKI132" s="74"/>
      <c r="TKJ132" s="74"/>
      <c r="TKK132" s="74"/>
      <c r="TKL132" s="74"/>
      <c r="TKM132" s="57"/>
      <c r="TKN132" s="57"/>
      <c r="TKO132" s="57"/>
      <c r="TKP132" s="57"/>
      <c r="TKQ132" s="74"/>
      <c r="TKR132" s="74"/>
      <c r="TKS132" s="74"/>
      <c r="TKT132" s="74"/>
      <c r="TKU132" s="57"/>
      <c r="TKV132" s="57"/>
      <c r="TKW132" s="57"/>
      <c r="TKX132" s="57"/>
      <c r="TKY132" s="74"/>
      <c r="TKZ132" s="74"/>
      <c r="TLA132" s="74"/>
      <c r="TLB132" s="74"/>
      <c r="TLC132" s="57"/>
      <c r="TLD132" s="57"/>
      <c r="TLE132" s="57"/>
      <c r="TLF132" s="57"/>
      <c r="TLG132" s="74"/>
      <c r="TLH132" s="74"/>
      <c r="TLI132" s="74"/>
      <c r="TLJ132" s="74"/>
      <c r="TLK132" s="57"/>
      <c r="TLL132" s="57"/>
      <c r="TLM132" s="57"/>
      <c r="TLN132" s="57"/>
      <c r="TLO132" s="74"/>
      <c r="TLP132" s="74"/>
      <c r="TLQ132" s="74"/>
      <c r="TLR132" s="74"/>
      <c r="TLS132" s="57"/>
      <c r="TLT132" s="57"/>
      <c r="TLU132" s="57"/>
      <c r="TLV132" s="57"/>
      <c r="TLW132" s="74"/>
      <c r="TLX132" s="74"/>
      <c r="TLY132" s="74"/>
      <c r="TLZ132" s="74"/>
      <c r="TMA132" s="57"/>
      <c r="TMB132" s="57"/>
      <c r="TMC132" s="57"/>
      <c r="TMD132" s="57"/>
      <c r="TME132" s="74"/>
      <c r="TMF132" s="74"/>
      <c r="TMG132" s="74"/>
      <c r="TMH132" s="74"/>
      <c r="TMI132" s="57"/>
      <c r="TMJ132" s="57"/>
      <c r="TMK132" s="57"/>
      <c r="TML132" s="57"/>
      <c r="TMM132" s="74"/>
      <c r="TMN132" s="74"/>
      <c r="TMO132" s="74"/>
      <c r="TMP132" s="74"/>
      <c r="TMQ132" s="57"/>
      <c r="TMR132" s="57"/>
      <c r="TMS132" s="57"/>
      <c r="TMT132" s="57"/>
      <c r="TMU132" s="74"/>
      <c r="TMV132" s="74"/>
      <c r="TMW132" s="74"/>
      <c r="TMX132" s="74"/>
      <c r="TMY132" s="57"/>
      <c r="TMZ132" s="57"/>
      <c r="TNA132" s="57"/>
      <c r="TNB132" s="57"/>
      <c r="TNC132" s="74"/>
      <c r="TND132" s="74"/>
      <c r="TNE132" s="74"/>
      <c r="TNF132" s="74"/>
      <c r="TNG132" s="57"/>
      <c r="TNH132" s="57"/>
      <c r="TNI132" s="57"/>
      <c r="TNJ132" s="57"/>
      <c r="TNK132" s="74"/>
      <c r="TNL132" s="74"/>
      <c r="TNM132" s="74"/>
      <c r="TNN132" s="74"/>
      <c r="TNO132" s="57"/>
      <c r="TNP132" s="57"/>
      <c r="TNQ132" s="57"/>
      <c r="TNR132" s="57"/>
      <c r="TNS132" s="74"/>
      <c r="TNT132" s="74"/>
      <c r="TNU132" s="74"/>
      <c r="TNV132" s="74"/>
      <c r="TNW132" s="57"/>
      <c r="TNX132" s="57"/>
      <c r="TNY132" s="57"/>
      <c r="TNZ132" s="57"/>
      <c r="TOA132" s="74"/>
      <c r="TOB132" s="74"/>
      <c r="TOC132" s="74"/>
      <c r="TOD132" s="74"/>
      <c r="TOE132" s="57"/>
      <c r="TOF132" s="57"/>
      <c r="TOG132" s="57"/>
      <c r="TOH132" s="57"/>
      <c r="TOI132" s="74"/>
      <c r="TOJ132" s="74"/>
      <c r="TOK132" s="74"/>
      <c r="TOL132" s="74"/>
      <c r="TOM132" s="57"/>
      <c r="TON132" s="57"/>
      <c r="TOO132" s="57"/>
      <c r="TOP132" s="57"/>
      <c r="TOQ132" s="74"/>
      <c r="TOR132" s="74"/>
      <c r="TOS132" s="74"/>
      <c r="TOT132" s="74"/>
      <c r="TOU132" s="57"/>
      <c r="TOV132" s="57"/>
      <c r="TOW132" s="57"/>
      <c r="TOX132" s="57"/>
      <c r="TOY132" s="74"/>
      <c r="TOZ132" s="74"/>
      <c r="TPA132" s="74"/>
      <c r="TPB132" s="74"/>
      <c r="TPC132" s="57"/>
      <c r="TPD132" s="57"/>
      <c r="TPE132" s="57"/>
      <c r="TPF132" s="57"/>
      <c r="TPG132" s="74"/>
      <c r="TPH132" s="74"/>
      <c r="TPI132" s="74"/>
      <c r="TPJ132" s="74"/>
      <c r="TPK132" s="57"/>
      <c r="TPL132" s="57"/>
      <c r="TPM132" s="57"/>
      <c r="TPN132" s="57"/>
      <c r="TPO132" s="74"/>
      <c r="TPP132" s="74"/>
      <c r="TPQ132" s="74"/>
      <c r="TPR132" s="74"/>
      <c r="TPS132" s="57"/>
      <c r="TPT132" s="57"/>
      <c r="TPU132" s="57"/>
      <c r="TPV132" s="57"/>
      <c r="TPW132" s="74"/>
      <c r="TPX132" s="74"/>
      <c r="TPY132" s="74"/>
      <c r="TPZ132" s="74"/>
      <c r="TQA132" s="57"/>
      <c r="TQB132" s="57"/>
      <c r="TQC132" s="57"/>
      <c r="TQD132" s="57"/>
      <c r="TQE132" s="74"/>
      <c r="TQF132" s="74"/>
      <c r="TQG132" s="74"/>
      <c r="TQH132" s="74"/>
      <c r="TQI132" s="57"/>
      <c r="TQJ132" s="57"/>
      <c r="TQK132" s="57"/>
      <c r="TQL132" s="57"/>
      <c r="TQM132" s="74"/>
      <c r="TQN132" s="74"/>
      <c r="TQO132" s="74"/>
      <c r="TQP132" s="74"/>
      <c r="TQQ132" s="57"/>
      <c r="TQR132" s="57"/>
      <c r="TQS132" s="57"/>
      <c r="TQT132" s="57"/>
      <c r="TQU132" s="74"/>
      <c r="TQV132" s="74"/>
      <c r="TQW132" s="74"/>
      <c r="TQX132" s="74"/>
      <c r="TQY132" s="57"/>
      <c r="TQZ132" s="57"/>
      <c r="TRA132" s="57"/>
      <c r="TRB132" s="57"/>
      <c r="TRC132" s="74"/>
      <c r="TRD132" s="74"/>
      <c r="TRE132" s="74"/>
      <c r="TRF132" s="74"/>
      <c r="TRG132" s="57"/>
      <c r="TRH132" s="57"/>
      <c r="TRI132" s="57"/>
      <c r="TRJ132" s="57"/>
      <c r="TRK132" s="74"/>
      <c r="TRL132" s="74"/>
      <c r="TRM132" s="74"/>
      <c r="TRN132" s="74"/>
      <c r="TRO132" s="57"/>
      <c r="TRP132" s="57"/>
      <c r="TRQ132" s="57"/>
      <c r="TRR132" s="57"/>
      <c r="TRS132" s="74"/>
      <c r="TRT132" s="74"/>
      <c r="TRU132" s="74"/>
      <c r="TRV132" s="74"/>
      <c r="TRW132" s="57"/>
      <c r="TRX132" s="57"/>
      <c r="TRY132" s="57"/>
      <c r="TRZ132" s="57"/>
      <c r="TSA132" s="74"/>
      <c r="TSB132" s="74"/>
      <c r="TSC132" s="74"/>
      <c r="TSD132" s="74"/>
      <c r="TSE132" s="57"/>
      <c r="TSF132" s="57"/>
      <c r="TSG132" s="57"/>
      <c r="TSH132" s="57"/>
      <c r="TSI132" s="74"/>
      <c r="TSJ132" s="74"/>
      <c r="TSK132" s="74"/>
      <c r="TSL132" s="74"/>
      <c r="TSM132" s="57"/>
      <c r="TSN132" s="57"/>
      <c r="TSO132" s="57"/>
      <c r="TSP132" s="57"/>
      <c r="TSQ132" s="74"/>
      <c r="TSR132" s="74"/>
      <c r="TSS132" s="74"/>
      <c r="TST132" s="74"/>
      <c r="TSU132" s="57"/>
      <c r="TSV132" s="57"/>
      <c r="TSW132" s="57"/>
      <c r="TSX132" s="57"/>
      <c r="TSY132" s="74"/>
      <c r="TSZ132" s="74"/>
      <c r="TTA132" s="74"/>
      <c r="TTB132" s="74"/>
      <c r="TTC132" s="57"/>
      <c r="TTD132" s="57"/>
      <c r="TTE132" s="57"/>
      <c r="TTF132" s="57"/>
      <c r="TTG132" s="74"/>
      <c r="TTH132" s="74"/>
      <c r="TTI132" s="74"/>
      <c r="TTJ132" s="74"/>
      <c r="TTK132" s="57"/>
      <c r="TTL132" s="57"/>
      <c r="TTM132" s="57"/>
      <c r="TTN132" s="57"/>
      <c r="TTO132" s="74"/>
      <c r="TTP132" s="74"/>
      <c r="TTQ132" s="74"/>
      <c r="TTR132" s="74"/>
      <c r="TTS132" s="57"/>
      <c r="TTT132" s="57"/>
      <c r="TTU132" s="57"/>
      <c r="TTV132" s="57"/>
      <c r="TTW132" s="74"/>
      <c r="TTX132" s="74"/>
      <c r="TTY132" s="74"/>
      <c r="TTZ132" s="74"/>
      <c r="TUA132" s="57"/>
      <c r="TUB132" s="57"/>
      <c r="TUC132" s="57"/>
      <c r="TUD132" s="57"/>
      <c r="TUE132" s="74"/>
      <c r="TUF132" s="74"/>
      <c r="TUG132" s="74"/>
      <c r="TUH132" s="74"/>
      <c r="TUI132" s="57"/>
      <c r="TUJ132" s="57"/>
      <c r="TUK132" s="57"/>
      <c r="TUL132" s="57"/>
      <c r="TUM132" s="74"/>
      <c r="TUN132" s="74"/>
      <c r="TUO132" s="74"/>
      <c r="TUP132" s="74"/>
      <c r="TUQ132" s="57"/>
      <c r="TUR132" s="57"/>
      <c r="TUS132" s="57"/>
      <c r="TUT132" s="57"/>
      <c r="TUU132" s="74"/>
      <c r="TUV132" s="74"/>
      <c r="TUW132" s="74"/>
      <c r="TUX132" s="74"/>
      <c r="TUY132" s="57"/>
      <c r="TUZ132" s="57"/>
      <c r="TVA132" s="57"/>
      <c r="TVB132" s="57"/>
      <c r="TVC132" s="74"/>
      <c r="TVD132" s="74"/>
      <c r="TVE132" s="74"/>
      <c r="TVF132" s="74"/>
      <c r="TVG132" s="57"/>
      <c r="TVH132" s="57"/>
      <c r="TVI132" s="57"/>
      <c r="TVJ132" s="57"/>
      <c r="TVK132" s="74"/>
      <c r="TVL132" s="74"/>
      <c r="TVM132" s="74"/>
      <c r="TVN132" s="74"/>
      <c r="TVO132" s="57"/>
      <c r="TVP132" s="57"/>
      <c r="TVQ132" s="57"/>
      <c r="TVR132" s="57"/>
      <c r="TVS132" s="74"/>
      <c r="TVT132" s="74"/>
      <c r="TVU132" s="74"/>
      <c r="TVV132" s="74"/>
      <c r="TVW132" s="57"/>
      <c r="TVX132" s="57"/>
      <c r="TVY132" s="57"/>
      <c r="TVZ132" s="57"/>
      <c r="TWA132" s="74"/>
      <c r="TWB132" s="74"/>
      <c r="TWC132" s="74"/>
      <c r="TWD132" s="74"/>
      <c r="TWE132" s="57"/>
      <c r="TWF132" s="57"/>
      <c r="TWG132" s="57"/>
      <c r="TWH132" s="57"/>
      <c r="TWI132" s="74"/>
      <c r="TWJ132" s="74"/>
      <c r="TWK132" s="74"/>
      <c r="TWL132" s="74"/>
      <c r="TWM132" s="57"/>
      <c r="TWN132" s="57"/>
      <c r="TWO132" s="57"/>
      <c r="TWP132" s="57"/>
      <c r="TWQ132" s="74"/>
      <c r="TWR132" s="74"/>
      <c r="TWS132" s="74"/>
      <c r="TWT132" s="74"/>
      <c r="TWU132" s="57"/>
      <c r="TWV132" s="57"/>
      <c r="TWW132" s="57"/>
      <c r="TWX132" s="57"/>
      <c r="TWY132" s="74"/>
      <c r="TWZ132" s="74"/>
      <c r="TXA132" s="74"/>
      <c r="TXB132" s="74"/>
      <c r="TXC132" s="57"/>
      <c r="TXD132" s="57"/>
      <c r="TXE132" s="57"/>
      <c r="TXF132" s="57"/>
      <c r="TXG132" s="74"/>
      <c r="TXH132" s="74"/>
      <c r="TXI132" s="74"/>
      <c r="TXJ132" s="74"/>
      <c r="TXK132" s="57"/>
      <c r="TXL132" s="57"/>
      <c r="TXM132" s="57"/>
      <c r="TXN132" s="57"/>
      <c r="TXO132" s="74"/>
      <c r="TXP132" s="74"/>
      <c r="TXQ132" s="74"/>
      <c r="TXR132" s="74"/>
      <c r="TXS132" s="57"/>
      <c r="TXT132" s="57"/>
      <c r="TXU132" s="57"/>
      <c r="TXV132" s="57"/>
      <c r="TXW132" s="74"/>
      <c r="TXX132" s="74"/>
      <c r="TXY132" s="74"/>
      <c r="TXZ132" s="74"/>
      <c r="TYA132" s="57"/>
      <c r="TYB132" s="57"/>
      <c r="TYC132" s="57"/>
      <c r="TYD132" s="57"/>
      <c r="TYE132" s="74"/>
      <c r="TYF132" s="74"/>
      <c r="TYG132" s="74"/>
      <c r="TYH132" s="74"/>
      <c r="TYI132" s="57"/>
      <c r="TYJ132" s="57"/>
      <c r="TYK132" s="57"/>
      <c r="TYL132" s="57"/>
      <c r="TYM132" s="74"/>
      <c r="TYN132" s="74"/>
      <c r="TYO132" s="74"/>
      <c r="TYP132" s="74"/>
      <c r="TYQ132" s="57"/>
      <c r="TYR132" s="57"/>
      <c r="TYS132" s="57"/>
      <c r="TYT132" s="57"/>
      <c r="TYU132" s="74"/>
      <c r="TYV132" s="74"/>
      <c r="TYW132" s="74"/>
      <c r="TYX132" s="74"/>
      <c r="TYY132" s="57"/>
      <c r="TYZ132" s="57"/>
      <c r="TZA132" s="57"/>
      <c r="TZB132" s="57"/>
      <c r="TZC132" s="74"/>
      <c r="TZD132" s="74"/>
      <c r="TZE132" s="74"/>
      <c r="TZF132" s="74"/>
      <c r="TZG132" s="57"/>
      <c r="TZH132" s="57"/>
      <c r="TZI132" s="57"/>
      <c r="TZJ132" s="57"/>
      <c r="TZK132" s="74"/>
      <c r="TZL132" s="74"/>
      <c r="TZM132" s="74"/>
      <c r="TZN132" s="74"/>
      <c r="TZO132" s="57"/>
      <c r="TZP132" s="57"/>
      <c r="TZQ132" s="57"/>
      <c r="TZR132" s="57"/>
      <c r="TZS132" s="74"/>
      <c r="TZT132" s="74"/>
      <c r="TZU132" s="74"/>
      <c r="TZV132" s="74"/>
      <c r="TZW132" s="57"/>
      <c r="TZX132" s="57"/>
      <c r="TZY132" s="57"/>
      <c r="TZZ132" s="57"/>
      <c r="UAA132" s="74"/>
      <c r="UAB132" s="74"/>
      <c r="UAC132" s="74"/>
      <c r="UAD132" s="74"/>
      <c r="UAE132" s="57"/>
      <c r="UAF132" s="57"/>
      <c r="UAG132" s="57"/>
      <c r="UAH132" s="57"/>
      <c r="UAI132" s="74"/>
      <c r="UAJ132" s="74"/>
      <c r="UAK132" s="74"/>
      <c r="UAL132" s="74"/>
      <c r="UAM132" s="57"/>
      <c r="UAN132" s="57"/>
      <c r="UAO132" s="57"/>
      <c r="UAP132" s="57"/>
      <c r="UAQ132" s="74"/>
      <c r="UAR132" s="74"/>
      <c r="UAS132" s="74"/>
      <c r="UAT132" s="74"/>
      <c r="UAU132" s="57"/>
      <c r="UAV132" s="57"/>
      <c r="UAW132" s="57"/>
      <c r="UAX132" s="57"/>
      <c r="UAY132" s="74"/>
      <c r="UAZ132" s="74"/>
      <c r="UBA132" s="74"/>
      <c r="UBB132" s="74"/>
      <c r="UBC132" s="57"/>
      <c r="UBD132" s="57"/>
      <c r="UBE132" s="57"/>
      <c r="UBF132" s="57"/>
      <c r="UBG132" s="74"/>
      <c r="UBH132" s="74"/>
      <c r="UBI132" s="74"/>
      <c r="UBJ132" s="74"/>
      <c r="UBK132" s="57"/>
      <c r="UBL132" s="57"/>
      <c r="UBM132" s="57"/>
      <c r="UBN132" s="57"/>
      <c r="UBO132" s="74"/>
      <c r="UBP132" s="74"/>
      <c r="UBQ132" s="74"/>
      <c r="UBR132" s="74"/>
      <c r="UBS132" s="57"/>
      <c r="UBT132" s="57"/>
      <c r="UBU132" s="57"/>
      <c r="UBV132" s="57"/>
      <c r="UBW132" s="74"/>
      <c r="UBX132" s="74"/>
      <c r="UBY132" s="74"/>
      <c r="UBZ132" s="74"/>
      <c r="UCA132" s="57"/>
      <c r="UCB132" s="57"/>
      <c r="UCC132" s="57"/>
      <c r="UCD132" s="57"/>
      <c r="UCE132" s="74"/>
      <c r="UCF132" s="74"/>
      <c r="UCG132" s="74"/>
      <c r="UCH132" s="74"/>
      <c r="UCI132" s="57"/>
      <c r="UCJ132" s="57"/>
      <c r="UCK132" s="57"/>
      <c r="UCL132" s="57"/>
      <c r="UCM132" s="74"/>
      <c r="UCN132" s="74"/>
      <c r="UCO132" s="74"/>
      <c r="UCP132" s="74"/>
      <c r="UCQ132" s="57"/>
      <c r="UCR132" s="57"/>
      <c r="UCS132" s="57"/>
      <c r="UCT132" s="57"/>
      <c r="UCU132" s="74"/>
      <c r="UCV132" s="74"/>
      <c r="UCW132" s="74"/>
      <c r="UCX132" s="74"/>
      <c r="UCY132" s="57"/>
      <c r="UCZ132" s="57"/>
      <c r="UDA132" s="57"/>
      <c r="UDB132" s="57"/>
      <c r="UDC132" s="74"/>
      <c r="UDD132" s="74"/>
      <c r="UDE132" s="74"/>
      <c r="UDF132" s="74"/>
      <c r="UDG132" s="57"/>
      <c r="UDH132" s="57"/>
      <c r="UDI132" s="57"/>
      <c r="UDJ132" s="57"/>
      <c r="UDK132" s="74"/>
      <c r="UDL132" s="74"/>
      <c r="UDM132" s="74"/>
      <c r="UDN132" s="74"/>
      <c r="UDO132" s="57"/>
      <c r="UDP132" s="57"/>
      <c r="UDQ132" s="57"/>
      <c r="UDR132" s="57"/>
      <c r="UDS132" s="74"/>
      <c r="UDT132" s="74"/>
      <c r="UDU132" s="74"/>
      <c r="UDV132" s="74"/>
      <c r="UDW132" s="57"/>
      <c r="UDX132" s="57"/>
      <c r="UDY132" s="57"/>
      <c r="UDZ132" s="57"/>
      <c r="UEA132" s="74"/>
      <c r="UEB132" s="74"/>
      <c r="UEC132" s="74"/>
      <c r="UED132" s="74"/>
      <c r="UEE132" s="57"/>
      <c r="UEF132" s="57"/>
      <c r="UEG132" s="57"/>
      <c r="UEH132" s="57"/>
      <c r="UEI132" s="74"/>
      <c r="UEJ132" s="74"/>
      <c r="UEK132" s="74"/>
      <c r="UEL132" s="74"/>
      <c r="UEM132" s="57"/>
      <c r="UEN132" s="57"/>
      <c r="UEO132" s="57"/>
      <c r="UEP132" s="57"/>
      <c r="UEQ132" s="74"/>
      <c r="UER132" s="74"/>
      <c r="UES132" s="74"/>
      <c r="UET132" s="74"/>
      <c r="UEU132" s="57"/>
      <c r="UEV132" s="57"/>
      <c r="UEW132" s="57"/>
      <c r="UEX132" s="57"/>
      <c r="UEY132" s="74"/>
      <c r="UEZ132" s="74"/>
      <c r="UFA132" s="74"/>
      <c r="UFB132" s="74"/>
      <c r="UFC132" s="57"/>
      <c r="UFD132" s="57"/>
      <c r="UFE132" s="57"/>
      <c r="UFF132" s="57"/>
      <c r="UFG132" s="74"/>
      <c r="UFH132" s="74"/>
      <c r="UFI132" s="74"/>
      <c r="UFJ132" s="74"/>
      <c r="UFK132" s="57"/>
      <c r="UFL132" s="57"/>
      <c r="UFM132" s="57"/>
      <c r="UFN132" s="57"/>
      <c r="UFO132" s="74"/>
      <c r="UFP132" s="74"/>
      <c r="UFQ132" s="74"/>
      <c r="UFR132" s="74"/>
      <c r="UFS132" s="57"/>
      <c r="UFT132" s="57"/>
      <c r="UFU132" s="57"/>
      <c r="UFV132" s="57"/>
      <c r="UFW132" s="74"/>
      <c r="UFX132" s="74"/>
      <c r="UFY132" s="74"/>
      <c r="UFZ132" s="74"/>
      <c r="UGA132" s="57"/>
      <c r="UGB132" s="57"/>
      <c r="UGC132" s="57"/>
      <c r="UGD132" s="57"/>
      <c r="UGE132" s="74"/>
      <c r="UGF132" s="74"/>
      <c r="UGG132" s="74"/>
      <c r="UGH132" s="74"/>
      <c r="UGI132" s="57"/>
      <c r="UGJ132" s="57"/>
      <c r="UGK132" s="57"/>
      <c r="UGL132" s="57"/>
      <c r="UGM132" s="74"/>
      <c r="UGN132" s="74"/>
      <c r="UGO132" s="74"/>
      <c r="UGP132" s="74"/>
      <c r="UGQ132" s="57"/>
      <c r="UGR132" s="57"/>
      <c r="UGS132" s="57"/>
      <c r="UGT132" s="57"/>
      <c r="UGU132" s="74"/>
      <c r="UGV132" s="74"/>
      <c r="UGW132" s="74"/>
      <c r="UGX132" s="74"/>
      <c r="UGY132" s="57"/>
      <c r="UGZ132" s="57"/>
      <c r="UHA132" s="57"/>
      <c r="UHB132" s="57"/>
      <c r="UHC132" s="74"/>
      <c r="UHD132" s="74"/>
      <c r="UHE132" s="74"/>
      <c r="UHF132" s="74"/>
      <c r="UHG132" s="57"/>
      <c r="UHH132" s="57"/>
      <c r="UHI132" s="57"/>
      <c r="UHJ132" s="57"/>
      <c r="UHK132" s="74"/>
      <c r="UHL132" s="74"/>
      <c r="UHM132" s="74"/>
      <c r="UHN132" s="74"/>
      <c r="UHO132" s="57"/>
      <c r="UHP132" s="57"/>
      <c r="UHQ132" s="57"/>
      <c r="UHR132" s="57"/>
      <c r="UHS132" s="74"/>
      <c r="UHT132" s="74"/>
      <c r="UHU132" s="74"/>
      <c r="UHV132" s="74"/>
      <c r="UHW132" s="57"/>
      <c r="UHX132" s="57"/>
      <c r="UHY132" s="57"/>
      <c r="UHZ132" s="57"/>
      <c r="UIA132" s="74"/>
      <c r="UIB132" s="74"/>
      <c r="UIC132" s="74"/>
      <c r="UID132" s="74"/>
      <c r="UIE132" s="57"/>
      <c r="UIF132" s="57"/>
      <c r="UIG132" s="57"/>
      <c r="UIH132" s="57"/>
      <c r="UII132" s="74"/>
      <c r="UIJ132" s="74"/>
      <c r="UIK132" s="74"/>
      <c r="UIL132" s="74"/>
      <c r="UIM132" s="57"/>
      <c r="UIN132" s="57"/>
      <c r="UIO132" s="57"/>
      <c r="UIP132" s="57"/>
      <c r="UIQ132" s="74"/>
      <c r="UIR132" s="74"/>
      <c r="UIS132" s="74"/>
      <c r="UIT132" s="74"/>
      <c r="UIU132" s="57"/>
      <c r="UIV132" s="57"/>
      <c r="UIW132" s="57"/>
      <c r="UIX132" s="57"/>
      <c r="UIY132" s="74"/>
      <c r="UIZ132" s="74"/>
      <c r="UJA132" s="74"/>
      <c r="UJB132" s="74"/>
      <c r="UJC132" s="57"/>
      <c r="UJD132" s="57"/>
      <c r="UJE132" s="57"/>
      <c r="UJF132" s="57"/>
      <c r="UJG132" s="74"/>
      <c r="UJH132" s="74"/>
      <c r="UJI132" s="74"/>
      <c r="UJJ132" s="74"/>
      <c r="UJK132" s="57"/>
      <c r="UJL132" s="57"/>
      <c r="UJM132" s="57"/>
      <c r="UJN132" s="57"/>
      <c r="UJO132" s="74"/>
      <c r="UJP132" s="74"/>
      <c r="UJQ132" s="74"/>
      <c r="UJR132" s="74"/>
      <c r="UJS132" s="57"/>
      <c r="UJT132" s="57"/>
      <c r="UJU132" s="57"/>
      <c r="UJV132" s="57"/>
      <c r="UJW132" s="74"/>
      <c r="UJX132" s="74"/>
      <c r="UJY132" s="74"/>
      <c r="UJZ132" s="74"/>
      <c r="UKA132" s="57"/>
      <c r="UKB132" s="57"/>
      <c r="UKC132" s="57"/>
      <c r="UKD132" s="57"/>
      <c r="UKE132" s="74"/>
      <c r="UKF132" s="74"/>
      <c r="UKG132" s="74"/>
      <c r="UKH132" s="74"/>
      <c r="UKI132" s="57"/>
      <c r="UKJ132" s="57"/>
      <c r="UKK132" s="57"/>
      <c r="UKL132" s="57"/>
      <c r="UKM132" s="74"/>
      <c r="UKN132" s="74"/>
      <c r="UKO132" s="74"/>
      <c r="UKP132" s="74"/>
      <c r="UKQ132" s="57"/>
      <c r="UKR132" s="57"/>
      <c r="UKS132" s="57"/>
      <c r="UKT132" s="57"/>
      <c r="UKU132" s="74"/>
      <c r="UKV132" s="74"/>
      <c r="UKW132" s="74"/>
      <c r="UKX132" s="74"/>
      <c r="UKY132" s="57"/>
      <c r="UKZ132" s="57"/>
      <c r="ULA132" s="57"/>
      <c r="ULB132" s="57"/>
      <c r="ULC132" s="74"/>
      <c r="ULD132" s="74"/>
      <c r="ULE132" s="74"/>
      <c r="ULF132" s="74"/>
      <c r="ULG132" s="57"/>
      <c r="ULH132" s="57"/>
      <c r="ULI132" s="57"/>
      <c r="ULJ132" s="57"/>
      <c r="ULK132" s="74"/>
      <c r="ULL132" s="74"/>
      <c r="ULM132" s="74"/>
      <c r="ULN132" s="74"/>
      <c r="ULO132" s="57"/>
      <c r="ULP132" s="57"/>
      <c r="ULQ132" s="57"/>
      <c r="ULR132" s="57"/>
      <c r="ULS132" s="74"/>
      <c r="ULT132" s="74"/>
      <c r="ULU132" s="74"/>
      <c r="ULV132" s="74"/>
      <c r="ULW132" s="57"/>
      <c r="ULX132" s="57"/>
      <c r="ULY132" s="57"/>
      <c r="ULZ132" s="57"/>
      <c r="UMA132" s="74"/>
      <c r="UMB132" s="74"/>
      <c r="UMC132" s="74"/>
      <c r="UMD132" s="74"/>
      <c r="UME132" s="57"/>
      <c r="UMF132" s="57"/>
      <c r="UMG132" s="57"/>
      <c r="UMH132" s="57"/>
      <c r="UMI132" s="74"/>
      <c r="UMJ132" s="74"/>
      <c r="UMK132" s="74"/>
      <c r="UML132" s="74"/>
      <c r="UMM132" s="57"/>
      <c r="UMN132" s="57"/>
      <c r="UMO132" s="57"/>
      <c r="UMP132" s="57"/>
      <c r="UMQ132" s="74"/>
      <c r="UMR132" s="74"/>
      <c r="UMS132" s="74"/>
      <c r="UMT132" s="74"/>
      <c r="UMU132" s="57"/>
      <c r="UMV132" s="57"/>
      <c r="UMW132" s="57"/>
      <c r="UMX132" s="57"/>
      <c r="UMY132" s="74"/>
      <c r="UMZ132" s="74"/>
      <c r="UNA132" s="74"/>
      <c r="UNB132" s="74"/>
      <c r="UNC132" s="57"/>
      <c r="UND132" s="57"/>
      <c r="UNE132" s="57"/>
      <c r="UNF132" s="57"/>
      <c r="UNG132" s="74"/>
      <c r="UNH132" s="74"/>
      <c r="UNI132" s="74"/>
      <c r="UNJ132" s="74"/>
      <c r="UNK132" s="57"/>
      <c r="UNL132" s="57"/>
      <c r="UNM132" s="57"/>
      <c r="UNN132" s="57"/>
      <c r="UNO132" s="74"/>
      <c r="UNP132" s="74"/>
      <c r="UNQ132" s="74"/>
      <c r="UNR132" s="74"/>
      <c r="UNS132" s="57"/>
      <c r="UNT132" s="57"/>
      <c r="UNU132" s="57"/>
      <c r="UNV132" s="57"/>
      <c r="UNW132" s="74"/>
      <c r="UNX132" s="74"/>
      <c r="UNY132" s="74"/>
      <c r="UNZ132" s="74"/>
      <c r="UOA132" s="57"/>
      <c r="UOB132" s="57"/>
      <c r="UOC132" s="57"/>
      <c r="UOD132" s="57"/>
      <c r="UOE132" s="74"/>
      <c r="UOF132" s="74"/>
      <c r="UOG132" s="74"/>
      <c r="UOH132" s="74"/>
      <c r="UOI132" s="57"/>
      <c r="UOJ132" s="57"/>
      <c r="UOK132" s="57"/>
      <c r="UOL132" s="57"/>
      <c r="UOM132" s="74"/>
      <c r="UON132" s="74"/>
      <c r="UOO132" s="74"/>
      <c r="UOP132" s="74"/>
      <c r="UOQ132" s="57"/>
      <c r="UOR132" s="57"/>
      <c r="UOS132" s="57"/>
      <c r="UOT132" s="57"/>
      <c r="UOU132" s="74"/>
      <c r="UOV132" s="74"/>
      <c r="UOW132" s="74"/>
      <c r="UOX132" s="74"/>
      <c r="UOY132" s="57"/>
      <c r="UOZ132" s="57"/>
      <c r="UPA132" s="57"/>
      <c r="UPB132" s="57"/>
      <c r="UPC132" s="74"/>
      <c r="UPD132" s="74"/>
      <c r="UPE132" s="74"/>
      <c r="UPF132" s="74"/>
      <c r="UPG132" s="57"/>
      <c r="UPH132" s="57"/>
      <c r="UPI132" s="57"/>
      <c r="UPJ132" s="57"/>
      <c r="UPK132" s="74"/>
      <c r="UPL132" s="74"/>
      <c r="UPM132" s="74"/>
      <c r="UPN132" s="74"/>
      <c r="UPO132" s="57"/>
      <c r="UPP132" s="57"/>
      <c r="UPQ132" s="57"/>
      <c r="UPR132" s="57"/>
      <c r="UPS132" s="74"/>
      <c r="UPT132" s="74"/>
      <c r="UPU132" s="74"/>
      <c r="UPV132" s="74"/>
      <c r="UPW132" s="57"/>
      <c r="UPX132" s="57"/>
      <c r="UPY132" s="57"/>
      <c r="UPZ132" s="57"/>
      <c r="UQA132" s="74"/>
      <c r="UQB132" s="74"/>
      <c r="UQC132" s="74"/>
      <c r="UQD132" s="74"/>
      <c r="UQE132" s="57"/>
      <c r="UQF132" s="57"/>
      <c r="UQG132" s="57"/>
      <c r="UQH132" s="57"/>
      <c r="UQI132" s="74"/>
      <c r="UQJ132" s="74"/>
      <c r="UQK132" s="74"/>
      <c r="UQL132" s="74"/>
      <c r="UQM132" s="57"/>
      <c r="UQN132" s="57"/>
      <c r="UQO132" s="57"/>
      <c r="UQP132" s="57"/>
      <c r="UQQ132" s="74"/>
      <c r="UQR132" s="74"/>
      <c r="UQS132" s="74"/>
      <c r="UQT132" s="74"/>
      <c r="UQU132" s="57"/>
      <c r="UQV132" s="57"/>
      <c r="UQW132" s="57"/>
      <c r="UQX132" s="57"/>
      <c r="UQY132" s="74"/>
      <c r="UQZ132" s="74"/>
      <c r="URA132" s="74"/>
      <c r="URB132" s="74"/>
      <c r="URC132" s="57"/>
      <c r="URD132" s="57"/>
      <c r="URE132" s="57"/>
      <c r="URF132" s="57"/>
      <c r="URG132" s="74"/>
      <c r="URH132" s="74"/>
      <c r="URI132" s="74"/>
      <c r="URJ132" s="74"/>
      <c r="URK132" s="57"/>
      <c r="URL132" s="57"/>
      <c r="URM132" s="57"/>
      <c r="URN132" s="57"/>
      <c r="URO132" s="74"/>
      <c r="URP132" s="74"/>
      <c r="URQ132" s="74"/>
      <c r="URR132" s="74"/>
      <c r="URS132" s="57"/>
      <c r="URT132" s="57"/>
      <c r="URU132" s="57"/>
      <c r="URV132" s="57"/>
      <c r="URW132" s="74"/>
      <c r="URX132" s="74"/>
      <c r="URY132" s="74"/>
      <c r="URZ132" s="74"/>
      <c r="USA132" s="57"/>
      <c r="USB132" s="57"/>
      <c r="USC132" s="57"/>
      <c r="USD132" s="57"/>
      <c r="USE132" s="74"/>
      <c r="USF132" s="74"/>
      <c r="USG132" s="74"/>
      <c r="USH132" s="74"/>
      <c r="USI132" s="57"/>
      <c r="USJ132" s="57"/>
      <c r="USK132" s="57"/>
      <c r="USL132" s="57"/>
      <c r="USM132" s="74"/>
      <c r="USN132" s="74"/>
      <c r="USO132" s="74"/>
      <c r="USP132" s="74"/>
      <c r="USQ132" s="57"/>
      <c r="USR132" s="57"/>
      <c r="USS132" s="57"/>
      <c r="UST132" s="57"/>
      <c r="USU132" s="74"/>
      <c r="USV132" s="74"/>
      <c r="USW132" s="74"/>
      <c r="USX132" s="74"/>
      <c r="USY132" s="57"/>
      <c r="USZ132" s="57"/>
      <c r="UTA132" s="57"/>
      <c r="UTB132" s="57"/>
      <c r="UTC132" s="74"/>
      <c r="UTD132" s="74"/>
      <c r="UTE132" s="74"/>
      <c r="UTF132" s="74"/>
      <c r="UTG132" s="57"/>
      <c r="UTH132" s="57"/>
      <c r="UTI132" s="57"/>
      <c r="UTJ132" s="57"/>
      <c r="UTK132" s="74"/>
      <c r="UTL132" s="74"/>
      <c r="UTM132" s="74"/>
      <c r="UTN132" s="74"/>
      <c r="UTO132" s="57"/>
      <c r="UTP132" s="57"/>
      <c r="UTQ132" s="57"/>
      <c r="UTR132" s="57"/>
      <c r="UTS132" s="74"/>
      <c r="UTT132" s="74"/>
      <c r="UTU132" s="74"/>
      <c r="UTV132" s="74"/>
      <c r="UTW132" s="57"/>
      <c r="UTX132" s="57"/>
      <c r="UTY132" s="57"/>
      <c r="UTZ132" s="57"/>
      <c r="UUA132" s="74"/>
      <c r="UUB132" s="74"/>
      <c r="UUC132" s="74"/>
      <c r="UUD132" s="74"/>
      <c r="UUE132" s="57"/>
      <c r="UUF132" s="57"/>
      <c r="UUG132" s="57"/>
      <c r="UUH132" s="57"/>
      <c r="UUI132" s="74"/>
      <c r="UUJ132" s="74"/>
      <c r="UUK132" s="74"/>
      <c r="UUL132" s="74"/>
      <c r="UUM132" s="57"/>
      <c r="UUN132" s="57"/>
      <c r="UUO132" s="57"/>
      <c r="UUP132" s="57"/>
      <c r="UUQ132" s="74"/>
      <c r="UUR132" s="74"/>
      <c r="UUS132" s="74"/>
      <c r="UUT132" s="74"/>
      <c r="UUU132" s="57"/>
      <c r="UUV132" s="57"/>
      <c r="UUW132" s="57"/>
      <c r="UUX132" s="57"/>
      <c r="UUY132" s="74"/>
      <c r="UUZ132" s="74"/>
      <c r="UVA132" s="74"/>
      <c r="UVB132" s="74"/>
      <c r="UVC132" s="57"/>
      <c r="UVD132" s="57"/>
      <c r="UVE132" s="57"/>
      <c r="UVF132" s="57"/>
      <c r="UVG132" s="74"/>
      <c r="UVH132" s="74"/>
      <c r="UVI132" s="74"/>
      <c r="UVJ132" s="74"/>
      <c r="UVK132" s="57"/>
      <c r="UVL132" s="57"/>
      <c r="UVM132" s="57"/>
      <c r="UVN132" s="57"/>
      <c r="UVO132" s="74"/>
      <c r="UVP132" s="74"/>
      <c r="UVQ132" s="74"/>
      <c r="UVR132" s="74"/>
      <c r="UVS132" s="57"/>
      <c r="UVT132" s="57"/>
      <c r="UVU132" s="57"/>
      <c r="UVV132" s="57"/>
      <c r="UVW132" s="74"/>
      <c r="UVX132" s="74"/>
      <c r="UVY132" s="74"/>
      <c r="UVZ132" s="74"/>
      <c r="UWA132" s="57"/>
      <c r="UWB132" s="57"/>
      <c r="UWC132" s="57"/>
      <c r="UWD132" s="57"/>
      <c r="UWE132" s="74"/>
      <c r="UWF132" s="74"/>
      <c r="UWG132" s="74"/>
      <c r="UWH132" s="74"/>
      <c r="UWI132" s="57"/>
      <c r="UWJ132" s="57"/>
      <c r="UWK132" s="57"/>
      <c r="UWL132" s="57"/>
      <c r="UWM132" s="74"/>
      <c r="UWN132" s="74"/>
      <c r="UWO132" s="74"/>
      <c r="UWP132" s="74"/>
      <c r="UWQ132" s="57"/>
      <c r="UWR132" s="57"/>
      <c r="UWS132" s="57"/>
      <c r="UWT132" s="57"/>
      <c r="UWU132" s="74"/>
      <c r="UWV132" s="74"/>
      <c r="UWW132" s="74"/>
      <c r="UWX132" s="74"/>
      <c r="UWY132" s="57"/>
      <c r="UWZ132" s="57"/>
      <c r="UXA132" s="57"/>
      <c r="UXB132" s="57"/>
      <c r="UXC132" s="74"/>
      <c r="UXD132" s="74"/>
      <c r="UXE132" s="74"/>
      <c r="UXF132" s="74"/>
      <c r="UXG132" s="57"/>
      <c r="UXH132" s="57"/>
      <c r="UXI132" s="57"/>
      <c r="UXJ132" s="57"/>
      <c r="UXK132" s="74"/>
      <c r="UXL132" s="74"/>
      <c r="UXM132" s="74"/>
      <c r="UXN132" s="74"/>
      <c r="UXO132" s="57"/>
      <c r="UXP132" s="57"/>
      <c r="UXQ132" s="57"/>
      <c r="UXR132" s="57"/>
      <c r="UXS132" s="74"/>
      <c r="UXT132" s="74"/>
      <c r="UXU132" s="74"/>
      <c r="UXV132" s="74"/>
      <c r="UXW132" s="57"/>
      <c r="UXX132" s="57"/>
      <c r="UXY132" s="57"/>
      <c r="UXZ132" s="57"/>
      <c r="UYA132" s="74"/>
      <c r="UYB132" s="74"/>
      <c r="UYC132" s="74"/>
      <c r="UYD132" s="74"/>
      <c r="UYE132" s="57"/>
      <c r="UYF132" s="57"/>
      <c r="UYG132" s="57"/>
      <c r="UYH132" s="57"/>
      <c r="UYI132" s="74"/>
      <c r="UYJ132" s="74"/>
      <c r="UYK132" s="74"/>
      <c r="UYL132" s="74"/>
      <c r="UYM132" s="57"/>
      <c r="UYN132" s="57"/>
      <c r="UYO132" s="57"/>
      <c r="UYP132" s="57"/>
      <c r="UYQ132" s="74"/>
      <c r="UYR132" s="74"/>
      <c r="UYS132" s="74"/>
      <c r="UYT132" s="74"/>
      <c r="UYU132" s="57"/>
      <c r="UYV132" s="57"/>
      <c r="UYW132" s="57"/>
      <c r="UYX132" s="57"/>
      <c r="UYY132" s="74"/>
      <c r="UYZ132" s="74"/>
      <c r="UZA132" s="74"/>
      <c r="UZB132" s="74"/>
      <c r="UZC132" s="57"/>
      <c r="UZD132" s="57"/>
      <c r="UZE132" s="57"/>
      <c r="UZF132" s="57"/>
      <c r="UZG132" s="74"/>
      <c r="UZH132" s="74"/>
      <c r="UZI132" s="74"/>
      <c r="UZJ132" s="74"/>
      <c r="UZK132" s="57"/>
      <c r="UZL132" s="57"/>
      <c r="UZM132" s="57"/>
      <c r="UZN132" s="57"/>
      <c r="UZO132" s="74"/>
      <c r="UZP132" s="74"/>
      <c r="UZQ132" s="74"/>
      <c r="UZR132" s="74"/>
      <c r="UZS132" s="57"/>
      <c r="UZT132" s="57"/>
      <c r="UZU132" s="57"/>
      <c r="UZV132" s="57"/>
      <c r="UZW132" s="74"/>
      <c r="UZX132" s="74"/>
      <c r="UZY132" s="74"/>
      <c r="UZZ132" s="74"/>
      <c r="VAA132" s="57"/>
      <c r="VAB132" s="57"/>
      <c r="VAC132" s="57"/>
      <c r="VAD132" s="57"/>
      <c r="VAE132" s="74"/>
      <c r="VAF132" s="74"/>
      <c r="VAG132" s="74"/>
      <c r="VAH132" s="74"/>
      <c r="VAI132" s="57"/>
      <c r="VAJ132" s="57"/>
      <c r="VAK132" s="57"/>
      <c r="VAL132" s="57"/>
      <c r="VAM132" s="74"/>
      <c r="VAN132" s="74"/>
      <c r="VAO132" s="74"/>
      <c r="VAP132" s="74"/>
      <c r="VAQ132" s="57"/>
      <c r="VAR132" s="57"/>
      <c r="VAS132" s="57"/>
      <c r="VAT132" s="57"/>
      <c r="VAU132" s="74"/>
      <c r="VAV132" s="74"/>
      <c r="VAW132" s="74"/>
      <c r="VAX132" s="74"/>
      <c r="VAY132" s="57"/>
      <c r="VAZ132" s="57"/>
      <c r="VBA132" s="57"/>
      <c r="VBB132" s="57"/>
      <c r="VBC132" s="74"/>
      <c r="VBD132" s="74"/>
      <c r="VBE132" s="74"/>
      <c r="VBF132" s="74"/>
      <c r="VBG132" s="57"/>
      <c r="VBH132" s="57"/>
      <c r="VBI132" s="57"/>
      <c r="VBJ132" s="57"/>
      <c r="VBK132" s="74"/>
      <c r="VBL132" s="74"/>
      <c r="VBM132" s="74"/>
      <c r="VBN132" s="74"/>
      <c r="VBO132" s="57"/>
      <c r="VBP132" s="57"/>
      <c r="VBQ132" s="57"/>
      <c r="VBR132" s="57"/>
      <c r="VBS132" s="74"/>
      <c r="VBT132" s="74"/>
      <c r="VBU132" s="74"/>
      <c r="VBV132" s="74"/>
      <c r="VBW132" s="57"/>
      <c r="VBX132" s="57"/>
      <c r="VBY132" s="57"/>
      <c r="VBZ132" s="57"/>
      <c r="VCA132" s="74"/>
      <c r="VCB132" s="74"/>
      <c r="VCC132" s="74"/>
      <c r="VCD132" s="74"/>
      <c r="VCE132" s="57"/>
      <c r="VCF132" s="57"/>
      <c r="VCG132" s="57"/>
      <c r="VCH132" s="57"/>
      <c r="VCI132" s="74"/>
      <c r="VCJ132" s="74"/>
      <c r="VCK132" s="74"/>
      <c r="VCL132" s="74"/>
      <c r="VCM132" s="57"/>
      <c r="VCN132" s="57"/>
      <c r="VCO132" s="57"/>
      <c r="VCP132" s="57"/>
      <c r="VCQ132" s="74"/>
      <c r="VCR132" s="74"/>
      <c r="VCS132" s="74"/>
      <c r="VCT132" s="74"/>
      <c r="VCU132" s="57"/>
      <c r="VCV132" s="57"/>
      <c r="VCW132" s="57"/>
      <c r="VCX132" s="57"/>
      <c r="VCY132" s="74"/>
      <c r="VCZ132" s="74"/>
      <c r="VDA132" s="74"/>
      <c r="VDB132" s="74"/>
      <c r="VDC132" s="57"/>
      <c r="VDD132" s="57"/>
      <c r="VDE132" s="57"/>
      <c r="VDF132" s="57"/>
      <c r="VDG132" s="74"/>
      <c r="VDH132" s="74"/>
      <c r="VDI132" s="74"/>
      <c r="VDJ132" s="74"/>
      <c r="VDK132" s="57"/>
      <c r="VDL132" s="57"/>
      <c r="VDM132" s="57"/>
      <c r="VDN132" s="57"/>
      <c r="VDO132" s="74"/>
      <c r="VDP132" s="74"/>
      <c r="VDQ132" s="74"/>
      <c r="VDR132" s="74"/>
      <c r="VDS132" s="57"/>
      <c r="VDT132" s="57"/>
      <c r="VDU132" s="57"/>
      <c r="VDV132" s="57"/>
      <c r="VDW132" s="74"/>
      <c r="VDX132" s="74"/>
      <c r="VDY132" s="74"/>
      <c r="VDZ132" s="74"/>
      <c r="VEA132" s="57"/>
      <c r="VEB132" s="57"/>
      <c r="VEC132" s="57"/>
      <c r="VED132" s="57"/>
      <c r="VEE132" s="74"/>
      <c r="VEF132" s="74"/>
      <c r="VEG132" s="74"/>
      <c r="VEH132" s="74"/>
      <c r="VEI132" s="57"/>
      <c r="VEJ132" s="57"/>
      <c r="VEK132" s="57"/>
      <c r="VEL132" s="57"/>
      <c r="VEM132" s="74"/>
      <c r="VEN132" s="74"/>
      <c r="VEO132" s="74"/>
      <c r="VEP132" s="74"/>
      <c r="VEQ132" s="57"/>
      <c r="VER132" s="57"/>
      <c r="VES132" s="57"/>
      <c r="VET132" s="57"/>
      <c r="VEU132" s="74"/>
      <c r="VEV132" s="74"/>
      <c r="VEW132" s="74"/>
      <c r="VEX132" s="74"/>
      <c r="VEY132" s="57"/>
      <c r="VEZ132" s="57"/>
      <c r="VFA132" s="57"/>
      <c r="VFB132" s="57"/>
      <c r="VFC132" s="74"/>
      <c r="VFD132" s="74"/>
      <c r="VFE132" s="74"/>
      <c r="VFF132" s="74"/>
      <c r="VFG132" s="57"/>
      <c r="VFH132" s="57"/>
      <c r="VFI132" s="57"/>
      <c r="VFJ132" s="57"/>
      <c r="VFK132" s="74"/>
      <c r="VFL132" s="74"/>
      <c r="VFM132" s="74"/>
      <c r="VFN132" s="74"/>
      <c r="VFO132" s="57"/>
      <c r="VFP132" s="57"/>
      <c r="VFQ132" s="57"/>
      <c r="VFR132" s="57"/>
      <c r="VFS132" s="74"/>
      <c r="VFT132" s="74"/>
      <c r="VFU132" s="74"/>
      <c r="VFV132" s="74"/>
      <c r="VFW132" s="57"/>
      <c r="VFX132" s="57"/>
      <c r="VFY132" s="57"/>
      <c r="VFZ132" s="57"/>
      <c r="VGA132" s="74"/>
      <c r="VGB132" s="74"/>
      <c r="VGC132" s="74"/>
      <c r="VGD132" s="74"/>
      <c r="VGE132" s="57"/>
      <c r="VGF132" s="57"/>
      <c r="VGG132" s="57"/>
      <c r="VGH132" s="57"/>
      <c r="VGI132" s="74"/>
      <c r="VGJ132" s="74"/>
      <c r="VGK132" s="74"/>
      <c r="VGL132" s="74"/>
      <c r="VGM132" s="57"/>
      <c r="VGN132" s="57"/>
      <c r="VGO132" s="57"/>
      <c r="VGP132" s="57"/>
      <c r="VGQ132" s="74"/>
      <c r="VGR132" s="74"/>
      <c r="VGS132" s="74"/>
      <c r="VGT132" s="74"/>
      <c r="VGU132" s="57"/>
      <c r="VGV132" s="57"/>
      <c r="VGW132" s="57"/>
      <c r="VGX132" s="57"/>
      <c r="VGY132" s="74"/>
      <c r="VGZ132" s="74"/>
      <c r="VHA132" s="74"/>
      <c r="VHB132" s="74"/>
      <c r="VHC132" s="57"/>
      <c r="VHD132" s="57"/>
      <c r="VHE132" s="57"/>
      <c r="VHF132" s="57"/>
      <c r="VHG132" s="74"/>
      <c r="VHH132" s="74"/>
      <c r="VHI132" s="74"/>
      <c r="VHJ132" s="74"/>
      <c r="VHK132" s="57"/>
      <c r="VHL132" s="57"/>
      <c r="VHM132" s="57"/>
      <c r="VHN132" s="57"/>
      <c r="VHO132" s="74"/>
      <c r="VHP132" s="74"/>
      <c r="VHQ132" s="74"/>
      <c r="VHR132" s="74"/>
      <c r="VHS132" s="57"/>
      <c r="VHT132" s="57"/>
      <c r="VHU132" s="57"/>
      <c r="VHV132" s="57"/>
      <c r="VHW132" s="74"/>
      <c r="VHX132" s="74"/>
      <c r="VHY132" s="74"/>
      <c r="VHZ132" s="74"/>
      <c r="VIA132" s="57"/>
      <c r="VIB132" s="57"/>
      <c r="VIC132" s="57"/>
      <c r="VID132" s="57"/>
      <c r="VIE132" s="74"/>
      <c r="VIF132" s="74"/>
      <c r="VIG132" s="74"/>
      <c r="VIH132" s="74"/>
      <c r="VII132" s="57"/>
      <c r="VIJ132" s="57"/>
      <c r="VIK132" s="57"/>
      <c r="VIL132" s="57"/>
      <c r="VIM132" s="74"/>
      <c r="VIN132" s="74"/>
      <c r="VIO132" s="74"/>
      <c r="VIP132" s="74"/>
      <c r="VIQ132" s="57"/>
      <c r="VIR132" s="57"/>
      <c r="VIS132" s="57"/>
      <c r="VIT132" s="57"/>
      <c r="VIU132" s="74"/>
      <c r="VIV132" s="74"/>
      <c r="VIW132" s="74"/>
      <c r="VIX132" s="74"/>
      <c r="VIY132" s="57"/>
      <c r="VIZ132" s="57"/>
      <c r="VJA132" s="57"/>
      <c r="VJB132" s="57"/>
      <c r="VJC132" s="74"/>
      <c r="VJD132" s="74"/>
      <c r="VJE132" s="74"/>
      <c r="VJF132" s="74"/>
      <c r="VJG132" s="57"/>
      <c r="VJH132" s="57"/>
      <c r="VJI132" s="57"/>
      <c r="VJJ132" s="57"/>
      <c r="VJK132" s="74"/>
      <c r="VJL132" s="74"/>
      <c r="VJM132" s="74"/>
      <c r="VJN132" s="74"/>
      <c r="VJO132" s="57"/>
      <c r="VJP132" s="57"/>
      <c r="VJQ132" s="57"/>
      <c r="VJR132" s="57"/>
      <c r="VJS132" s="74"/>
      <c r="VJT132" s="74"/>
      <c r="VJU132" s="74"/>
      <c r="VJV132" s="74"/>
      <c r="VJW132" s="57"/>
      <c r="VJX132" s="57"/>
      <c r="VJY132" s="57"/>
      <c r="VJZ132" s="57"/>
      <c r="VKA132" s="74"/>
      <c r="VKB132" s="74"/>
      <c r="VKC132" s="74"/>
      <c r="VKD132" s="74"/>
      <c r="VKE132" s="57"/>
      <c r="VKF132" s="57"/>
      <c r="VKG132" s="57"/>
      <c r="VKH132" s="57"/>
      <c r="VKI132" s="74"/>
      <c r="VKJ132" s="74"/>
      <c r="VKK132" s="74"/>
      <c r="VKL132" s="74"/>
      <c r="VKM132" s="57"/>
      <c r="VKN132" s="57"/>
      <c r="VKO132" s="57"/>
      <c r="VKP132" s="57"/>
      <c r="VKQ132" s="74"/>
      <c r="VKR132" s="74"/>
      <c r="VKS132" s="74"/>
      <c r="VKT132" s="74"/>
      <c r="VKU132" s="57"/>
      <c r="VKV132" s="57"/>
      <c r="VKW132" s="57"/>
      <c r="VKX132" s="57"/>
      <c r="VKY132" s="74"/>
      <c r="VKZ132" s="74"/>
      <c r="VLA132" s="74"/>
      <c r="VLB132" s="74"/>
      <c r="VLC132" s="57"/>
      <c r="VLD132" s="57"/>
      <c r="VLE132" s="57"/>
      <c r="VLF132" s="57"/>
      <c r="VLG132" s="74"/>
      <c r="VLH132" s="74"/>
      <c r="VLI132" s="74"/>
      <c r="VLJ132" s="74"/>
      <c r="VLK132" s="57"/>
      <c r="VLL132" s="57"/>
      <c r="VLM132" s="57"/>
      <c r="VLN132" s="57"/>
      <c r="VLO132" s="74"/>
      <c r="VLP132" s="74"/>
      <c r="VLQ132" s="74"/>
      <c r="VLR132" s="74"/>
      <c r="VLS132" s="57"/>
      <c r="VLT132" s="57"/>
      <c r="VLU132" s="57"/>
      <c r="VLV132" s="57"/>
      <c r="VLW132" s="74"/>
      <c r="VLX132" s="74"/>
      <c r="VLY132" s="74"/>
      <c r="VLZ132" s="74"/>
      <c r="VMA132" s="57"/>
      <c r="VMB132" s="57"/>
      <c r="VMC132" s="57"/>
      <c r="VMD132" s="57"/>
      <c r="VME132" s="74"/>
      <c r="VMF132" s="74"/>
      <c r="VMG132" s="74"/>
      <c r="VMH132" s="74"/>
      <c r="VMI132" s="57"/>
      <c r="VMJ132" s="57"/>
      <c r="VMK132" s="57"/>
      <c r="VML132" s="57"/>
      <c r="VMM132" s="74"/>
      <c r="VMN132" s="74"/>
      <c r="VMO132" s="74"/>
      <c r="VMP132" s="74"/>
      <c r="VMQ132" s="57"/>
      <c r="VMR132" s="57"/>
      <c r="VMS132" s="57"/>
      <c r="VMT132" s="57"/>
      <c r="VMU132" s="74"/>
      <c r="VMV132" s="74"/>
      <c r="VMW132" s="74"/>
      <c r="VMX132" s="74"/>
      <c r="VMY132" s="57"/>
      <c r="VMZ132" s="57"/>
      <c r="VNA132" s="57"/>
      <c r="VNB132" s="57"/>
      <c r="VNC132" s="74"/>
      <c r="VND132" s="74"/>
      <c r="VNE132" s="74"/>
      <c r="VNF132" s="74"/>
      <c r="VNG132" s="57"/>
      <c r="VNH132" s="57"/>
      <c r="VNI132" s="57"/>
      <c r="VNJ132" s="57"/>
      <c r="VNK132" s="74"/>
      <c r="VNL132" s="74"/>
      <c r="VNM132" s="74"/>
      <c r="VNN132" s="74"/>
      <c r="VNO132" s="57"/>
      <c r="VNP132" s="57"/>
      <c r="VNQ132" s="57"/>
      <c r="VNR132" s="57"/>
      <c r="VNS132" s="74"/>
      <c r="VNT132" s="74"/>
      <c r="VNU132" s="74"/>
      <c r="VNV132" s="74"/>
      <c r="VNW132" s="57"/>
      <c r="VNX132" s="57"/>
      <c r="VNY132" s="57"/>
      <c r="VNZ132" s="57"/>
      <c r="VOA132" s="74"/>
      <c r="VOB132" s="74"/>
      <c r="VOC132" s="74"/>
      <c r="VOD132" s="74"/>
      <c r="VOE132" s="57"/>
      <c r="VOF132" s="57"/>
      <c r="VOG132" s="57"/>
      <c r="VOH132" s="57"/>
      <c r="VOI132" s="74"/>
      <c r="VOJ132" s="74"/>
      <c r="VOK132" s="74"/>
      <c r="VOL132" s="74"/>
      <c r="VOM132" s="57"/>
      <c r="VON132" s="57"/>
      <c r="VOO132" s="57"/>
      <c r="VOP132" s="57"/>
      <c r="VOQ132" s="74"/>
      <c r="VOR132" s="74"/>
      <c r="VOS132" s="74"/>
      <c r="VOT132" s="74"/>
      <c r="VOU132" s="57"/>
      <c r="VOV132" s="57"/>
      <c r="VOW132" s="57"/>
      <c r="VOX132" s="57"/>
      <c r="VOY132" s="74"/>
      <c r="VOZ132" s="74"/>
      <c r="VPA132" s="74"/>
      <c r="VPB132" s="74"/>
      <c r="VPC132" s="57"/>
      <c r="VPD132" s="57"/>
      <c r="VPE132" s="57"/>
      <c r="VPF132" s="57"/>
      <c r="VPG132" s="74"/>
      <c r="VPH132" s="74"/>
      <c r="VPI132" s="74"/>
      <c r="VPJ132" s="74"/>
      <c r="VPK132" s="57"/>
      <c r="VPL132" s="57"/>
      <c r="VPM132" s="57"/>
      <c r="VPN132" s="57"/>
      <c r="VPO132" s="74"/>
      <c r="VPP132" s="74"/>
      <c r="VPQ132" s="74"/>
      <c r="VPR132" s="74"/>
      <c r="VPS132" s="57"/>
      <c r="VPT132" s="57"/>
      <c r="VPU132" s="57"/>
      <c r="VPV132" s="57"/>
      <c r="VPW132" s="74"/>
      <c r="VPX132" s="74"/>
      <c r="VPY132" s="74"/>
      <c r="VPZ132" s="74"/>
      <c r="VQA132" s="57"/>
      <c r="VQB132" s="57"/>
      <c r="VQC132" s="57"/>
      <c r="VQD132" s="57"/>
      <c r="VQE132" s="74"/>
      <c r="VQF132" s="74"/>
      <c r="VQG132" s="74"/>
      <c r="VQH132" s="74"/>
      <c r="VQI132" s="57"/>
      <c r="VQJ132" s="57"/>
      <c r="VQK132" s="57"/>
      <c r="VQL132" s="57"/>
      <c r="VQM132" s="74"/>
      <c r="VQN132" s="74"/>
      <c r="VQO132" s="74"/>
      <c r="VQP132" s="74"/>
      <c r="VQQ132" s="57"/>
      <c r="VQR132" s="57"/>
      <c r="VQS132" s="57"/>
      <c r="VQT132" s="57"/>
      <c r="VQU132" s="74"/>
      <c r="VQV132" s="74"/>
      <c r="VQW132" s="74"/>
      <c r="VQX132" s="74"/>
      <c r="VQY132" s="57"/>
      <c r="VQZ132" s="57"/>
      <c r="VRA132" s="57"/>
      <c r="VRB132" s="57"/>
      <c r="VRC132" s="74"/>
      <c r="VRD132" s="74"/>
      <c r="VRE132" s="74"/>
      <c r="VRF132" s="74"/>
      <c r="VRG132" s="57"/>
      <c r="VRH132" s="57"/>
      <c r="VRI132" s="57"/>
      <c r="VRJ132" s="57"/>
      <c r="VRK132" s="74"/>
      <c r="VRL132" s="74"/>
      <c r="VRM132" s="74"/>
      <c r="VRN132" s="74"/>
      <c r="VRO132" s="57"/>
      <c r="VRP132" s="57"/>
      <c r="VRQ132" s="57"/>
      <c r="VRR132" s="57"/>
      <c r="VRS132" s="74"/>
      <c r="VRT132" s="74"/>
      <c r="VRU132" s="74"/>
      <c r="VRV132" s="74"/>
      <c r="VRW132" s="57"/>
      <c r="VRX132" s="57"/>
      <c r="VRY132" s="57"/>
      <c r="VRZ132" s="57"/>
      <c r="VSA132" s="74"/>
      <c r="VSB132" s="74"/>
      <c r="VSC132" s="74"/>
      <c r="VSD132" s="74"/>
      <c r="VSE132" s="57"/>
      <c r="VSF132" s="57"/>
      <c r="VSG132" s="57"/>
      <c r="VSH132" s="57"/>
      <c r="VSI132" s="74"/>
      <c r="VSJ132" s="74"/>
      <c r="VSK132" s="74"/>
      <c r="VSL132" s="74"/>
      <c r="VSM132" s="57"/>
      <c r="VSN132" s="57"/>
      <c r="VSO132" s="57"/>
      <c r="VSP132" s="57"/>
      <c r="VSQ132" s="74"/>
      <c r="VSR132" s="74"/>
      <c r="VSS132" s="74"/>
      <c r="VST132" s="74"/>
      <c r="VSU132" s="57"/>
      <c r="VSV132" s="57"/>
      <c r="VSW132" s="57"/>
      <c r="VSX132" s="57"/>
      <c r="VSY132" s="74"/>
      <c r="VSZ132" s="74"/>
      <c r="VTA132" s="74"/>
      <c r="VTB132" s="74"/>
      <c r="VTC132" s="57"/>
      <c r="VTD132" s="57"/>
      <c r="VTE132" s="57"/>
      <c r="VTF132" s="57"/>
      <c r="VTG132" s="74"/>
      <c r="VTH132" s="74"/>
      <c r="VTI132" s="74"/>
      <c r="VTJ132" s="74"/>
      <c r="VTK132" s="57"/>
      <c r="VTL132" s="57"/>
      <c r="VTM132" s="57"/>
      <c r="VTN132" s="57"/>
      <c r="VTO132" s="74"/>
      <c r="VTP132" s="74"/>
      <c r="VTQ132" s="74"/>
      <c r="VTR132" s="74"/>
      <c r="VTS132" s="57"/>
      <c r="VTT132" s="57"/>
      <c r="VTU132" s="57"/>
      <c r="VTV132" s="57"/>
      <c r="VTW132" s="74"/>
      <c r="VTX132" s="74"/>
      <c r="VTY132" s="74"/>
      <c r="VTZ132" s="74"/>
      <c r="VUA132" s="57"/>
      <c r="VUB132" s="57"/>
      <c r="VUC132" s="57"/>
      <c r="VUD132" s="57"/>
      <c r="VUE132" s="74"/>
      <c r="VUF132" s="74"/>
      <c r="VUG132" s="74"/>
      <c r="VUH132" s="74"/>
      <c r="VUI132" s="57"/>
      <c r="VUJ132" s="57"/>
      <c r="VUK132" s="57"/>
      <c r="VUL132" s="57"/>
      <c r="VUM132" s="74"/>
      <c r="VUN132" s="74"/>
      <c r="VUO132" s="74"/>
      <c r="VUP132" s="74"/>
      <c r="VUQ132" s="57"/>
      <c r="VUR132" s="57"/>
      <c r="VUS132" s="57"/>
      <c r="VUT132" s="57"/>
      <c r="VUU132" s="74"/>
      <c r="VUV132" s="74"/>
      <c r="VUW132" s="74"/>
      <c r="VUX132" s="74"/>
      <c r="VUY132" s="57"/>
      <c r="VUZ132" s="57"/>
      <c r="VVA132" s="57"/>
      <c r="VVB132" s="57"/>
      <c r="VVC132" s="74"/>
      <c r="VVD132" s="74"/>
      <c r="VVE132" s="74"/>
      <c r="VVF132" s="74"/>
      <c r="VVG132" s="57"/>
      <c r="VVH132" s="57"/>
      <c r="VVI132" s="57"/>
      <c r="VVJ132" s="57"/>
      <c r="VVK132" s="74"/>
      <c r="VVL132" s="74"/>
      <c r="VVM132" s="74"/>
      <c r="VVN132" s="74"/>
      <c r="VVO132" s="57"/>
      <c r="VVP132" s="57"/>
      <c r="VVQ132" s="57"/>
      <c r="VVR132" s="57"/>
      <c r="VVS132" s="74"/>
      <c r="VVT132" s="74"/>
      <c r="VVU132" s="74"/>
      <c r="VVV132" s="74"/>
      <c r="VVW132" s="57"/>
      <c r="VVX132" s="57"/>
      <c r="VVY132" s="57"/>
      <c r="VVZ132" s="57"/>
      <c r="VWA132" s="74"/>
      <c r="VWB132" s="74"/>
      <c r="VWC132" s="74"/>
      <c r="VWD132" s="74"/>
      <c r="VWE132" s="57"/>
      <c r="VWF132" s="57"/>
      <c r="VWG132" s="57"/>
      <c r="VWH132" s="57"/>
      <c r="VWI132" s="74"/>
      <c r="VWJ132" s="74"/>
      <c r="VWK132" s="74"/>
      <c r="VWL132" s="74"/>
      <c r="VWM132" s="57"/>
      <c r="VWN132" s="57"/>
      <c r="VWO132" s="57"/>
      <c r="VWP132" s="57"/>
      <c r="VWQ132" s="74"/>
      <c r="VWR132" s="74"/>
      <c r="VWS132" s="74"/>
      <c r="VWT132" s="74"/>
      <c r="VWU132" s="57"/>
      <c r="VWV132" s="57"/>
      <c r="VWW132" s="57"/>
      <c r="VWX132" s="57"/>
      <c r="VWY132" s="74"/>
      <c r="VWZ132" s="74"/>
      <c r="VXA132" s="74"/>
      <c r="VXB132" s="74"/>
      <c r="VXC132" s="57"/>
      <c r="VXD132" s="57"/>
      <c r="VXE132" s="57"/>
      <c r="VXF132" s="57"/>
      <c r="VXG132" s="74"/>
      <c r="VXH132" s="74"/>
      <c r="VXI132" s="74"/>
      <c r="VXJ132" s="74"/>
      <c r="VXK132" s="57"/>
      <c r="VXL132" s="57"/>
      <c r="VXM132" s="57"/>
      <c r="VXN132" s="57"/>
      <c r="VXO132" s="74"/>
      <c r="VXP132" s="74"/>
      <c r="VXQ132" s="74"/>
      <c r="VXR132" s="74"/>
      <c r="VXS132" s="57"/>
      <c r="VXT132" s="57"/>
      <c r="VXU132" s="57"/>
      <c r="VXV132" s="57"/>
      <c r="VXW132" s="74"/>
      <c r="VXX132" s="74"/>
      <c r="VXY132" s="74"/>
      <c r="VXZ132" s="74"/>
      <c r="VYA132" s="57"/>
      <c r="VYB132" s="57"/>
      <c r="VYC132" s="57"/>
      <c r="VYD132" s="57"/>
      <c r="VYE132" s="74"/>
      <c r="VYF132" s="74"/>
      <c r="VYG132" s="74"/>
      <c r="VYH132" s="74"/>
      <c r="VYI132" s="57"/>
      <c r="VYJ132" s="57"/>
      <c r="VYK132" s="57"/>
      <c r="VYL132" s="57"/>
      <c r="VYM132" s="74"/>
      <c r="VYN132" s="74"/>
      <c r="VYO132" s="74"/>
      <c r="VYP132" s="74"/>
      <c r="VYQ132" s="57"/>
      <c r="VYR132" s="57"/>
      <c r="VYS132" s="57"/>
      <c r="VYT132" s="57"/>
      <c r="VYU132" s="74"/>
      <c r="VYV132" s="74"/>
      <c r="VYW132" s="74"/>
      <c r="VYX132" s="74"/>
      <c r="VYY132" s="57"/>
      <c r="VYZ132" s="57"/>
      <c r="VZA132" s="57"/>
      <c r="VZB132" s="57"/>
      <c r="VZC132" s="74"/>
      <c r="VZD132" s="74"/>
      <c r="VZE132" s="74"/>
      <c r="VZF132" s="74"/>
      <c r="VZG132" s="57"/>
      <c r="VZH132" s="57"/>
      <c r="VZI132" s="57"/>
      <c r="VZJ132" s="57"/>
      <c r="VZK132" s="74"/>
      <c r="VZL132" s="74"/>
      <c r="VZM132" s="74"/>
      <c r="VZN132" s="74"/>
      <c r="VZO132" s="57"/>
      <c r="VZP132" s="57"/>
      <c r="VZQ132" s="57"/>
      <c r="VZR132" s="57"/>
      <c r="VZS132" s="74"/>
      <c r="VZT132" s="74"/>
      <c r="VZU132" s="74"/>
      <c r="VZV132" s="74"/>
      <c r="VZW132" s="57"/>
      <c r="VZX132" s="57"/>
      <c r="VZY132" s="57"/>
      <c r="VZZ132" s="57"/>
      <c r="WAA132" s="74"/>
      <c r="WAB132" s="74"/>
      <c r="WAC132" s="74"/>
      <c r="WAD132" s="74"/>
      <c r="WAE132" s="57"/>
      <c r="WAF132" s="57"/>
      <c r="WAG132" s="57"/>
      <c r="WAH132" s="57"/>
      <c r="WAI132" s="74"/>
      <c r="WAJ132" s="74"/>
      <c r="WAK132" s="74"/>
      <c r="WAL132" s="74"/>
      <c r="WAM132" s="57"/>
      <c r="WAN132" s="57"/>
      <c r="WAO132" s="57"/>
      <c r="WAP132" s="57"/>
      <c r="WAQ132" s="74"/>
      <c r="WAR132" s="74"/>
      <c r="WAS132" s="74"/>
      <c r="WAT132" s="74"/>
      <c r="WAU132" s="57"/>
      <c r="WAV132" s="57"/>
      <c r="WAW132" s="57"/>
      <c r="WAX132" s="57"/>
      <c r="WAY132" s="74"/>
      <c r="WAZ132" s="74"/>
      <c r="WBA132" s="74"/>
      <c r="WBB132" s="74"/>
      <c r="WBC132" s="57"/>
      <c r="WBD132" s="57"/>
      <c r="WBE132" s="57"/>
      <c r="WBF132" s="57"/>
      <c r="WBG132" s="74"/>
      <c r="WBH132" s="74"/>
      <c r="WBI132" s="74"/>
      <c r="WBJ132" s="74"/>
      <c r="WBK132" s="57"/>
      <c r="WBL132" s="57"/>
      <c r="WBM132" s="57"/>
      <c r="WBN132" s="57"/>
      <c r="WBO132" s="74"/>
      <c r="WBP132" s="74"/>
      <c r="WBQ132" s="74"/>
      <c r="WBR132" s="74"/>
      <c r="WBS132" s="57"/>
      <c r="WBT132" s="57"/>
      <c r="WBU132" s="57"/>
      <c r="WBV132" s="57"/>
      <c r="WBW132" s="74"/>
      <c r="WBX132" s="74"/>
      <c r="WBY132" s="74"/>
      <c r="WBZ132" s="74"/>
      <c r="WCA132" s="57"/>
      <c r="WCB132" s="57"/>
      <c r="WCC132" s="57"/>
      <c r="WCD132" s="57"/>
      <c r="WCE132" s="74"/>
      <c r="WCF132" s="74"/>
      <c r="WCG132" s="74"/>
      <c r="WCH132" s="74"/>
      <c r="WCI132" s="57"/>
      <c r="WCJ132" s="57"/>
      <c r="WCK132" s="57"/>
      <c r="WCL132" s="57"/>
      <c r="WCM132" s="74"/>
      <c r="WCN132" s="74"/>
      <c r="WCO132" s="74"/>
      <c r="WCP132" s="74"/>
      <c r="WCQ132" s="57"/>
      <c r="WCR132" s="57"/>
      <c r="WCS132" s="57"/>
      <c r="WCT132" s="57"/>
      <c r="WCU132" s="74"/>
      <c r="WCV132" s="74"/>
      <c r="WCW132" s="74"/>
      <c r="WCX132" s="74"/>
      <c r="WCY132" s="57"/>
      <c r="WCZ132" s="57"/>
      <c r="WDA132" s="57"/>
      <c r="WDB132" s="57"/>
      <c r="WDC132" s="74"/>
      <c r="WDD132" s="74"/>
      <c r="WDE132" s="74"/>
      <c r="WDF132" s="74"/>
      <c r="WDG132" s="57"/>
      <c r="WDH132" s="57"/>
      <c r="WDI132" s="57"/>
      <c r="WDJ132" s="57"/>
      <c r="WDK132" s="74"/>
      <c r="WDL132" s="74"/>
      <c r="WDM132" s="74"/>
      <c r="WDN132" s="74"/>
      <c r="WDO132" s="57"/>
      <c r="WDP132" s="57"/>
      <c r="WDQ132" s="57"/>
      <c r="WDR132" s="57"/>
      <c r="WDS132" s="74"/>
      <c r="WDT132" s="74"/>
      <c r="WDU132" s="74"/>
      <c r="WDV132" s="74"/>
      <c r="WDW132" s="57"/>
      <c r="WDX132" s="57"/>
      <c r="WDY132" s="57"/>
      <c r="WDZ132" s="57"/>
      <c r="WEA132" s="74"/>
      <c r="WEB132" s="74"/>
      <c r="WEC132" s="74"/>
      <c r="WED132" s="74"/>
      <c r="WEE132" s="57"/>
      <c r="WEF132" s="57"/>
      <c r="WEG132" s="57"/>
      <c r="WEH132" s="57"/>
      <c r="WEI132" s="74"/>
      <c r="WEJ132" s="74"/>
      <c r="WEK132" s="74"/>
      <c r="WEL132" s="74"/>
      <c r="WEM132" s="57"/>
      <c r="WEN132" s="57"/>
      <c r="WEO132" s="57"/>
      <c r="WEP132" s="57"/>
      <c r="WEQ132" s="74"/>
      <c r="WER132" s="74"/>
      <c r="WES132" s="74"/>
      <c r="WET132" s="74"/>
      <c r="WEU132" s="57"/>
      <c r="WEV132" s="57"/>
      <c r="WEW132" s="57"/>
      <c r="WEX132" s="57"/>
      <c r="WEY132" s="74"/>
      <c r="WEZ132" s="74"/>
      <c r="WFA132" s="74"/>
      <c r="WFB132" s="74"/>
      <c r="WFC132" s="57"/>
      <c r="WFD132" s="57"/>
      <c r="WFE132" s="57"/>
      <c r="WFF132" s="57"/>
      <c r="WFG132" s="74"/>
      <c r="WFH132" s="74"/>
      <c r="WFI132" s="74"/>
      <c r="WFJ132" s="74"/>
      <c r="WFK132" s="57"/>
      <c r="WFL132" s="57"/>
      <c r="WFM132" s="57"/>
      <c r="WFN132" s="57"/>
      <c r="WFO132" s="74"/>
      <c r="WFP132" s="74"/>
      <c r="WFQ132" s="74"/>
      <c r="WFR132" s="74"/>
      <c r="WFS132" s="57"/>
      <c r="WFT132" s="57"/>
      <c r="WFU132" s="57"/>
      <c r="WFV132" s="57"/>
      <c r="WFW132" s="74"/>
      <c r="WFX132" s="74"/>
      <c r="WFY132" s="74"/>
      <c r="WFZ132" s="74"/>
      <c r="WGA132" s="57"/>
      <c r="WGB132" s="57"/>
      <c r="WGC132" s="57"/>
      <c r="WGD132" s="57"/>
      <c r="WGE132" s="74"/>
      <c r="WGF132" s="74"/>
      <c r="WGG132" s="74"/>
      <c r="WGH132" s="74"/>
      <c r="WGI132" s="57"/>
      <c r="WGJ132" s="57"/>
      <c r="WGK132" s="57"/>
      <c r="WGL132" s="57"/>
      <c r="WGM132" s="74"/>
      <c r="WGN132" s="74"/>
      <c r="WGO132" s="74"/>
      <c r="WGP132" s="74"/>
      <c r="WGQ132" s="57"/>
      <c r="WGR132" s="57"/>
      <c r="WGS132" s="57"/>
      <c r="WGT132" s="57"/>
      <c r="WGU132" s="74"/>
      <c r="WGV132" s="74"/>
      <c r="WGW132" s="74"/>
      <c r="WGX132" s="74"/>
      <c r="WGY132" s="57"/>
      <c r="WGZ132" s="57"/>
      <c r="WHA132" s="57"/>
      <c r="WHB132" s="57"/>
      <c r="WHC132" s="74"/>
      <c r="WHD132" s="74"/>
      <c r="WHE132" s="74"/>
      <c r="WHF132" s="74"/>
      <c r="WHG132" s="57"/>
      <c r="WHH132" s="57"/>
      <c r="WHI132" s="57"/>
      <c r="WHJ132" s="57"/>
      <c r="WHK132" s="74"/>
      <c r="WHL132" s="74"/>
      <c r="WHM132" s="74"/>
      <c r="WHN132" s="74"/>
      <c r="WHO132" s="57"/>
      <c r="WHP132" s="57"/>
      <c r="WHQ132" s="57"/>
      <c r="WHR132" s="57"/>
      <c r="WHS132" s="74"/>
      <c r="WHT132" s="74"/>
      <c r="WHU132" s="74"/>
      <c r="WHV132" s="74"/>
      <c r="WHW132" s="57"/>
      <c r="WHX132" s="57"/>
      <c r="WHY132" s="57"/>
      <c r="WHZ132" s="57"/>
      <c r="WIA132" s="74"/>
      <c r="WIB132" s="74"/>
      <c r="WIC132" s="74"/>
      <c r="WID132" s="74"/>
      <c r="WIE132" s="57"/>
      <c r="WIF132" s="57"/>
      <c r="WIG132" s="57"/>
      <c r="WIH132" s="57"/>
      <c r="WII132" s="74"/>
      <c r="WIJ132" s="74"/>
      <c r="WIK132" s="74"/>
      <c r="WIL132" s="74"/>
      <c r="WIM132" s="57"/>
      <c r="WIN132" s="57"/>
      <c r="WIO132" s="57"/>
      <c r="WIP132" s="57"/>
      <c r="WIQ132" s="74"/>
      <c r="WIR132" s="74"/>
      <c r="WIS132" s="74"/>
      <c r="WIT132" s="74"/>
      <c r="WIU132" s="57"/>
      <c r="WIV132" s="57"/>
      <c r="WIW132" s="57"/>
      <c r="WIX132" s="57"/>
      <c r="WIY132" s="74"/>
      <c r="WIZ132" s="74"/>
      <c r="WJA132" s="74"/>
      <c r="WJB132" s="74"/>
      <c r="WJC132" s="57"/>
      <c r="WJD132" s="57"/>
      <c r="WJE132" s="57"/>
      <c r="WJF132" s="57"/>
      <c r="WJG132" s="74"/>
      <c r="WJH132" s="74"/>
      <c r="WJI132" s="74"/>
      <c r="WJJ132" s="74"/>
      <c r="WJK132" s="57"/>
      <c r="WJL132" s="57"/>
      <c r="WJM132" s="57"/>
      <c r="WJN132" s="57"/>
      <c r="WJO132" s="74"/>
      <c r="WJP132" s="74"/>
      <c r="WJQ132" s="74"/>
      <c r="WJR132" s="74"/>
      <c r="WJS132" s="57"/>
      <c r="WJT132" s="57"/>
      <c r="WJU132" s="57"/>
      <c r="WJV132" s="57"/>
      <c r="WJW132" s="74"/>
      <c r="WJX132" s="74"/>
      <c r="WJY132" s="74"/>
      <c r="WJZ132" s="74"/>
      <c r="WKA132" s="57"/>
      <c r="WKB132" s="57"/>
      <c r="WKC132" s="57"/>
      <c r="WKD132" s="57"/>
      <c r="WKE132" s="74"/>
      <c r="WKF132" s="74"/>
      <c r="WKG132" s="74"/>
      <c r="WKH132" s="74"/>
      <c r="WKI132" s="57"/>
      <c r="WKJ132" s="57"/>
      <c r="WKK132" s="57"/>
      <c r="WKL132" s="57"/>
      <c r="WKM132" s="74"/>
      <c r="WKN132" s="74"/>
      <c r="WKO132" s="74"/>
      <c r="WKP132" s="74"/>
      <c r="WKQ132" s="57"/>
      <c r="WKR132" s="57"/>
      <c r="WKS132" s="57"/>
      <c r="WKT132" s="57"/>
      <c r="WKU132" s="74"/>
      <c r="WKV132" s="74"/>
      <c r="WKW132" s="74"/>
      <c r="WKX132" s="74"/>
      <c r="WKY132" s="57"/>
      <c r="WKZ132" s="57"/>
      <c r="WLA132" s="57"/>
      <c r="WLB132" s="57"/>
      <c r="WLC132" s="74"/>
      <c r="WLD132" s="74"/>
      <c r="WLE132" s="74"/>
      <c r="WLF132" s="74"/>
      <c r="WLG132" s="57"/>
      <c r="WLH132" s="57"/>
      <c r="WLI132" s="57"/>
      <c r="WLJ132" s="57"/>
      <c r="WLK132" s="74"/>
      <c r="WLL132" s="74"/>
      <c r="WLM132" s="74"/>
      <c r="WLN132" s="74"/>
      <c r="WLO132" s="57"/>
      <c r="WLP132" s="57"/>
      <c r="WLQ132" s="57"/>
      <c r="WLR132" s="57"/>
      <c r="WLS132" s="74"/>
      <c r="WLT132" s="74"/>
      <c r="WLU132" s="74"/>
      <c r="WLV132" s="74"/>
      <c r="WLW132" s="57"/>
      <c r="WLX132" s="57"/>
      <c r="WLY132" s="57"/>
      <c r="WLZ132" s="57"/>
      <c r="WMA132" s="74"/>
      <c r="WMB132" s="74"/>
      <c r="WMC132" s="74"/>
      <c r="WMD132" s="74"/>
      <c r="WME132" s="57"/>
      <c r="WMF132" s="57"/>
      <c r="WMG132" s="57"/>
      <c r="WMH132" s="57"/>
      <c r="WMI132" s="74"/>
      <c r="WMJ132" s="74"/>
      <c r="WMK132" s="74"/>
      <c r="WML132" s="74"/>
      <c r="WMM132" s="57"/>
      <c r="WMN132" s="57"/>
      <c r="WMO132" s="57"/>
      <c r="WMP132" s="57"/>
      <c r="WMQ132" s="74"/>
      <c r="WMR132" s="74"/>
      <c r="WMS132" s="74"/>
      <c r="WMT132" s="74"/>
      <c r="WMU132" s="57"/>
      <c r="WMV132" s="57"/>
      <c r="WMW132" s="57"/>
      <c r="WMX132" s="57"/>
      <c r="WMY132" s="74"/>
      <c r="WMZ132" s="74"/>
      <c r="WNA132" s="74"/>
      <c r="WNB132" s="74"/>
      <c r="WNC132" s="57"/>
      <c r="WND132" s="57"/>
      <c r="WNE132" s="57"/>
      <c r="WNF132" s="57"/>
      <c r="WNG132" s="74"/>
      <c r="WNH132" s="74"/>
      <c r="WNI132" s="74"/>
      <c r="WNJ132" s="74"/>
      <c r="WNK132" s="57"/>
      <c r="WNL132" s="57"/>
      <c r="WNM132" s="57"/>
      <c r="WNN132" s="57"/>
      <c r="WNO132" s="74"/>
      <c r="WNP132" s="74"/>
      <c r="WNQ132" s="74"/>
      <c r="WNR132" s="74"/>
      <c r="WNS132" s="57"/>
      <c r="WNT132" s="57"/>
      <c r="WNU132" s="57"/>
      <c r="WNV132" s="57"/>
      <c r="WNW132" s="74"/>
      <c r="WNX132" s="74"/>
      <c r="WNY132" s="74"/>
      <c r="WNZ132" s="74"/>
      <c r="WOA132" s="57"/>
      <c r="WOB132" s="57"/>
      <c r="WOC132" s="57"/>
      <c r="WOD132" s="57"/>
      <c r="WOE132" s="74"/>
      <c r="WOF132" s="74"/>
      <c r="WOG132" s="74"/>
      <c r="WOH132" s="74"/>
      <c r="WOI132" s="57"/>
      <c r="WOJ132" s="57"/>
      <c r="WOK132" s="57"/>
      <c r="WOL132" s="57"/>
      <c r="WOM132" s="74"/>
      <c r="WON132" s="74"/>
      <c r="WOO132" s="74"/>
      <c r="WOP132" s="74"/>
      <c r="WOQ132" s="57"/>
      <c r="WOR132" s="57"/>
      <c r="WOS132" s="57"/>
      <c r="WOT132" s="57"/>
      <c r="WOU132" s="74"/>
      <c r="WOV132" s="74"/>
      <c r="WOW132" s="74"/>
      <c r="WOX132" s="74"/>
      <c r="WOY132" s="57"/>
      <c r="WOZ132" s="57"/>
      <c r="WPA132" s="57"/>
      <c r="WPB132" s="57"/>
      <c r="WPC132" s="74"/>
      <c r="WPD132" s="74"/>
      <c r="WPE132" s="74"/>
      <c r="WPF132" s="74"/>
      <c r="WPG132" s="57"/>
      <c r="WPH132" s="57"/>
      <c r="WPI132" s="57"/>
      <c r="WPJ132" s="57"/>
      <c r="WPK132" s="74"/>
      <c r="WPL132" s="74"/>
      <c r="WPM132" s="74"/>
      <c r="WPN132" s="74"/>
      <c r="WPO132" s="57"/>
      <c r="WPP132" s="57"/>
      <c r="WPQ132" s="57"/>
      <c r="WPR132" s="57"/>
      <c r="WPS132" s="74"/>
      <c r="WPT132" s="74"/>
      <c r="WPU132" s="74"/>
      <c r="WPV132" s="74"/>
      <c r="WPW132" s="57"/>
      <c r="WPX132" s="57"/>
      <c r="WPY132" s="57"/>
      <c r="WPZ132" s="57"/>
      <c r="WQA132" s="74"/>
      <c r="WQB132" s="74"/>
      <c r="WQC132" s="74"/>
      <c r="WQD132" s="74"/>
      <c r="WQE132" s="57"/>
      <c r="WQF132" s="57"/>
      <c r="WQG132" s="57"/>
      <c r="WQH132" s="57"/>
      <c r="WQI132" s="74"/>
      <c r="WQJ132" s="74"/>
      <c r="WQK132" s="74"/>
      <c r="WQL132" s="74"/>
      <c r="WQM132" s="57"/>
      <c r="WQN132" s="57"/>
      <c r="WQO132" s="57"/>
      <c r="WQP132" s="57"/>
      <c r="WQQ132" s="74"/>
      <c r="WQR132" s="74"/>
      <c r="WQS132" s="74"/>
      <c r="WQT132" s="74"/>
      <c r="WQU132" s="57"/>
      <c r="WQV132" s="57"/>
      <c r="WQW132" s="57"/>
      <c r="WQX132" s="57"/>
      <c r="WQY132" s="74"/>
      <c r="WQZ132" s="74"/>
      <c r="WRA132" s="74"/>
      <c r="WRB132" s="74"/>
      <c r="WRC132" s="57"/>
      <c r="WRD132" s="57"/>
      <c r="WRE132" s="57"/>
      <c r="WRF132" s="57"/>
      <c r="WRG132" s="74"/>
      <c r="WRH132" s="74"/>
      <c r="WRI132" s="74"/>
      <c r="WRJ132" s="74"/>
      <c r="WRK132" s="57"/>
      <c r="WRL132" s="57"/>
      <c r="WRM132" s="57"/>
      <c r="WRN132" s="57"/>
      <c r="WRO132" s="74"/>
      <c r="WRP132" s="74"/>
      <c r="WRQ132" s="74"/>
      <c r="WRR132" s="74"/>
      <c r="WRS132" s="57"/>
      <c r="WRT132" s="57"/>
      <c r="WRU132" s="57"/>
      <c r="WRV132" s="57"/>
      <c r="WRW132" s="74"/>
      <c r="WRX132" s="74"/>
      <c r="WRY132" s="74"/>
      <c r="WRZ132" s="74"/>
      <c r="WSA132" s="57"/>
      <c r="WSB132" s="57"/>
      <c r="WSC132" s="57"/>
      <c r="WSD132" s="57"/>
      <c r="WSE132" s="74"/>
      <c r="WSF132" s="74"/>
      <c r="WSG132" s="74"/>
      <c r="WSH132" s="74"/>
      <c r="WSI132" s="57"/>
      <c r="WSJ132" s="57"/>
      <c r="WSK132" s="57"/>
      <c r="WSL132" s="57"/>
      <c r="WSM132" s="74"/>
      <c r="WSN132" s="74"/>
      <c r="WSO132" s="74"/>
      <c r="WSP132" s="74"/>
      <c r="WSQ132" s="57"/>
      <c r="WSR132" s="57"/>
      <c r="WSS132" s="57"/>
      <c r="WST132" s="57"/>
      <c r="WSU132" s="74"/>
      <c r="WSV132" s="74"/>
      <c r="WSW132" s="74"/>
      <c r="WSX132" s="74"/>
      <c r="WSY132" s="57"/>
      <c r="WSZ132" s="57"/>
      <c r="WTA132" s="57"/>
      <c r="WTB132" s="57"/>
      <c r="WTC132" s="74"/>
      <c r="WTD132" s="74"/>
      <c r="WTE132" s="74"/>
      <c r="WTF132" s="74"/>
      <c r="WTG132" s="57"/>
      <c r="WTH132" s="57"/>
      <c r="WTI132" s="57"/>
      <c r="WTJ132" s="57"/>
      <c r="WTK132" s="74"/>
      <c r="WTL132" s="74"/>
      <c r="WTM132" s="74"/>
      <c r="WTN132" s="74"/>
      <c r="WTO132" s="57"/>
      <c r="WTP132" s="57"/>
      <c r="WTQ132" s="57"/>
      <c r="WTR132" s="57"/>
      <c r="WTS132" s="74"/>
      <c r="WTT132" s="74"/>
      <c r="WTU132" s="74"/>
      <c r="WTV132" s="74"/>
      <c r="WTW132" s="57"/>
      <c r="WTX132" s="57"/>
      <c r="WTY132" s="57"/>
      <c r="WTZ132" s="57"/>
      <c r="WUA132" s="74"/>
      <c r="WUB132" s="74"/>
      <c r="WUC132" s="74"/>
      <c r="WUD132" s="74"/>
      <c r="WUE132" s="57"/>
      <c r="WUF132" s="57"/>
      <c r="WUG132" s="57"/>
      <c r="WUH132" s="57"/>
      <c r="WUI132" s="74"/>
      <c r="WUJ132" s="74"/>
      <c r="WUK132" s="74"/>
      <c r="WUL132" s="74"/>
      <c r="WUM132" s="57"/>
      <c r="WUN132" s="57"/>
      <c r="WUO132" s="57"/>
      <c r="WUP132" s="57"/>
      <c r="WUQ132" s="74"/>
      <c r="WUR132" s="74"/>
      <c r="WUS132" s="74"/>
      <c r="WUT132" s="74"/>
      <c r="WUU132" s="57"/>
      <c r="WUV132" s="57"/>
      <c r="WUW132" s="57"/>
      <c r="WUX132" s="57"/>
      <c r="WUY132" s="74"/>
      <c r="WUZ132" s="74"/>
      <c r="WVA132" s="74"/>
      <c r="WVB132" s="74"/>
      <c r="WVC132" s="57"/>
      <c r="WVD132" s="57"/>
      <c r="WVE132" s="57"/>
      <c r="WVF132" s="57"/>
      <c r="WVG132" s="74"/>
      <c r="WVH132" s="74"/>
      <c r="WVI132" s="74"/>
      <c r="WVJ132" s="74"/>
      <c r="WVK132" s="57"/>
      <c r="WVL132" s="57"/>
      <c r="WVM132" s="57"/>
      <c r="WVN132" s="57"/>
      <c r="WVO132" s="74"/>
      <c r="WVP132" s="74"/>
      <c r="WVQ132" s="74"/>
      <c r="WVR132" s="74"/>
      <c r="WVS132" s="57"/>
      <c r="WVT132" s="57"/>
      <c r="WVU132" s="57"/>
      <c r="WVV132" s="57"/>
      <c r="WVW132" s="74"/>
      <c r="WVX132" s="74"/>
      <c r="WVY132" s="74"/>
      <c r="WVZ132" s="74"/>
      <c r="WWA132" s="57"/>
      <c r="WWB132" s="57"/>
      <c r="WWC132" s="57"/>
      <c r="WWD132" s="57"/>
      <c r="WWE132" s="74"/>
      <c r="WWF132" s="74"/>
      <c r="WWG132" s="74"/>
      <c r="WWH132" s="74"/>
      <c r="WWI132" s="57"/>
      <c r="WWJ132" s="57"/>
      <c r="WWK132" s="57"/>
      <c r="WWL132" s="57"/>
      <c r="WWM132" s="74"/>
      <c r="WWN132" s="74"/>
      <c r="WWO132" s="74"/>
      <c r="WWP132" s="74"/>
      <c r="WWQ132" s="57"/>
      <c r="WWR132" s="57"/>
      <c r="WWS132" s="57"/>
      <c r="WWT132" s="57"/>
      <c r="WWU132" s="74"/>
      <c r="WWV132" s="74"/>
      <c r="WWW132" s="74"/>
      <c r="WWX132" s="74"/>
      <c r="WWY132" s="57"/>
      <c r="WWZ132" s="57"/>
      <c r="WXA132" s="57"/>
      <c r="WXB132" s="57"/>
      <c r="WXC132" s="74"/>
      <c r="WXD132" s="74"/>
      <c r="WXE132" s="74"/>
      <c r="WXF132" s="74"/>
      <c r="WXG132" s="57"/>
      <c r="WXH132" s="57"/>
      <c r="WXI132" s="57"/>
      <c r="WXJ132" s="57"/>
      <c r="WXK132" s="74"/>
      <c r="WXL132" s="74"/>
      <c r="WXM132" s="74"/>
      <c r="WXN132" s="74"/>
      <c r="WXO132" s="57"/>
      <c r="WXP132" s="57"/>
      <c r="WXQ132" s="57"/>
      <c r="WXR132" s="57"/>
      <c r="WXS132" s="74"/>
      <c r="WXT132" s="74"/>
      <c r="WXU132" s="74"/>
      <c r="WXV132" s="74"/>
      <c r="WXW132" s="57"/>
      <c r="WXX132" s="57"/>
      <c r="WXY132" s="57"/>
      <c r="WXZ132" s="57"/>
      <c r="WYA132" s="74"/>
      <c r="WYB132" s="74"/>
      <c r="WYC132" s="74"/>
      <c r="WYD132" s="74"/>
      <c r="WYE132" s="57"/>
      <c r="WYF132" s="57"/>
      <c r="WYG132" s="57"/>
      <c r="WYH132" s="57"/>
      <c r="WYI132" s="74"/>
      <c r="WYJ132" s="74"/>
      <c r="WYK132" s="74"/>
      <c r="WYL132" s="74"/>
      <c r="WYM132" s="57"/>
      <c r="WYN132" s="57"/>
      <c r="WYO132" s="57"/>
      <c r="WYP132" s="57"/>
      <c r="WYQ132" s="74"/>
      <c r="WYR132" s="74"/>
      <c r="WYS132" s="74"/>
      <c r="WYT132" s="74"/>
      <c r="WYU132" s="57"/>
      <c r="WYV132" s="57"/>
      <c r="WYW132" s="57"/>
      <c r="WYX132" s="57"/>
      <c r="WYY132" s="74"/>
      <c r="WYZ132" s="74"/>
      <c r="WZA132" s="74"/>
      <c r="WZB132" s="74"/>
      <c r="WZC132" s="57"/>
      <c r="WZD132" s="57"/>
      <c r="WZE132" s="57"/>
      <c r="WZF132" s="57"/>
      <c r="WZG132" s="74"/>
      <c r="WZH132" s="74"/>
      <c r="WZI132" s="74"/>
      <c r="WZJ132" s="74"/>
      <c r="WZK132" s="57"/>
      <c r="WZL132" s="57"/>
      <c r="WZM132" s="57"/>
      <c r="WZN132" s="57"/>
      <c r="WZO132" s="74"/>
      <c r="WZP132" s="74"/>
      <c r="WZQ132" s="74"/>
      <c r="WZR132" s="74"/>
      <c r="WZS132" s="57"/>
      <c r="WZT132" s="57"/>
      <c r="WZU132" s="57"/>
      <c r="WZV132" s="57"/>
      <c r="WZW132" s="74"/>
      <c r="WZX132" s="74"/>
      <c r="WZY132" s="74"/>
      <c r="WZZ132" s="74"/>
      <c r="XAA132" s="57"/>
      <c r="XAB132" s="57"/>
      <c r="XAC132" s="57"/>
      <c r="XAD132" s="57"/>
      <c r="XAE132" s="74"/>
      <c r="XAF132" s="74"/>
      <c r="XAG132" s="74"/>
      <c r="XAH132" s="74"/>
      <c r="XAI132" s="57"/>
      <c r="XAJ132" s="57"/>
      <c r="XAK132" s="57"/>
      <c r="XAL132" s="57"/>
      <c r="XAM132" s="74"/>
      <c r="XAN132" s="74"/>
      <c r="XAO132" s="74"/>
      <c r="XAP132" s="74"/>
      <c r="XAQ132" s="57"/>
      <c r="XAR132" s="57"/>
      <c r="XAS132" s="57"/>
      <c r="XAT132" s="57"/>
      <c r="XAU132" s="74"/>
      <c r="XAV132" s="74"/>
      <c r="XAW132" s="74"/>
      <c r="XAX132" s="74"/>
      <c r="XAY132" s="57"/>
      <c r="XAZ132" s="57"/>
      <c r="XBA132" s="57"/>
      <c r="XBB132" s="57"/>
      <c r="XBC132" s="74"/>
      <c r="XBD132" s="74"/>
      <c r="XBE132" s="74"/>
      <c r="XBF132" s="74"/>
      <c r="XBG132" s="57"/>
      <c r="XBH132" s="57"/>
      <c r="XBI132" s="57"/>
      <c r="XBJ132" s="57"/>
      <c r="XBK132" s="74"/>
      <c r="XBL132" s="74"/>
      <c r="XBM132" s="74"/>
      <c r="XBN132" s="74"/>
      <c r="XBO132" s="57"/>
      <c r="XBP132" s="57"/>
      <c r="XBQ132" s="57"/>
      <c r="XBR132" s="57"/>
      <c r="XBS132" s="74"/>
      <c r="XBT132" s="74"/>
      <c r="XBU132" s="74"/>
      <c r="XBV132" s="74"/>
      <c r="XBW132" s="57"/>
      <c r="XBX132" s="57"/>
      <c r="XBY132" s="57"/>
      <c r="XBZ132" s="57"/>
      <c r="XCA132" s="74"/>
      <c r="XCB132" s="74"/>
      <c r="XCC132" s="74"/>
      <c r="XCD132" s="74"/>
      <c r="XCE132" s="57"/>
      <c r="XCF132" s="57"/>
      <c r="XCG132" s="57"/>
      <c r="XCH132" s="57"/>
      <c r="XCI132" s="74"/>
      <c r="XCJ132" s="74"/>
      <c r="XCK132" s="74"/>
      <c r="XCL132" s="74"/>
      <c r="XCM132" s="57"/>
      <c r="XCN132" s="57"/>
      <c r="XCO132" s="57"/>
      <c r="XCP132" s="57"/>
      <c r="XCQ132" s="74"/>
      <c r="XCR132" s="74"/>
      <c r="XCS132" s="74"/>
      <c r="XCT132" s="74"/>
      <c r="XCU132" s="57"/>
      <c r="XCV132" s="57"/>
      <c r="XCW132" s="57"/>
      <c r="XCX132" s="57"/>
      <c r="XCY132" s="74"/>
      <c r="XCZ132" s="74"/>
      <c r="XDA132" s="74"/>
      <c r="XDB132" s="74"/>
      <c r="XDC132" s="57"/>
      <c r="XDD132" s="57"/>
      <c r="XDE132" s="57"/>
      <c r="XDF132" s="57"/>
      <c r="XDG132" s="74"/>
      <c r="XDH132" s="74"/>
      <c r="XDI132" s="74"/>
      <c r="XDJ132" s="74"/>
      <c r="XDK132" s="57"/>
      <c r="XDL132" s="57"/>
      <c r="XDM132" s="57"/>
      <c r="XDN132" s="57"/>
      <c r="XDO132" s="74"/>
      <c r="XDP132" s="74"/>
      <c r="XDQ132" s="74"/>
      <c r="XDR132" s="74"/>
      <c r="XDS132" s="57"/>
      <c r="XDT132" s="57"/>
      <c r="XDU132" s="57"/>
      <c r="XDV132" s="57"/>
      <c r="XDW132" s="74"/>
      <c r="XDX132" s="74"/>
      <c r="XDY132" s="74"/>
      <c r="XDZ132" s="74"/>
      <c r="XEA132" s="57"/>
      <c r="XEB132" s="57"/>
      <c r="XEC132" s="57"/>
      <c r="XED132" s="57"/>
      <c r="XEE132" s="74"/>
      <c r="XEF132" s="74"/>
      <c r="XEG132" s="74"/>
      <c r="XEH132" s="74"/>
      <c r="XEI132" s="57"/>
      <c r="XEJ132" s="57"/>
      <c r="XEK132" s="57"/>
      <c r="XEL132" s="57"/>
      <c r="XEM132" s="74"/>
      <c r="XEN132" s="74"/>
      <c r="XEO132" s="74"/>
      <c r="XEP132" s="74"/>
      <c r="XEQ132" s="57"/>
      <c r="XER132" s="57"/>
      <c r="XES132" s="57"/>
      <c r="XET132" s="57"/>
      <c r="XEU132" s="74"/>
      <c r="XEV132" s="74"/>
      <c r="XEW132" s="74"/>
      <c r="XEX132" s="74"/>
      <c r="XEY132" s="57"/>
      <c r="XEZ132" s="57"/>
      <c r="XFA132" s="57"/>
      <c r="XFB132" s="57"/>
      <c r="XFC132" s="74"/>
      <c r="XFD132" s="74"/>
    </row>
    <row r="133" spans="1:16384" s="28" customFormat="1" x14ac:dyDescent="0.3">
      <c r="A133" s="77">
        <f t="shared" ref="A133" si="4">A132+1</f>
        <v>6</v>
      </c>
      <c r="B133" s="78"/>
      <c r="C133" s="33" t="s">
        <v>258</v>
      </c>
      <c r="D133" s="60">
        <f>(12.53)*10.764</f>
        <v>134.87291999999999</v>
      </c>
      <c r="E133" s="33">
        <v>0</v>
      </c>
      <c r="F133" s="33">
        <f t="shared" ref="F133:F135" si="5">(D133+E133)*(($F$124)+1)</f>
        <v>209.05302599999999</v>
      </c>
      <c r="G133" s="214"/>
      <c r="H133" s="215"/>
      <c r="I133" s="74"/>
      <c r="J133" s="74"/>
      <c r="K133" s="28">
        <f t="shared" si="3"/>
        <v>2675878.7327999999</v>
      </c>
      <c r="L133" s="63"/>
      <c r="M133" s="63"/>
      <c r="N133" s="57"/>
      <c r="O133" s="74"/>
      <c r="P133" s="74"/>
      <c r="Q133" s="74"/>
      <c r="R133" s="74"/>
      <c r="S133" s="57"/>
      <c r="T133" s="57"/>
      <c r="U133" s="57"/>
      <c r="V133" s="57"/>
      <c r="W133" s="74"/>
      <c r="X133" s="74"/>
      <c r="Y133" s="74"/>
      <c r="Z133" s="74"/>
      <c r="AA133" s="57"/>
      <c r="AB133" s="57"/>
      <c r="AC133" s="57"/>
      <c r="AD133" s="57"/>
      <c r="AE133" s="74"/>
      <c r="AF133" s="74"/>
      <c r="AG133" s="74"/>
      <c r="AH133" s="74"/>
      <c r="AI133" s="57"/>
      <c r="AJ133" s="57"/>
      <c r="AK133" s="57"/>
      <c r="AL133" s="57"/>
      <c r="AM133" s="74"/>
      <c r="AN133" s="74"/>
      <c r="AO133" s="74"/>
      <c r="AP133" s="74"/>
      <c r="AQ133" s="57"/>
      <c r="AR133" s="57"/>
      <c r="AS133" s="57"/>
      <c r="AT133" s="57"/>
      <c r="AU133" s="74"/>
      <c r="AV133" s="74"/>
      <c r="AW133" s="74"/>
      <c r="AX133" s="74"/>
      <c r="AY133" s="57"/>
      <c r="AZ133" s="57"/>
      <c r="BA133" s="57"/>
      <c r="BB133" s="57"/>
      <c r="BC133" s="74"/>
      <c r="BD133" s="74"/>
      <c r="BE133" s="74"/>
      <c r="BF133" s="74"/>
      <c r="BG133" s="57"/>
      <c r="BH133" s="57"/>
      <c r="BI133" s="57"/>
      <c r="BJ133" s="57"/>
      <c r="BK133" s="74"/>
      <c r="BL133" s="74"/>
      <c r="BM133" s="74"/>
      <c r="BN133" s="74"/>
      <c r="BO133" s="57"/>
      <c r="BP133" s="57"/>
      <c r="BQ133" s="57"/>
      <c r="BR133" s="57"/>
      <c r="BS133" s="74"/>
      <c r="BT133" s="74"/>
      <c r="BU133" s="74"/>
      <c r="BV133" s="74"/>
      <c r="BW133" s="57"/>
      <c r="BX133" s="57"/>
      <c r="BY133" s="57"/>
      <c r="BZ133" s="57"/>
      <c r="CA133" s="74"/>
      <c r="CB133" s="74"/>
      <c r="CC133" s="74"/>
      <c r="CD133" s="74"/>
      <c r="CE133" s="57"/>
      <c r="CF133" s="57"/>
      <c r="CG133" s="57"/>
      <c r="CH133" s="57"/>
      <c r="CI133" s="74"/>
      <c r="CJ133" s="74"/>
      <c r="CK133" s="74"/>
      <c r="CL133" s="74"/>
      <c r="CM133" s="57"/>
      <c r="CN133" s="57"/>
      <c r="CO133" s="57"/>
      <c r="CP133" s="57"/>
      <c r="CQ133" s="74"/>
      <c r="CR133" s="74"/>
      <c r="CS133" s="74"/>
      <c r="CT133" s="74"/>
      <c r="CU133" s="57"/>
      <c r="CV133" s="57"/>
      <c r="CW133" s="57"/>
      <c r="CX133" s="57"/>
      <c r="CY133" s="74"/>
      <c r="CZ133" s="74"/>
      <c r="DA133" s="74"/>
      <c r="DB133" s="74"/>
      <c r="DC133" s="57"/>
      <c r="DD133" s="57"/>
      <c r="DE133" s="57"/>
      <c r="DF133" s="57"/>
      <c r="DG133" s="74"/>
      <c r="DH133" s="74"/>
      <c r="DI133" s="74"/>
      <c r="DJ133" s="74"/>
      <c r="DK133" s="57"/>
      <c r="DL133" s="57"/>
      <c r="DM133" s="57"/>
      <c r="DN133" s="57"/>
      <c r="DO133" s="74"/>
      <c r="DP133" s="74"/>
      <c r="DQ133" s="74"/>
      <c r="DR133" s="74"/>
      <c r="DS133" s="57"/>
      <c r="DT133" s="57"/>
      <c r="DU133" s="57"/>
      <c r="DV133" s="57"/>
      <c r="DW133" s="74"/>
      <c r="DX133" s="74"/>
      <c r="DY133" s="74"/>
      <c r="DZ133" s="74"/>
      <c r="EA133" s="57"/>
      <c r="EB133" s="57"/>
      <c r="EC133" s="57"/>
      <c r="ED133" s="57"/>
      <c r="EE133" s="74"/>
      <c r="EF133" s="74"/>
      <c r="EG133" s="74"/>
      <c r="EH133" s="74"/>
      <c r="EI133" s="57"/>
      <c r="EJ133" s="57"/>
      <c r="EK133" s="57"/>
      <c r="EL133" s="57"/>
      <c r="EM133" s="74"/>
      <c r="EN133" s="74"/>
      <c r="EO133" s="74"/>
      <c r="EP133" s="74"/>
      <c r="EQ133" s="57"/>
      <c r="ER133" s="57"/>
      <c r="ES133" s="57"/>
      <c r="ET133" s="57"/>
      <c r="EU133" s="74"/>
      <c r="EV133" s="74"/>
      <c r="EW133" s="74"/>
      <c r="EX133" s="74"/>
      <c r="EY133" s="57"/>
      <c r="EZ133" s="57"/>
      <c r="FA133" s="57"/>
      <c r="FB133" s="57"/>
      <c r="FC133" s="74"/>
      <c r="FD133" s="74"/>
      <c r="FE133" s="74"/>
      <c r="FF133" s="74"/>
      <c r="FG133" s="57"/>
      <c r="FH133" s="57"/>
      <c r="FI133" s="57"/>
      <c r="FJ133" s="57"/>
      <c r="FK133" s="74"/>
      <c r="FL133" s="74"/>
      <c r="FM133" s="74"/>
      <c r="FN133" s="74"/>
      <c r="FO133" s="57"/>
      <c r="FP133" s="57"/>
      <c r="FQ133" s="57"/>
      <c r="FR133" s="57"/>
      <c r="FS133" s="74"/>
      <c r="FT133" s="74"/>
      <c r="FU133" s="74"/>
      <c r="FV133" s="74"/>
      <c r="FW133" s="57"/>
      <c r="FX133" s="57"/>
      <c r="FY133" s="57"/>
      <c r="FZ133" s="57"/>
      <c r="GA133" s="74"/>
      <c r="GB133" s="74"/>
      <c r="GC133" s="74"/>
      <c r="GD133" s="74"/>
      <c r="GE133" s="57"/>
      <c r="GF133" s="57"/>
      <c r="GG133" s="57"/>
      <c r="GH133" s="57"/>
      <c r="GI133" s="74"/>
      <c r="GJ133" s="74"/>
      <c r="GK133" s="74"/>
      <c r="GL133" s="74"/>
      <c r="GM133" s="57"/>
      <c r="GN133" s="57"/>
      <c r="GO133" s="57"/>
      <c r="GP133" s="57"/>
      <c r="GQ133" s="74"/>
      <c r="GR133" s="74"/>
      <c r="GS133" s="74"/>
      <c r="GT133" s="74"/>
      <c r="GU133" s="57"/>
      <c r="GV133" s="57"/>
      <c r="GW133" s="57"/>
      <c r="GX133" s="57"/>
      <c r="GY133" s="74"/>
      <c r="GZ133" s="74"/>
      <c r="HA133" s="74"/>
      <c r="HB133" s="74"/>
      <c r="HC133" s="57"/>
      <c r="HD133" s="57"/>
      <c r="HE133" s="57"/>
      <c r="HF133" s="57"/>
      <c r="HG133" s="74"/>
      <c r="HH133" s="74"/>
      <c r="HI133" s="74"/>
      <c r="HJ133" s="74"/>
      <c r="HK133" s="57"/>
      <c r="HL133" s="57"/>
      <c r="HM133" s="57"/>
      <c r="HN133" s="57"/>
      <c r="HO133" s="74"/>
      <c r="HP133" s="74"/>
      <c r="HQ133" s="74"/>
      <c r="HR133" s="74"/>
      <c r="HS133" s="57"/>
      <c r="HT133" s="57"/>
      <c r="HU133" s="57"/>
      <c r="HV133" s="57"/>
      <c r="HW133" s="74"/>
      <c r="HX133" s="74"/>
      <c r="HY133" s="74"/>
      <c r="HZ133" s="74"/>
      <c r="IA133" s="57"/>
      <c r="IB133" s="57"/>
      <c r="IC133" s="57"/>
      <c r="ID133" s="57"/>
      <c r="IE133" s="74"/>
      <c r="IF133" s="74"/>
      <c r="IG133" s="74"/>
      <c r="IH133" s="74"/>
      <c r="II133" s="57"/>
      <c r="IJ133" s="57"/>
      <c r="IK133" s="57"/>
      <c r="IL133" s="57"/>
      <c r="IM133" s="74"/>
      <c r="IN133" s="74"/>
      <c r="IO133" s="74"/>
      <c r="IP133" s="74"/>
      <c r="IQ133" s="57"/>
      <c r="IR133" s="57"/>
      <c r="IS133" s="57"/>
      <c r="IT133" s="57"/>
      <c r="IU133" s="74"/>
      <c r="IV133" s="74"/>
      <c r="IW133" s="74"/>
      <c r="IX133" s="74"/>
      <c r="IY133" s="57"/>
      <c r="IZ133" s="57"/>
      <c r="JA133" s="57"/>
      <c r="JB133" s="57"/>
      <c r="JC133" s="74"/>
      <c r="JD133" s="74"/>
      <c r="JE133" s="74"/>
      <c r="JF133" s="74"/>
      <c r="JG133" s="57"/>
      <c r="JH133" s="57"/>
      <c r="JI133" s="57"/>
      <c r="JJ133" s="57"/>
      <c r="JK133" s="74"/>
      <c r="JL133" s="74"/>
      <c r="JM133" s="74"/>
      <c r="JN133" s="74"/>
      <c r="JO133" s="57"/>
      <c r="JP133" s="57"/>
      <c r="JQ133" s="57"/>
      <c r="JR133" s="57"/>
      <c r="JS133" s="74"/>
      <c r="JT133" s="74"/>
      <c r="JU133" s="74"/>
      <c r="JV133" s="74"/>
      <c r="JW133" s="57"/>
      <c r="JX133" s="57"/>
      <c r="JY133" s="57"/>
      <c r="JZ133" s="57"/>
      <c r="KA133" s="74"/>
      <c r="KB133" s="74"/>
      <c r="KC133" s="74"/>
      <c r="KD133" s="74"/>
      <c r="KE133" s="57"/>
      <c r="KF133" s="57"/>
      <c r="KG133" s="57"/>
      <c r="KH133" s="57"/>
      <c r="KI133" s="74"/>
      <c r="KJ133" s="74"/>
      <c r="KK133" s="74"/>
      <c r="KL133" s="74"/>
      <c r="KM133" s="57"/>
      <c r="KN133" s="57"/>
      <c r="KO133" s="57"/>
      <c r="KP133" s="57"/>
      <c r="KQ133" s="74"/>
      <c r="KR133" s="74"/>
      <c r="KS133" s="74"/>
      <c r="KT133" s="74"/>
      <c r="KU133" s="57"/>
      <c r="KV133" s="57"/>
      <c r="KW133" s="57"/>
      <c r="KX133" s="57"/>
      <c r="KY133" s="74"/>
      <c r="KZ133" s="74"/>
      <c r="LA133" s="74"/>
      <c r="LB133" s="74"/>
      <c r="LC133" s="57"/>
      <c r="LD133" s="57"/>
      <c r="LE133" s="57"/>
      <c r="LF133" s="57"/>
      <c r="LG133" s="74"/>
      <c r="LH133" s="74"/>
      <c r="LI133" s="74"/>
      <c r="LJ133" s="74"/>
      <c r="LK133" s="57"/>
      <c r="LL133" s="57"/>
      <c r="LM133" s="57"/>
      <c r="LN133" s="57"/>
      <c r="LO133" s="74"/>
      <c r="LP133" s="74"/>
      <c r="LQ133" s="74"/>
      <c r="LR133" s="74"/>
      <c r="LS133" s="57"/>
      <c r="LT133" s="57"/>
      <c r="LU133" s="57"/>
      <c r="LV133" s="57"/>
      <c r="LW133" s="74"/>
      <c r="LX133" s="74"/>
      <c r="LY133" s="74"/>
      <c r="LZ133" s="74"/>
      <c r="MA133" s="57"/>
      <c r="MB133" s="57"/>
      <c r="MC133" s="57"/>
      <c r="MD133" s="57"/>
      <c r="ME133" s="74"/>
      <c r="MF133" s="74"/>
      <c r="MG133" s="74"/>
      <c r="MH133" s="74"/>
      <c r="MI133" s="57"/>
      <c r="MJ133" s="57"/>
      <c r="MK133" s="57"/>
      <c r="ML133" s="57"/>
      <c r="MM133" s="74"/>
      <c r="MN133" s="74"/>
      <c r="MO133" s="74"/>
      <c r="MP133" s="74"/>
      <c r="MQ133" s="57"/>
      <c r="MR133" s="57"/>
      <c r="MS133" s="57"/>
      <c r="MT133" s="57"/>
      <c r="MU133" s="74"/>
      <c r="MV133" s="74"/>
      <c r="MW133" s="74"/>
      <c r="MX133" s="74"/>
      <c r="MY133" s="57"/>
      <c r="MZ133" s="57"/>
      <c r="NA133" s="57"/>
      <c r="NB133" s="57"/>
      <c r="NC133" s="74"/>
      <c r="ND133" s="74"/>
      <c r="NE133" s="74"/>
      <c r="NF133" s="74"/>
      <c r="NG133" s="57"/>
      <c r="NH133" s="57"/>
      <c r="NI133" s="57"/>
      <c r="NJ133" s="57"/>
      <c r="NK133" s="74"/>
      <c r="NL133" s="74"/>
      <c r="NM133" s="74"/>
      <c r="NN133" s="74"/>
      <c r="NO133" s="57"/>
      <c r="NP133" s="57"/>
      <c r="NQ133" s="57"/>
      <c r="NR133" s="57"/>
      <c r="NS133" s="74"/>
      <c r="NT133" s="74"/>
      <c r="NU133" s="74"/>
      <c r="NV133" s="74"/>
      <c r="NW133" s="57"/>
      <c r="NX133" s="57"/>
      <c r="NY133" s="57"/>
      <c r="NZ133" s="57"/>
      <c r="OA133" s="74"/>
      <c r="OB133" s="74"/>
      <c r="OC133" s="74"/>
      <c r="OD133" s="74"/>
      <c r="OE133" s="57"/>
      <c r="OF133" s="57"/>
      <c r="OG133" s="57"/>
      <c r="OH133" s="57"/>
      <c r="OI133" s="74"/>
      <c r="OJ133" s="74"/>
      <c r="OK133" s="74"/>
      <c r="OL133" s="74"/>
      <c r="OM133" s="57"/>
      <c r="ON133" s="57"/>
      <c r="OO133" s="57"/>
      <c r="OP133" s="57"/>
      <c r="OQ133" s="74"/>
      <c r="OR133" s="74"/>
      <c r="OS133" s="74"/>
      <c r="OT133" s="74"/>
      <c r="OU133" s="57"/>
      <c r="OV133" s="57"/>
      <c r="OW133" s="57"/>
      <c r="OX133" s="57"/>
      <c r="OY133" s="74"/>
      <c r="OZ133" s="74"/>
      <c r="PA133" s="74"/>
      <c r="PB133" s="74"/>
      <c r="PC133" s="57"/>
      <c r="PD133" s="57"/>
      <c r="PE133" s="57"/>
      <c r="PF133" s="57"/>
      <c r="PG133" s="74"/>
      <c r="PH133" s="74"/>
      <c r="PI133" s="74"/>
      <c r="PJ133" s="74"/>
      <c r="PK133" s="57"/>
      <c r="PL133" s="57"/>
      <c r="PM133" s="57"/>
      <c r="PN133" s="57"/>
      <c r="PO133" s="74"/>
      <c r="PP133" s="74"/>
      <c r="PQ133" s="74"/>
      <c r="PR133" s="74"/>
      <c r="PS133" s="57"/>
      <c r="PT133" s="57"/>
      <c r="PU133" s="57"/>
      <c r="PV133" s="57"/>
      <c r="PW133" s="74"/>
      <c r="PX133" s="74"/>
      <c r="PY133" s="74"/>
      <c r="PZ133" s="74"/>
      <c r="QA133" s="57"/>
      <c r="QB133" s="57"/>
      <c r="QC133" s="57"/>
      <c r="QD133" s="57"/>
      <c r="QE133" s="74"/>
      <c r="QF133" s="74"/>
      <c r="QG133" s="74"/>
      <c r="QH133" s="74"/>
      <c r="QI133" s="57"/>
      <c r="QJ133" s="57"/>
      <c r="QK133" s="57"/>
      <c r="QL133" s="57"/>
      <c r="QM133" s="74"/>
      <c r="QN133" s="74"/>
      <c r="QO133" s="74"/>
      <c r="QP133" s="74"/>
      <c r="QQ133" s="57"/>
      <c r="QR133" s="57"/>
      <c r="QS133" s="57"/>
      <c r="QT133" s="57"/>
      <c r="QU133" s="74"/>
      <c r="QV133" s="74"/>
      <c r="QW133" s="74"/>
      <c r="QX133" s="74"/>
      <c r="QY133" s="57"/>
      <c r="QZ133" s="57"/>
      <c r="RA133" s="57"/>
      <c r="RB133" s="57"/>
      <c r="RC133" s="74"/>
      <c r="RD133" s="74"/>
      <c r="RE133" s="74"/>
      <c r="RF133" s="74"/>
      <c r="RG133" s="57"/>
      <c r="RH133" s="57"/>
      <c r="RI133" s="57"/>
      <c r="RJ133" s="57"/>
      <c r="RK133" s="74"/>
      <c r="RL133" s="74"/>
      <c r="RM133" s="74"/>
      <c r="RN133" s="74"/>
      <c r="RO133" s="57"/>
      <c r="RP133" s="57"/>
      <c r="RQ133" s="57"/>
      <c r="RR133" s="57"/>
      <c r="RS133" s="74"/>
      <c r="RT133" s="74"/>
      <c r="RU133" s="74"/>
      <c r="RV133" s="74"/>
      <c r="RW133" s="57"/>
      <c r="RX133" s="57"/>
      <c r="RY133" s="57"/>
      <c r="RZ133" s="57"/>
      <c r="SA133" s="74"/>
      <c r="SB133" s="74"/>
      <c r="SC133" s="74"/>
      <c r="SD133" s="74"/>
      <c r="SE133" s="57"/>
      <c r="SF133" s="57"/>
      <c r="SG133" s="57"/>
      <c r="SH133" s="57"/>
      <c r="SI133" s="74"/>
      <c r="SJ133" s="74"/>
      <c r="SK133" s="74"/>
      <c r="SL133" s="74"/>
      <c r="SM133" s="57"/>
      <c r="SN133" s="57"/>
      <c r="SO133" s="57"/>
      <c r="SP133" s="57"/>
      <c r="SQ133" s="74"/>
      <c r="SR133" s="74"/>
      <c r="SS133" s="74"/>
      <c r="ST133" s="74"/>
      <c r="SU133" s="57"/>
      <c r="SV133" s="57"/>
      <c r="SW133" s="57"/>
      <c r="SX133" s="57"/>
      <c r="SY133" s="74"/>
      <c r="SZ133" s="74"/>
      <c r="TA133" s="74"/>
      <c r="TB133" s="74"/>
      <c r="TC133" s="57"/>
      <c r="TD133" s="57"/>
      <c r="TE133" s="57"/>
      <c r="TF133" s="57"/>
      <c r="TG133" s="74"/>
      <c r="TH133" s="74"/>
      <c r="TI133" s="74"/>
      <c r="TJ133" s="74"/>
      <c r="TK133" s="57"/>
      <c r="TL133" s="57"/>
      <c r="TM133" s="57"/>
      <c r="TN133" s="57"/>
      <c r="TO133" s="74"/>
      <c r="TP133" s="74"/>
      <c r="TQ133" s="74"/>
      <c r="TR133" s="74"/>
      <c r="TS133" s="57"/>
      <c r="TT133" s="57"/>
      <c r="TU133" s="57"/>
      <c r="TV133" s="57"/>
      <c r="TW133" s="74"/>
      <c r="TX133" s="74"/>
      <c r="TY133" s="74"/>
      <c r="TZ133" s="74"/>
      <c r="UA133" s="57"/>
      <c r="UB133" s="57"/>
      <c r="UC133" s="57"/>
      <c r="UD133" s="57"/>
      <c r="UE133" s="74"/>
      <c r="UF133" s="74"/>
      <c r="UG133" s="74"/>
      <c r="UH133" s="74"/>
      <c r="UI133" s="57"/>
      <c r="UJ133" s="57"/>
      <c r="UK133" s="57"/>
      <c r="UL133" s="57"/>
      <c r="UM133" s="74"/>
      <c r="UN133" s="74"/>
      <c r="UO133" s="74"/>
      <c r="UP133" s="74"/>
      <c r="UQ133" s="57"/>
      <c r="UR133" s="57"/>
      <c r="US133" s="57"/>
      <c r="UT133" s="57"/>
      <c r="UU133" s="74"/>
      <c r="UV133" s="74"/>
      <c r="UW133" s="74"/>
      <c r="UX133" s="74"/>
      <c r="UY133" s="57"/>
      <c r="UZ133" s="57"/>
      <c r="VA133" s="57"/>
      <c r="VB133" s="57"/>
      <c r="VC133" s="74"/>
      <c r="VD133" s="74"/>
      <c r="VE133" s="74"/>
      <c r="VF133" s="74"/>
      <c r="VG133" s="57"/>
      <c r="VH133" s="57"/>
      <c r="VI133" s="57"/>
      <c r="VJ133" s="57"/>
      <c r="VK133" s="74"/>
      <c r="VL133" s="74"/>
      <c r="VM133" s="74"/>
      <c r="VN133" s="74"/>
      <c r="VO133" s="57"/>
      <c r="VP133" s="57"/>
      <c r="VQ133" s="57"/>
      <c r="VR133" s="57"/>
      <c r="VS133" s="74"/>
      <c r="VT133" s="74"/>
      <c r="VU133" s="74"/>
      <c r="VV133" s="74"/>
      <c r="VW133" s="57"/>
      <c r="VX133" s="57"/>
      <c r="VY133" s="57"/>
      <c r="VZ133" s="57"/>
      <c r="WA133" s="74"/>
      <c r="WB133" s="74"/>
      <c r="WC133" s="74"/>
      <c r="WD133" s="74"/>
      <c r="WE133" s="57"/>
      <c r="WF133" s="57"/>
      <c r="WG133" s="57"/>
      <c r="WH133" s="57"/>
      <c r="WI133" s="74"/>
      <c r="WJ133" s="74"/>
      <c r="WK133" s="74"/>
      <c r="WL133" s="74"/>
      <c r="WM133" s="57"/>
      <c r="WN133" s="57"/>
      <c r="WO133" s="57"/>
      <c r="WP133" s="57"/>
      <c r="WQ133" s="74"/>
      <c r="WR133" s="74"/>
      <c r="WS133" s="74"/>
      <c r="WT133" s="74"/>
      <c r="WU133" s="57"/>
      <c r="WV133" s="57"/>
      <c r="WW133" s="57"/>
      <c r="WX133" s="57"/>
      <c r="WY133" s="74"/>
      <c r="WZ133" s="74"/>
      <c r="XA133" s="74"/>
      <c r="XB133" s="74"/>
      <c r="XC133" s="57"/>
      <c r="XD133" s="57"/>
      <c r="XE133" s="57"/>
      <c r="XF133" s="57"/>
      <c r="XG133" s="74"/>
      <c r="XH133" s="74"/>
      <c r="XI133" s="74"/>
      <c r="XJ133" s="74"/>
      <c r="XK133" s="57"/>
      <c r="XL133" s="57"/>
      <c r="XM133" s="57"/>
      <c r="XN133" s="57"/>
      <c r="XO133" s="74"/>
      <c r="XP133" s="74"/>
      <c r="XQ133" s="74"/>
      <c r="XR133" s="74"/>
      <c r="XS133" s="57"/>
      <c r="XT133" s="57"/>
      <c r="XU133" s="57"/>
      <c r="XV133" s="57"/>
      <c r="XW133" s="74"/>
      <c r="XX133" s="74"/>
      <c r="XY133" s="74"/>
      <c r="XZ133" s="74"/>
      <c r="YA133" s="57"/>
      <c r="YB133" s="57"/>
      <c r="YC133" s="57"/>
      <c r="YD133" s="57"/>
      <c r="YE133" s="74"/>
      <c r="YF133" s="74"/>
      <c r="YG133" s="74"/>
      <c r="YH133" s="74"/>
      <c r="YI133" s="57"/>
      <c r="YJ133" s="57"/>
      <c r="YK133" s="57"/>
      <c r="YL133" s="57"/>
      <c r="YM133" s="74"/>
      <c r="YN133" s="74"/>
      <c r="YO133" s="74"/>
      <c r="YP133" s="74"/>
      <c r="YQ133" s="57"/>
      <c r="YR133" s="57"/>
      <c r="YS133" s="57"/>
      <c r="YT133" s="57"/>
      <c r="YU133" s="74"/>
      <c r="YV133" s="74"/>
      <c r="YW133" s="74"/>
      <c r="YX133" s="74"/>
      <c r="YY133" s="57"/>
      <c r="YZ133" s="57"/>
      <c r="ZA133" s="57"/>
      <c r="ZB133" s="57"/>
      <c r="ZC133" s="74"/>
      <c r="ZD133" s="74"/>
      <c r="ZE133" s="74"/>
      <c r="ZF133" s="74"/>
      <c r="ZG133" s="57"/>
      <c r="ZH133" s="57"/>
      <c r="ZI133" s="57"/>
      <c r="ZJ133" s="57"/>
      <c r="ZK133" s="74"/>
      <c r="ZL133" s="74"/>
      <c r="ZM133" s="74"/>
      <c r="ZN133" s="74"/>
      <c r="ZO133" s="57"/>
      <c r="ZP133" s="57"/>
      <c r="ZQ133" s="57"/>
      <c r="ZR133" s="57"/>
      <c r="ZS133" s="74"/>
      <c r="ZT133" s="74"/>
      <c r="ZU133" s="74"/>
      <c r="ZV133" s="74"/>
      <c r="ZW133" s="57"/>
      <c r="ZX133" s="57"/>
      <c r="ZY133" s="57"/>
      <c r="ZZ133" s="57"/>
      <c r="AAA133" s="74"/>
      <c r="AAB133" s="74"/>
      <c r="AAC133" s="74"/>
      <c r="AAD133" s="74"/>
      <c r="AAE133" s="57"/>
      <c r="AAF133" s="57"/>
      <c r="AAG133" s="57"/>
      <c r="AAH133" s="57"/>
      <c r="AAI133" s="74"/>
      <c r="AAJ133" s="74"/>
      <c r="AAK133" s="74"/>
      <c r="AAL133" s="74"/>
      <c r="AAM133" s="57"/>
      <c r="AAN133" s="57"/>
      <c r="AAO133" s="57"/>
      <c r="AAP133" s="57"/>
      <c r="AAQ133" s="74"/>
      <c r="AAR133" s="74"/>
      <c r="AAS133" s="74"/>
      <c r="AAT133" s="74"/>
      <c r="AAU133" s="57"/>
      <c r="AAV133" s="57"/>
      <c r="AAW133" s="57"/>
      <c r="AAX133" s="57"/>
      <c r="AAY133" s="74"/>
      <c r="AAZ133" s="74"/>
      <c r="ABA133" s="74"/>
      <c r="ABB133" s="74"/>
      <c r="ABC133" s="57"/>
      <c r="ABD133" s="57"/>
      <c r="ABE133" s="57"/>
      <c r="ABF133" s="57"/>
      <c r="ABG133" s="74"/>
      <c r="ABH133" s="74"/>
      <c r="ABI133" s="74"/>
      <c r="ABJ133" s="74"/>
      <c r="ABK133" s="57"/>
      <c r="ABL133" s="57"/>
      <c r="ABM133" s="57"/>
      <c r="ABN133" s="57"/>
      <c r="ABO133" s="74"/>
      <c r="ABP133" s="74"/>
      <c r="ABQ133" s="74"/>
      <c r="ABR133" s="74"/>
      <c r="ABS133" s="57"/>
      <c r="ABT133" s="57"/>
      <c r="ABU133" s="57"/>
      <c r="ABV133" s="57"/>
      <c r="ABW133" s="74"/>
      <c r="ABX133" s="74"/>
      <c r="ABY133" s="74"/>
      <c r="ABZ133" s="74"/>
      <c r="ACA133" s="57"/>
      <c r="ACB133" s="57"/>
      <c r="ACC133" s="57"/>
      <c r="ACD133" s="57"/>
      <c r="ACE133" s="74"/>
      <c r="ACF133" s="74"/>
      <c r="ACG133" s="74"/>
      <c r="ACH133" s="74"/>
      <c r="ACI133" s="57"/>
      <c r="ACJ133" s="57"/>
      <c r="ACK133" s="57"/>
      <c r="ACL133" s="57"/>
      <c r="ACM133" s="74"/>
      <c r="ACN133" s="74"/>
      <c r="ACO133" s="74"/>
      <c r="ACP133" s="74"/>
      <c r="ACQ133" s="57"/>
      <c r="ACR133" s="57"/>
      <c r="ACS133" s="57"/>
      <c r="ACT133" s="57"/>
      <c r="ACU133" s="74"/>
      <c r="ACV133" s="74"/>
      <c r="ACW133" s="74"/>
      <c r="ACX133" s="74"/>
      <c r="ACY133" s="57"/>
      <c r="ACZ133" s="57"/>
      <c r="ADA133" s="57"/>
      <c r="ADB133" s="57"/>
      <c r="ADC133" s="74"/>
      <c r="ADD133" s="74"/>
      <c r="ADE133" s="74"/>
      <c r="ADF133" s="74"/>
      <c r="ADG133" s="57"/>
      <c r="ADH133" s="57"/>
      <c r="ADI133" s="57"/>
      <c r="ADJ133" s="57"/>
      <c r="ADK133" s="74"/>
      <c r="ADL133" s="74"/>
      <c r="ADM133" s="74"/>
      <c r="ADN133" s="74"/>
      <c r="ADO133" s="57"/>
      <c r="ADP133" s="57"/>
      <c r="ADQ133" s="57"/>
      <c r="ADR133" s="57"/>
      <c r="ADS133" s="74"/>
      <c r="ADT133" s="74"/>
      <c r="ADU133" s="74"/>
      <c r="ADV133" s="74"/>
      <c r="ADW133" s="57"/>
      <c r="ADX133" s="57"/>
      <c r="ADY133" s="57"/>
      <c r="ADZ133" s="57"/>
      <c r="AEA133" s="74"/>
      <c r="AEB133" s="74"/>
      <c r="AEC133" s="74"/>
      <c r="AED133" s="74"/>
      <c r="AEE133" s="57"/>
      <c r="AEF133" s="57"/>
      <c r="AEG133" s="57"/>
      <c r="AEH133" s="57"/>
      <c r="AEI133" s="74"/>
      <c r="AEJ133" s="74"/>
      <c r="AEK133" s="74"/>
      <c r="AEL133" s="74"/>
      <c r="AEM133" s="57"/>
      <c r="AEN133" s="57"/>
      <c r="AEO133" s="57"/>
      <c r="AEP133" s="57"/>
      <c r="AEQ133" s="74"/>
      <c r="AER133" s="74"/>
      <c r="AES133" s="74"/>
      <c r="AET133" s="74"/>
      <c r="AEU133" s="57"/>
      <c r="AEV133" s="57"/>
      <c r="AEW133" s="57"/>
      <c r="AEX133" s="57"/>
      <c r="AEY133" s="74"/>
      <c r="AEZ133" s="74"/>
      <c r="AFA133" s="74"/>
      <c r="AFB133" s="74"/>
      <c r="AFC133" s="57"/>
      <c r="AFD133" s="57"/>
      <c r="AFE133" s="57"/>
      <c r="AFF133" s="57"/>
      <c r="AFG133" s="74"/>
      <c r="AFH133" s="74"/>
      <c r="AFI133" s="74"/>
      <c r="AFJ133" s="74"/>
      <c r="AFK133" s="57"/>
      <c r="AFL133" s="57"/>
      <c r="AFM133" s="57"/>
      <c r="AFN133" s="57"/>
      <c r="AFO133" s="74"/>
      <c r="AFP133" s="74"/>
      <c r="AFQ133" s="74"/>
      <c r="AFR133" s="74"/>
      <c r="AFS133" s="57"/>
      <c r="AFT133" s="57"/>
      <c r="AFU133" s="57"/>
      <c r="AFV133" s="57"/>
      <c r="AFW133" s="74"/>
      <c r="AFX133" s="74"/>
      <c r="AFY133" s="74"/>
      <c r="AFZ133" s="74"/>
      <c r="AGA133" s="57"/>
      <c r="AGB133" s="57"/>
      <c r="AGC133" s="57"/>
      <c r="AGD133" s="57"/>
      <c r="AGE133" s="74"/>
      <c r="AGF133" s="74"/>
      <c r="AGG133" s="74"/>
      <c r="AGH133" s="74"/>
      <c r="AGI133" s="57"/>
      <c r="AGJ133" s="57"/>
      <c r="AGK133" s="57"/>
      <c r="AGL133" s="57"/>
      <c r="AGM133" s="74"/>
      <c r="AGN133" s="74"/>
      <c r="AGO133" s="74"/>
      <c r="AGP133" s="74"/>
      <c r="AGQ133" s="57"/>
      <c r="AGR133" s="57"/>
      <c r="AGS133" s="57"/>
      <c r="AGT133" s="57"/>
      <c r="AGU133" s="74"/>
      <c r="AGV133" s="74"/>
      <c r="AGW133" s="74"/>
      <c r="AGX133" s="74"/>
      <c r="AGY133" s="57"/>
      <c r="AGZ133" s="57"/>
      <c r="AHA133" s="57"/>
      <c r="AHB133" s="57"/>
      <c r="AHC133" s="74"/>
      <c r="AHD133" s="74"/>
      <c r="AHE133" s="74"/>
      <c r="AHF133" s="74"/>
      <c r="AHG133" s="57"/>
      <c r="AHH133" s="57"/>
      <c r="AHI133" s="57"/>
      <c r="AHJ133" s="57"/>
      <c r="AHK133" s="74"/>
      <c r="AHL133" s="74"/>
      <c r="AHM133" s="74"/>
      <c r="AHN133" s="74"/>
      <c r="AHO133" s="57"/>
      <c r="AHP133" s="57"/>
      <c r="AHQ133" s="57"/>
      <c r="AHR133" s="57"/>
      <c r="AHS133" s="74"/>
      <c r="AHT133" s="74"/>
      <c r="AHU133" s="74"/>
      <c r="AHV133" s="74"/>
      <c r="AHW133" s="57"/>
      <c r="AHX133" s="57"/>
      <c r="AHY133" s="57"/>
      <c r="AHZ133" s="57"/>
      <c r="AIA133" s="74"/>
      <c r="AIB133" s="74"/>
      <c r="AIC133" s="74"/>
      <c r="AID133" s="74"/>
      <c r="AIE133" s="57"/>
      <c r="AIF133" s="57"/>
      <c r="AIG133" s="57"/>
      <c r="AIH133" s="57"/>
      <c r="AII133" s="74"/>
      <c r="AIJ133" s="74"/>
      <c r="AIK133" s="74"/>
      <c r="AIL133" s="74"/>
      <c r="AIM133" s="57"/>
      <c r="AIN133" s="57"/>
      <c r="AIO133" s="57"/>
      <c r="AIP133" s="57"/>
      <c r="AIQ133" s="74"/>
      <c r="AIR133" s="74"/>
      <c r="AIS133" s="74"/>
      <c r="AIT133" s="74"/>
      <c r="AIU133" s="57"/>
      <c r="AIV133" s="57"/>
      <c r="AIW133" s="57"/>
      <c r="AIX133" s="57"/>
      <c r="AIY133" s="74"/>
      <c r="AIZ133" s="74"/>
      <c r="AJA133" s="74"/>
      <c r="AJB133" s="74"/>
      <c r="AJC133" s="57"/>
      <c r="AJD133" s="57"/>
      <c r="AJE133" s="57"/>
      <c r="AJF133" s="57"/>
      <c r="AJG133" s="74"/>
      <c r="AJH133" s="74"/>
      <c r="AJI133" s="74"/>
      <c r="AJJ133" s="74"/>
      <c r="AJK133" s="57"/>
      <c r="AJL133" s="57"/>
      <c r="AJM133" s="57"/>
      <c r="AJN133" s="57"/>
      <c r="AJO133" s="74"/>
      <c r="AJP133" s="74"/>
      <c r="AJQ133" s="74"/>
      <c r="AJR133" s="74"/>
      <c r="AJS133" s="57"/>
      <c r="AJT133" s="57"/>
      <c r="AJU133" s="57"/>
      <c r="AJV133" s="57"/>
      <c r="AJW133" s="74"/>
      <c r="AJX133" s="74"/>
      <c r="AJY133" s="74"/>
      <c r="AJZ133" s="74"/>
      <c r="AKA133" s="57"/>
      <c r="AKB133" s="57"/>
      <c r="AKC133" s="57"/>
      <c r="AKD133" s="57"/>
      <c r="AKE133" s="74"/>
      <c r="AKF133" s="74"/>
      <c r="AKG133" s="74"/>
      <c r="AKH133" s="74"/>
      <c r="AKI133" s="57"/>
      <c r="AKJ133" s="57"/>
      <c r="AKK133" s="57"/>
      <c r="AKL133" s="57"/>
      <c r="AKM133" s="74"/>
      <c r="AKN133" s="74"/>
      <c r="AKO133" s="74"/>
      <c r="AKP133" s="74"/>
      <c r="AKQ133" s="57"/>
      <c r="AKR133" s="57"/>
      <c r="AKS133" s="57"/>
      <c r="AKT133" s="57"/>
      <c r="AKU133" s="74"/>
      <c r="AKV133" s="74"/>
      <c r="AKW133" s="74"/>
      <c r="AKX133" s="74"/>
      <c r="AKY133" s="57"/>
      <c r="AKZ133" s="57"/>
      <c r="ALA133" s="57"/>
      <c r="ALB133" s="57"/>
      <c r="ALC133" s="74"/>
      <c r="ALD133" s="74"/>
      <c r="ALE133" s="74"/>
      <c r="ALF133" s="74"/>
      <c r="ALG133" s="57"/>
      <c r="ALH133" s="57"/>
      <c r="ALI133" s="57"/>
      <c r="ALJ133" s="57"/>
      <c r="ALK133" s="74"/>
      <c r="ALL133" s="74"/>
      <c r="ALM133" s="74"/>
      <c r="ALN133" s="74"/>
      <c r="ALO133" s="57"/>
      <c r="ALP133" s="57"/>
      <c r="ALQ133" s="57"/>
      <c r="ALR133" s="57"/>
      <c r="ALS133" s="74"/>
      <c r="ALT133" s="74"/>
      <c r="ALU133" s="74"/>
      <c r="ALV133" s="74"/>
      <c r="ALW133" s="57"/>
      <c r="ALX133" s="57"/>
      <c r="ALY133" s="57"/>
      <c r="ALZ133" s="57"/>
      <c r="AMA133" s="74"/>
      <c r="AMB133" s="74"/>
      <c r="AMC133" s="74"/>
      <c r="AMD133" s="74"/>
      <c r="AME133" s="57"/>
      <c r="AMF133" s="57"/>
      <c r="AMG133" s="57"/>
      <c r="AMH133" s="57"/>
      <c r="AMI133" s="74"/>
      <c r="AMJ133" s="74"/>
      <c r="AMK133" s="74"/>
      <c r="AML133" s="74"/>
      <c r="AMM133" s="57"/>
      <c r="AMN133" s="57"/>
      <c r="AMO133" s="57"/>
      <c r="AMP133" s="57"/>
      <c r="AMQ133" s="74"/>
      <c r="AMR133" s="74"/>
      <c r="AMS133" s="74"/>
      <c r="AMT133" s="74"/>
      <c r="AMU133" s="57"/>
      <c r="AMV133" s="57"/>
      <c r="AMW133" s="57"/>
      <c r="AMX133" s="57"/>
      <c r="AMY133" s="74"/>
      <c r="AMZ133" s="74"/>
      <c r="ANA133" s="74"/>
      <c r="ANB133" s="74"/>
      <c r="ANC133" s="57"/>
      <c r="AND133" s="57"/>
      <c r="ANE133" s="57"/>
      <c r="ANF133" s="57"/>
      <c r="ANG133" s="74"/>
      <c r="ANH133" s="74"/>
      <c r="ANI133" s="74"/>
      <c r="ANJ133" s="74"/>
      <c r="ANK133" s="57"/>
      <c r="ANL133" s="57"/>
      <c r="ANM133" s="57"/>
      <c r="ANN133" s="57"/>
      <c r="ANO133" s="74"/>
      <c r="ANP133" s="74"/>
      <c r="ANQ133" s="74"/>
      <c r="ANR133" s="74"/>
      <c r="ANS133" s="57"/>
      <c r="ANT133" s="57"/>
      <c r="ANU133" s="57"/>
      <c r="ANV133" s="57"/>
      <c r="ANW133" s="74"/>
      <c r="ANX133" s="74"/>
      <c r="ANY133" s="74"/>
      <c r="ANZ133" s="74"/>
      <c r="AOA133" s="57"/>
      <c r="AOB133" s="57"/>
      <c r="AOC133" s="57"/>
      <c r="AOD133" s="57"/>
      <c r="AOE133" s="74"/>
      <c r="AOF133" s="74"/>
      <c r="AOG133" s="74"/>
      <c r="AOH133" s="74"/>
      <c r="AOI133" s="57"/>
      <c r="AOJ133" s="57"/>
      <c r="AOK133" s="57"/>
      <c r="AOL133" s="57"/>
      <c r="AOM133" s="74"/>
      <c r="AON133" s="74"/>
      <c r="AOO133" s="74"/>
      <c r="AOP133" s="74"/>
      <c r="AOQ133" s="57"/>
      <c r="AOR133" s="57"/>
      <c r="AOS133" s="57"/>
      <c r="AOT133" s="57"/>
      <c r="AOU133" s="74"/>
      <c r="AOV133" s="74"/>
      <c r="AOW133" s="74"/>
      <c r="AOX133" s="74"/>
      <c r="AOY133" s="57"/>
      <c r="AOZ133" s="57"/>
      <c r="APA133" s="57"/>
      <c r="APB133" s="57"/>
      <c r="APC133" s="74"/>
      <c r="APD133" s="74"/>
      <c r="APE133" s="74"/>
      <c r="APF133" s="74"/>
      <c r="APG133" s="57"/>
      <c r="APH133" s="57"/>
      <c r="API133" s="57"/>
      <c r="APJ133" s="57"/>
      <c r="APK133" s="74"/>
      <c r="APL133" s="74"/>
      <c r="APM133" s="74"/>
      <c r="APN133" s="74"/>
      <c r="APO133" s="57"/>
      <c r="APP133" s="57"/>
      <c r="APQ133" s="57"/>
      <c r="APR133" s="57"/>
      <c r="APS133" s="74"/>
      <c r="APT133" s="74"/>
      <c r="APU133" s="74"/>
      <c r="APV133" s="74"/>
      <c r="APW133" s="57"/>
      <c r="APX133" s="57"/>
      <c r="APY133" s="57"/>
      <c r="APZ133" s="57"/>
      <c r="AQA133" s="74"/>
      <c r="AQB133" s="74"/>
      <c r="AQC133" s="74"/>
      <c r="AQD133" s="74"/>
      <c r="AQE133" s="57"/>
      <c r="AQF133" s="57"/>
      <c r="AQG133" s="57"/>
      <c r="AQH133" s="57"/>
      <c r="AQI133" s="74"/>
      <c r="AQJ133" s="74"/>
      <c r="AQK133" s="74"/>
      <c r="AQL133" s="74"/>
      <c r="AQM133" s="57"/>
      <c r="AQN133" s="57"/>
      <c r="AQO133" s="57"/>
      <c r="AQP133" s="57"/>
      <c r="AQQ133" s="74"/>
      <c r="AQR133" s="74"/>
      <c r="AQS133" s="74"/>
      <c r="AQT133" s="74"/>
      <c r="AQU133" s="57"/>
      <c r="AQV133" s="57"/>
      <c r="AQW133" s="57"/>
      <c r="AQX133" s="57"/>
      <c r="AQY133" s="74"/>
      <c r="AQZ133" s="74"/>
      <c r="ARA133" s="74"/>
      <c r="ARB133" s="74"/>
      <c r="ARC133" s="57"/>
      <c r="ARD133" s="57"/>
      <c r="ARE133" s="57"/>
      <c r="ARF133" s="57"/>
      <c r="ARG133" s="74"/>
      <c r="ARH133" s="74"/>
      <c r="ARI133" s="74"/>
      <c r="ARJ133" s="74"/>
      <c r="ARK133" s="57"/>
      <c r="ARL133" s="57"/>
      <c r="ARM133" s="57"/>
      <c r="ARN133" s="57"/>
      <c r="ARO133" s="74"/>
      <c r="ARP133" s="74"/>
      <c r="ARQ133" s="74"/>
      <c r="ARR133" s="74"/>
      <c r="ARS133" s="57"/>
      <c r="ART133" s="57"/>
      <c r="ARU133" s="57"/>
      <c r="ARV133" s="57"/>
      <c r="ARW133" s="74"/>
      <c r="ARX133" s="74"/>
      <c r="ARY133" s="74"/>
      <c r="ARZ133" s="74"/>
      <c r="ASA133" s="57"/>
      <c r="ASB133" s="57"/>
      <c r="ASC133" s="57"/>
      <c r="ASD133" s="57"/>
      <c r="ASE133" s="74"/>
      <c r="ASF133" s="74"/>
      <c r="ASG133" s="74"/>
      <c r="ASH133" s="74"/>
      <c r="ASI133" s="57"/>
      <c r="ASJ133" s="57"/>
      <c r="ASK133" s="57"/>
      <c r="ASL133" s="57"/>
      <c r="ASM133" s="74"/>
      <c r="ASN133" s="74"/>
      <c r="ASO133" s="74"/>
      <c r="ASP133" s="74"/>
      <c r="ASQ133" s="57"/>
      <c r="ASR133" s="57"/>
      <c r="ASS133" s="57"/>
      <c r="AST133" s="57"/>
      <c r="ASU133" s="74"/>
      <c r="ASV133" s="74"/>
      <c r="ASW133" s="74"/>
      <c r="ASX133" s="74"/>
      <c r="ASY133" s="57"/>
      <c r="ASZ133" s="57"/>
      <c r="ATA133" s="57"/>
      <c r="ATB133" s="57"/>
      <c r="ATC133" s="74"/>
      <c r="ATD133" s="74"/>
      <c r="ATE133" s="74"/>
      <c r="ATF133" s="74"/>
      <c r="ATG133" s="57"/>
      <c r="ATH133" s="57"/>
      <c r="ATI133" s="57"/>
      <c r="ATJ133" s="57"/>
      <c r="ATK133" s="74"/>
      <c r="ATL133" s="74"/>
      <c r="ATM133" s="74"/>
      <c r="ATN133" s="74"/>
      <c r="ATO133" s="57"/>
      <c r="ATP133" s="57"/>
      <c r="ATQ133" s="57"/>
      <c r="ATR133" s="57"/>
      <c r="ATS133" s="74"/>
      <c r="ATT133" s="74"/>
      <c r="ATU133" s="74"/>
      <c r="ATV133" s="74"/>
      <c r="ATW133" s="57"/>
      <c r="ATX133" s="57"/>
      <c r="ATY133" s="57"/>
      <c r="ATZ133" s="57"/>
      <c r="AUA133" s="74"/>
      <c r="AUB133" s="74"/>
      <c r="AUC133" s="74"/>
      <c r="AUD133" s="74"/>
      <c r="AUE133" s="57"/>
      <c r="AUF133" s="57"/>
      <c r="AUG133" s="57"/>
      <c r="AUH133" s="57"/>
      <c r="AUI133" s="74"/>
      <c r="AUJ133" s="74"/>
      <c r="AUK133" s="74"/>
      <c r="AUL133" s="74"/>
      <c r="AUM133" s="57"/>
      <c r="AUN133" s="57"/>
      <c r="AUO133" s="57"/>
      <c r="AUP133" s="57"/>
      <c r="AUQ133" s="74"/>
      <c r="AUR133" s="74"/>
      <c r="AUS133" s="74"/>
      <c r="AUT133" s="74"/>
      <c r="AUU133" s="57"/>
      <c r="AUV133" s="57"/>
      <c r="AUW133" s="57"/>
      <c r="AUX133" s="57"/>
      <c r="AUY133" s="74"/>
      <c r="AUZ133" s="74"/>
      <c r="AVA133" s="74"/>
      <c r="AVB133" s="74"/>
      <c r="AVC133" s="57"/>
      <c r="AVD133" s="57"/>
      <c r="AVE133" s="57"/>
      <c r="AVF133" s="57"/>
      <c r="AVG133" s="74"/>
      <c r="AVH133" s="74"/>
      <c r="AVI133" s="74"/>
      <c r="AVJ133" s="74"/>
      <c r="AVK133" s="57"/>
      <c r="AVL133" s="57"/>
      <c r="AVM133" s="57"/>
      <c r="AVN133" s="57"/>
      <c r="AVO133" s="74"/>
      <c r="AVP133" s="74"/>
      <c r="AVQ133" s="74"/>
      <c r="AVR133" s="74"/>
      <c r="AVS133" s="57"/>
      <c r="AVT133" s="57"/>
      <c r="AVU133" s="57"/>
      <c r="AVV133" s="57"/>
      <c r="AVW133" s="74"/>
      <c r="AVX133" s="74"/>
      <c r="AVY133" s="74"/>
      <c r="AVZ133" s="74"/>
      <c r="AWA133" s="57"/>
      <c r="AWB133" s="57"/>
      <c r="AWC133" s="57"/>
      <c r="AWD133" s="57"/>
      <c r="AWE133" s="74"/>
      <c r="AWF133" s="74"/>
      <c r="AWG133" s="74"/>
      <c r="AWH133" s="74"/>
      <c r="AWI133" s="57"/>
      <c r="AWJ133" s="57"/>
      <c r="AWK133" s="57"/>
      <c r="AWL133" s="57"/>
      <c r="AWM133" s="74"/>
      <c r="AWN133" s="74"/>
      <c r="AWO133" s="74"/>
      <c r="AWP133" s="74"/>
      <c r="AWQ133" s="57"/>
      <c r="AWR133" s="57"/>
      <c r="AWS133" s="57"/>
      <c r="AWT133" s="57"/>
      <c r="AWU133" s="74"/>
      <c r="AWV133" s="74"/>
      <c r="AWW133" s="74"/>
      <c r="AWX133" s="74"/>
      <c r="AWY133" s="57"/>
      <c r="AWZ133" s="57"/>
      <c r="AXA133" s="57"/>
      <c r="AXB133" s="57"/>
      <c r="AXC133" s="74"/>
      <c r="AXD133" s="74"/>
      <c r="AXE133" s="74"/>
      <c r="AXF133" s="74"/>
      <c r="AXG133" s="57"/>
      <c r="AXH133" s="57"/>
      <c r="AXI133" s="57"/>
      <c r="AXJ133" s="57"/>
      <c r="AXK133" s="74"/>
      <c r="AXL133" s="74"/>
      <c r="AXM133" s="74"/>
      <c r="AXN133" s="74"/>
      <c r="AXO133" s="57"/>
      <c r="AXP133" s="57"/>
      <c r="AXQ133" s="57"/>
      <c r="AXR133" s="57"/>
      <c r="AXS133" s="74"/>
      <c r="AXT133" s="74"/>
      <c r="AXU133" s="74"/>
      <c r="AXV133" s="74"/>
      <c r="AXW133" s="57"/>
      <c r="AXX133" s="57"/>
      <c r="AXY133" s="57"/>
      <c r="AXZ133" s="57"/>
      <c r="AYA133" s="74"/>
      <c r="AYB133" s="74"/>
      <c r="AYC133" s="74"/>
      <c r="AYD133" s="74"/>
      <c r="AYE133" s="57"/>
      <c r="AYF133" s="57"/>
      <c r="AYG133" s="57"/>
      <c r="AYH133" s="57"/>
      <c r="AYI133" s="74"/>
      <c r="AYJ133" s="74"/>
      <c r="AYK133" s="74"/>
      <c r="AYL133" s="74"/>
      <c r="AYM133" s="57"/>
      <c r="AYN133" s="57"/>
      <c r="AYO133" s="57"/>
      <c r="AYP133" s="57"/>
      <c r="AYQ133" s="74"/>
      <c r="AYR133" s="74"/>
      <c r="AYS133" s="74"/>
      <c r="AYT133" s="74"/>
      <c r="AYU133" s="57"/>
      <c r="AYV133" s="57"/>
      <c r="AYW133" s="57"/>
      <c r="AYX133" s="57"/>
      <c r="AYY133" s="74"/>
      <c r="AYZ133" s="74"/>
      <c r="AZA133" s="74"/>
      <c r="AZB133" s="74"/>
      <c r="AZC133" s="57"/>
      <c r="AZD133" s="57"/>
      <c r="AZE133" s="57"/>
      <c r="AZF133" s="57"/>
      <c r="AZG133" s="74"/>
      <c r="AZH133" s="74"/>
      <c r="AZI133" s="74"/>
      <c r="AZJ133" s="74"/>
      <c r="AZK133" s="57"/>
      <c r="AZL133" s="57"/>
      <c r="AZM133" s="57"/>
      <c r="AZN133" s="57"/>
      <c r="AZO133" s="74"/>
      <c r="AZP133" s="74"/>
      <c r="AZQ133" s="74"/>
      <c r="AZR133" s="74"/>
      <c r="AZS133" s="57"/>
      <c r="AZT133" s="57"/>
      <c r="AZU133" s="57"/>
      <c r="AZV133" s="57"/>
      <c r="AZW133" s="74"/>
      <c r="AZX133" s="74"/>
      <c r="AZY133" s="74"/>
      <c r="AZZ133" s="74"/>
      <c r="BAA133" s="57"/>
      <c r="BAB133" s="57"/>
      <c r="BAC133" s="57"/>
      <c r="BAD133" s="57"/>
      <c r="BAE133" s="74"/>
      <c r="BAF133" s="74"/>
      <c r="BAG133" s="74"/>
      <c r="BAH133" s="74"/>
      <c r="BAI133" s="57"/>
      <c r="BAJ133" s="57"/>
      <c r="BAK133" s="57"/>
      <c r="BAL133" s="57"/>
      <c r="BAM133" s="74"/>
      <c r="BAN133" s="74"/>
      <c r="BAO133" s="74"/>
      <c r="BAP133" s="74"/>
      <c r="BAQ133" s="57"/>
      <c r="BAR133" s="57"/>
      <c r="BAS133" s="57"/>
      <c r="BAT133" s="57"/>
      <c r="BAU133" s="74"/>
      <c r="BAV133" s="74"/>
      <c r="BAW133" s="74"/>
      <c r="BAX133" s="74"/>
      <c r="BAY133" s="57"/>
      <c r="BAZ133" s="57"/>
      <c r="BBA133" s="57"/>
      <c r="BBB133" s="57"/>
      <c r="BBC133" s="74"/>
      <c r="BBD133" s="74"/>
      <c r="BBE133" s="74"/>
      <c r="BBF133" s="74"/>
      <c r="BBG133" s="57"/>
      <c r="BBH133" s="57"/>
      <c r="BBI133" s="57"/>
      <c r="BBJ133" s="57"/>
      <c r="BBK133" s="74"/>
      <c r="BBL133" s="74"/>
      <c r="BBM133" s="74"/>
      <c r="BBN133" s="74"/>
      <c r="BBO133" s="57"/>
      <c r="BBP133" s="57"/>
      <c r="BBQ133" s="57"/>
      <c r="BBR133" s="57"/>
      <c r="BBS133" s="74"/>
      <c r="BBT133" s="74"/>
      <c r="BBU133" s="74"/>
      <c r="BBV133" s="74"/>
      <c r="BBW133" s="57"/>
      <c r="BBX133" s="57"/>
      <c r="BBY133" s="57"/>
      <c r="BBZ133" s="57"/>
      <c r="BCA133" s="74"/>
      <c r="BCB133" s="74"/>
      <c r="BCC133" s="74"/>
      <c r="BCD133" s="74"/>
      <c r="BCE133" s="57"/>
      <c r="BCF133" s="57"/>
      <c r="BCG133" s="57"/>
      <c r="BCH133" s="57"/>
      <c r="BCI133" s="74"/>
      <c r="BCJ133" s="74"/>
      <c r="BCK133" s="74"/>
      <c r="BCL133" s="74"/>
      <c r="BCM133" s="57"/>
      <c r="BCN133" s="57"/>
      <c r="BCO133" s="57"/>
      <c r="BCP133" s="57"/>
      <c r="BCQ133" s="74"/>
      <c r="BCR133" s="74"/>
      <c r="BCS133" s="74"/>
      <c r="BCT133" s="74"/>
      <c r="BCU133" s="57"/>
      <c r="BCV133" s="57"/>
      <c r="BCW133" s="57"/>
      <c r="BCX133" s="57"/>
      <c r="BCY133" s="74"/>
      <c r="BCZ133" s="74"/>
      <c r="BDA133" s="74"/>
      <c r="BDB133" s="74"/>
      <c r="BDC133" s="57"/>
      <c r="BDD133" s="57"/>
      <c r="BDE133" s="57"/>
      <c r="BDF133" s="57"/>
      <c r="BDG133" s="74"/>
      <c r="BDH133" s="74"/>
      <c r="BDI133" s="74"/>
      <c r="BDJ133" s="74"/>
      <c r="BDK133" s="57"/>
      <c r="BDL133" s="57"/>
      <c r="BDM133" s="57"/>
      <c r="BDN133" s="57"/>
      <c r="BDO133" s="74"/>
      <c r="BDP133" s="74"/>
      <c r="BDQ133" s="74"/>
      <c r="BDR133" s="74"/>
      <c r="BDS133" s="57"/>
      <c r="BDT133" s="57"/>
      <c r="BDU133" s="57"/>
      <c r="BDV133" s="57"/>
      <c r="BDW133" s="74"/>
      <c r="BDX133" s="74"/>
      <c r="BDY133" s="74"/>
      <c r="BDZ133" s="74"/>
      <c r="BEA133" s="57"/>
      <c r="BEB133" s="57"/>
      <c r="BEC133" s="57"/>
      <c r="BED133" s="57"/>
      <c r="BEE133" s="74"/>
      <c r="BEF133" s="74"/>
      <c r="BEG133" s="74"/>
      <c r="BEH133" s="74"/>
      <c r="BEI133" s="57"/>
      <c r="BEJ133" s="57"/>
      <c r="BEK133" s="57"/>
      <c r="BEL133" s="57"/>
      <c r="BEM133" s="74"/>
      <c r="BEN133" s="74"/>
      <c r="BEO133" s="74"/>
      <c r="BEP133" s="74"/>
      <c r="BEQ133" s="57"/>
      <c r="BER133" s="57"/>
      <c r="BES133" s="57"/>
      <c r="BET133" s="57"/>
      <c r="BEU133" s="74"/>
      <c r="BEV133" s="74"/>
      <c r="BEW133" s="74"/>
      <c r="BEX133" s="74"/>
      <c r="BEY133" s="57"/>
      <c r="BEZ133" s="57"/>
      <c r="BFA133" s="57"/>
      <c r="BFB133" s="57"/>
      <c r="BFC133" s="74"/>
      <c r="BFD133" s="74"/>
      <c r="BFE133" s="74"/>
      <c r="BFF133" s="74"/>
      <c r="BFG133" s="57"/>
      <c r="BFH133" s="57"/>
      <c r="BFI133" s="57"/>
      <c r="BFJ133" s="57"/>
      <c r="BFK133" s="74"/>
      <c r="BFL133" s="74"/>
      <c r="BFM133" s="74"/>
      <c r="BFN133" s="74"/>
      <c r="BFO133" s="57"/>
      <c r="BFP133" s="57"/>
      <c r="BFQ133" s="57"/>
      <c r="BFR133" s="57"/>
      <c r="BFS133" s="74"/>
      <c r="BFT133" s="74"/>
      <c r="BFU133" s="74"/>
      <c r="BFV133" s="74"/>
      <c r="BFW133" s="57"/>
      <c r="BFX133" s="57"/>
      <c r="BFY133" s="57"/>
      <c r="BFZ133" s="57"/>
      <c r="BGA133" s="74"/>
      <c r="BGB133" s="74"/>
      <c r="BGC133" s="74"/>
      <c r="BGD133" s="74"/>
      <c r="BGE133" s="57"/>
      <c r="BGF133" s="57"/>
      <c r="BGG133" s="57"/>
      <c r="BGH133" s="57"/>
      <c r="BGI133" s="74"/>
      <c r="BGJ133" s="74"/>
      <c r="BGK133" s="74"/>
      <c r="BGL133" s="74"/>
      <c r="BGM133" s="57"/>
      <c r="BGN133" s="57"/>
      <c r="BGO133" s="57"/>
      <c r="BGP133" s="57"/>
      <c r="BGQ133" s="74"/>
      <c r="BGR133" s="74"/>
      <c r="BGS133" s="74"/>
      <c r="BGT133" s="74"/>
      <c r="BGU133" s="57"/>
      <c r="BGV133" s="57"/>
      <c r="BGW133" s="57"/>
      <c r="BGX133" s="57"/>
      <c r="BGY133" s="74"/>
      <c r="BGZ133" s="74"/>
      <c r="BHA133" s="74"/>
      <c r="BHB133" s="74"/>
      <c r="BHC133" s="57"/>
      <c r="BHD133" s="57"/>
      <c r="BHE133" s="57"/>
      <c r="BHF133" s="57"/>
      <c r="BHG133" s="74"/>
      <c r="BHH133" s="74"/>
      <c r="BHI133" s="74"/>
      <c r="BHJ133" s="74"/>
      <c r="BHK133" s="57"/>
      <c r="BHL133" s="57"/>
      <c r="BHM133" s="57"/>
      <c r="BHN133" s="57"/>
      <c r="BHO133" s="74"/>
      <c r="BHP133" s="74"/>
      <c r="BHQ133" s="74"/>
      <c r="BHR133" s="74"/>
      <c r="BHS133" s="57"/>
      <c r="BHT133" s="57"/>
      <c r="BHU133" s="57"/>
      <c r="BHV133" s="57"/>
      <c r="BHW133" s="74"/>
      <c r="BHX133" s="74"/>
      <c r="BHY133" s="74"/>
      <c r="BHZ133" s="74"/>
      <c r="BIA133" s="57"/>
      <c r="BIB133" s="57"/>
      <c r="BIC133" s="57"/>
      <c r="BID133" s="57"/>
      <c r="BIE133" s="74"/>
      <c r="BIF133" s="74"/>
      <c r="BIG133" s="74"/>
      <c r="BIH133" s="74"/>
      <c r="BII133" s="57"/>
      <c r="BIJ133" s="57"/>
      <c r="BIK133" s="57"/>
      <c r="BIL133" s="57"/>
      <c r="BIM133" s="74"/>
      <c r="BIN133" s="74"/>
      <c r="BIO133" s="74"/>
      <c r="BIP133" s="74"/>
      <c r="BIQ133" s="57"/>
      <c r="BIR133" s="57"/>
      <c r="BIS133" s="57"/>
      <c r="BIT133" s="57"/>
      <c r="BIU133" s="74"/>
      <c r="BIV133" s="74"/>
      <c r="BIW133" s="74"/>
      <c r="BIX133" s="74"/>
      <c r="BIY133" s="57"/>
      <c r="BIZ133" s="57"/>
      <c r="BJA133" s="57"/>
      <c r="BJB133" s="57"/>
      <c r="BJC133" s="74"/>
      <c r="BJD133" s="74"/>
      <c r="BJE133" s="74"/>
      <c r="BJF133" s="74"/>
      <c r="BJG133" s="57"/>
      <c r="BJH133" s="57"/>
      <c r="BJI133" s="57"/>
      <c r="BJJ133" s="57"/>
      <c r="BJK133" s="74"/>
      <c r="BJL133" s="74"/>
      <c r="BJM133" s="74"/>
      <c r="BJN133" s="74"/>
      <c r="BJO133" s="57"/>
      <c r="BJP133" s="57"/>
      <c r="BJQ133" s="57"/>
      <c r="BJR133" s="57"/>
      <c r="BJS133" s="74"/>
      <c r="BJT133" s="74"/>
      <c r="BJU133" s="74"/>
      <c r="BJV133" s="74"/>
      <c r="BJW133" s="57"/>
      <c r="BJX133" s="57"/>
      <c r="BJY133" s="57"/>
      <c r="BJZ133" s="57"/>
      <c r="BKA133" s="74"/>
      <c r="BKB133" s="74"/>
      <c r="BKC133" s="74"/>
      <c r="BKD133" s="74"/>
      <c r="BKE133" s="57"/>
      <c r="BKF133" s="57"/>
      <c r="BKG133" s="57"/>
      <c r="BKH133" s="57"/>
      <c r="BKI133" s="74"/>
      <c r="BKJ133" s="74"/>
      <c r="BKK133" s="74"/>
      <c r="BKL133" s="74"/>
      <c r="BKM133" s="57"/>
      <c r="BKN133" s="57"/>
      <c r="BKO133" s="57"/>
      <c r="BKP133" s="57"/>
      <c r="BKQ133" s="74"/>
      <c r="BKR133" s="74"/>
      <c r="BKS133" s="74"/>
      <c r="BKT133" s="74"/>
      <c r="BKU133" s="57"/>
      <c r="BKV133" s="57"/>
      <c r="BKW133" s="57"/>
      <c r="BKX133" s="57"/>
      <c r="BKY133" s="74"/>
      <c r="BKZ133" s="74"/>
      <c r="BLA133" s="74"/>
      <c r="BLB133" s="74"/>
      <c r="BLC133" s="57"/>
      <c r="BLD133" s="57"/>
      <c r="BLE133" s="57"/>
      <c r="BLF133" s="57"/>
      <c r="BLG133" s="74"/>
      <c r="BLH133" s="74"/>
      <c r="BLI133" s="74"/>
      <c r="BLJ133" s="74"/>
      <c r="BLK133" s="57"/>
      <c r="BLL133" s="57"/>
      <c r="BLM133" s="57"/>
      <c r="BLN133" s="57"/>
      <c r="BLO133" s="74"/>
      <c r="BLP133" s="74"/>
      <c r="BLQ133" s="74"/>
      <c r="BLR133" s="74"/>
      <c r="BLS133" s="57"/>
      <c r="BLT133" s="57"/>
      <c r="BLU133" s="57"/>
      <c r="BLV133" s="57"/>
      <c r="BLW133" s="74"/>
      <c r="BLX133" s="74"/>
      <c r="BLY133" s="74"/>
      <c r="BLZ133" s="74"/>
      <c r="BMA133" s="57"/>
      <c r="BMB133" s="57"/>
      <c r="BMC133" s="57"/>
      <c r="BMD133" s="57"/>
      <c r="BME133" s="74"/>
      <c r="BMF133" s="74"/>
      <c r="BMG133" s="74"/>
      <c r="BMH133" s="74"/>
      <c r="BMI133" s="57"/>
      <c r="BMJ133" s="57"/>
      <c r="BMK133" s="57"/>
      <c r="BML133" s="57"/>
      <c r="BMM133" s="74"/>
      <c r="BMN133" s="74"/>
      <c r="BMO133" s="74"/>
      <c r="BMP133" s="74"/>
      <c r="BMQ133" s="57"/>
      <c r="BMR133" s="57"/>
      <c r="BMS133" s="57"/>
      <c r="BMT133" s="57"/>
      <c r="BMU133" s="74"/>
      <c r="BMV133" s="74"/>
      <c r="BMW133" s="74"/>
      <c r="BMX133" s="74"/>
      <c r="BMY133" s="57"/>
      <c r="BMZ133" s="57"/>
      <c r="BNA133" s="57"/>
      <c r="BNB133" s="57"/>
      <c r="BNC133" s="74"/>
      <c r="BND133" s="74"/>
      <c r="BNE133" s="74"/>
      <c r="BNF133" s="74"/>
      <c r="BNG133" s="57"/>
      <c r="BNH133" s="57"/>
      <c r="BNI133" s="57"/>
      <c r="BNJ133" s="57"/>
      <c r="BNK133" s="74"/>
      <c r="BNL133" s="74"/>
      <c r="BNM133" s="74"/>
      <c r="BNN133" s="74"/>
      <c r="BNO133" s="57"/>
      <c r="BNP133" s="57"/>
      <c r="BNQ133" s="57"/>
      <c r="BNR133" s="57"/>
      <c r="BNS133" s="74"/>
      <c r="BNT133" s="74"/>
      <c r="BNU133" s="74"/>
      <c r="BNV133" s="74"/>
      <c r="BNW133" s="57"/>
      <c r="BNX133" s="57"/>
      <c r="BNY133" s="57"/>
      <c r="BNZ133" s="57"/>
      <c r="BOA133" s="74"/>
      <c r="BOB133" s="74"/>
      <c r="BOC133" s="74"/>
      <c r="BOD133" s="74"/>
      <c r="BOE133" s="57"/>
      <c r="BOF133" s="57"/>
      <c r="BOG133" s="57"/>
      <c r="BOH133" s="57"/>
      <c r="BOI133" s="74"/>
      <c r="BOJ133" s="74"/>
      <c r="BOK133" s="74"/>
      <c r="BOL133" s="74"/>
      <c r="BOM133" s="57"/>
      <c r="BON133" s="57"/>
      <c r="BOO133" s="57"/>
      <c r="BOP133" s="57"/>
      <c r="BOQ133" s="74"/>
      <c r="BOR133" s="74"/>
      <c r="BOS133" s="74"/>
      <c r="BOT133" s="74"/>
      <c r="BOU133" s="57"/>
      <c r="BOV133" s="57"/>
      <c r="BOW133" s="57"/>
      <c r="BOX133" s="57"/>
      <c r="BOY133" s="74"/>
      <c r="BOZ133" s="74"/>
      <c r="BPA133" s="74"/>
      <c r="BPB133" s="74"/>
      <c r="BPC133" s="57"/>
      <c r="BPD133" s="57"/>
      <c r="BPE133" s="57"/>
      <c r="BPF133" s="57"/>
      <c r="BPG133" s="74"/>
      <c r="BPH133" s="74"/>
      <c r="BPI133" s="74"/>
      <c r="BPJ133" s="74"/>
      <c r="BPK133" s="57"/>
      <c r="BPL133" s="57"/>
      <c r="BPM133" s="57"/>
      <c r="BPN133" s="57"/>
      <c r="BPO133" s="74"/>
      <c r="BPP133" s="74"/>
      <c r="BPQ133" s="74"/>
      <c r="BPR133" s="74"/>
      <c r="BPS133" s="57"/>
      <c r="BPT133" s="57"/>
      <c r="BPU133" s="57"/>
      <c r="BPV133" s="57"/>
      <c r="BPW133" s="74"/>
      <c r="BPX133" s="74"/>
      <c r="BPY133" s="74"/>
      <c r="BPZ133" s="74"/>
      <c r="BQA133" s="57"/>
      <c r="BQB133" s="57"/>
      <c r="BQC133" s="57"/>
      <c r="BQD133" s="57"/>
      <c r="BQE133" s="74"/>
      <c r="BQF133" s="74"/>
      <c r="BQG133" s="74"/>
      <c r="BQH133" s="74"/>
      <c r="BQI133" s="57"/>
      <c r="BQJ133" s="57"/>
      <c r="BQK133" s="57"/>
      <c r="BQL133" s="57"/>
      <c r="BQM133" s="74"/>
      <c r="BQN133" s="74"/>
      <c r="BQO133" s="74"/>
      <c r="BQP133" s="74"/>
      <c r="BQQ133" s="57"/>
      <c r="BQR133" s="57"/>
      <c r="BQS133" s="57"/>
      <c r="BQT133" s="57"/>
      <c r="BQU133" s="74"/>
      <c r="BQV133" s="74"/>
      <c r="BQW133" s="74"/>
      <c r="BQX133" s="74"/>
      <c r="BQY133" s="57"/>
      <c r="BQZ133" s="57"/>
      <c r="BRA133" s="57"/>
      <c r="BRB133" s="57"/>
      <c r="BRC133" s="74"/>
      <c r="BRD133" s="74"/>
      <c r="BRE133" s="74"/>
      <c r="BRF133" s="74"/>
      <c r="BRG133" s="57"/>
      <c r="BRH133" s="57"/>
      <c r="BRI133" s="57"/>
      <c r="BRJ133" s="57"/>
      <c r="BRK133" s="74"/>
      <c r="BRL133" s="74"/>
      <c r="BRM133" s="74"/>
      <c r="BRN133" s="74"/>
      <c r="BRO133" s="57"/>
      <c r="BRP133" s="57"/>
      <c r="BRQ133" s="57"/>
      <c r="BRR133" s="57"/>
      <c r="BRS133" s="74"/>
      <c r="BRT133" s="74"/>
      <c r="BRU133" s="74"/>
      <c r="BRV133" s="74"/>
      <c r="BRW133" s="57"/>
      <c r="BRX133" s="57"/>
      <c r="BRY133" s="57"/>
      <c r="BRZ133" s="57"/>
      <c r="BSA133" s="74"/>
      <c r="BSB133" s="74"/>
      <c r="BSC133" s="74"/>
      <c r="BSD133" s="74"/>
      <c r="BSE133" s="57"/>
      <c r="BSF133" s="57"/>
      <c r="BSG133" s="57"/>
      <c r="BSH133" s="57"/>
      <c r="BSI133" s="74"/>
      <c r="BSJ133" s="74"/>
      <c r="BSK133" s="74"/>
      <c r="BSL133" s="74"/>
      <c r="BSM133" s="57"/>
      <c r="BSN133" s="57"/>
      <c r="BSO133" s="57"/>
      <c r="BSP133" s="57"/>
      <c r="BSQ133" s="74"/>
      <c r="BSR133" s="74"/>
      <c r="BSS133" s="74"/>
      <c r="BST133" s="74"/>
      <c r="BSU133" s="57"/>
      <c r="BSV133" s="57"/>
      <c r="BSW133" s="57"/>
      <c r="BSX133" s="57"/>
      <c r="BSY133" s="74"/>
      <c r="BSZ133" s="74"/>
      <c r="BTA133" s="74"/>
      <c r="BTB133" s="74"/>
      <c r="BTC133" s="57"/>
      <c r="BTD133" s="57"/>
      <c r="BTE133" s="57"/>
      <c r="BTF133" s="57"/>
      <c r="BTG133" s="74"/>
      <c r="BTH133" s="74"/>
      <c r="BTI133" s="74"/>
      <c r="BTJ133" s="74"/>
      <c r="BTK133" s="57"/>
      <c r="BTL133" s="57"/>
      <c r="BTM133" s="57"/>
      <c r="BTN133" s="57"/>
      <c r="BTO133" s="74"/>
      <c r="BTP133" s="74"/>
      <c r="BTQ133" s="74"/>
      <c r="BTR133" s="74"/>
      <c r="BTS133" s="57"/>
      <c r="BTT133" s="57"/>
      <c r="BTU133" s="57"/>
      <c r="BTV133" s="57"/>
      <c r="BTW133" s="74"/>
      <c r="BTX133" s="74"/>
      <c r="BTY133" s="74"/>
      <c r="BTZ133" s="74"/>
      <c r="BUA133" s="57"/>
      <c r="BUB133" s="57"/>
      <c r="BUC133" s="57"/>
      <c r="BUD133" s="57"/>
      <c r="BUE133" s="74"/>
      <c r="BUF133" s="74"/>
      <c r="BUG133" s="74"/>
      <c r="BUH133" s="74"/>
      <c r="BUI133" s="57"/>
      <c r="BUJ133" s="57"/>
      <c r="BUK133" s="57"/>
      <c r="BUL133" s="57"/>
      <c r="BUM133" s="74"/>
      <c r="BUN133" s="74"/>
      <c r="BUO133" s="74"/>
      <c r="BUP133" s="74"/>
      <c r="BUQ133" s="57"/>
      <c r="BUR133" s="57"/>
      <c r="BUS133" s="57"/>
      <c r="BUT133" s="57"/>
      <c r="BUU133" s="74"/>
      <c r="BUV133" s="74"/>
      <c r="BUW133" s="74"/>
      <c r="BUX133" s="74"/>
      <c r="BUY133" s="57"/>
      <c r="BUZ133" s="57"/>
      <c r="BVA133" s="57"/>
      <c r="BVB133" s="57"/>
      <c r="BVC133" s="74"/>
      <c r="BVD133" s="74"/>
      <c r="BVE133" s="74"/>
      <c r="BVF133" s="74"/>
      <c r="BVG133" s="57"/>
      <c r="BVH133" s="57"/>
      <c r="BVI133" s="57"/>
      <c r="BVJ133" s="57"/>
      <c r="BVK133" s="74"/>
      <c r="BVL133" s="74"/>
      <c r="BVM133" s="74"/>
      <c r="BVN133" s="74"/>
      <c r="BVO133" s="57"/>
      <c r="BVP133" s="57"/>
      <c r="BVQ133" s="57"/>
      <c r="BVR133" s="57"/>
      <c r="BVS133" s="74"/>
      <c r="BVT133" s="74"/>
      <c r="BVU133" s="74"/>
      <c r="BVV133" s="74"/>
      <c r="BVW133" s="57"/>
      <c r="BVX133" s="57"/>
      <c r="BVY133" s="57"/>
      <c r="BVZ133" s="57"/>
      <c r="BWA133" s="74"/>
      <c r="BWB133" s="74"/>
      <c r="BWC133" s="74"/>
      <c r="BWD133" s="74"/>
      <c r="BWE133" s="57"/>
      <c r="BWF133" s="57"/>
      <c r="BWG133" s="57"/>
      <c r="BWH133" s="57"/>
      <c r="BWI133" s="74"/>
      <c r="BWJ133" s="74"/>
      <c r="BWK133" s="74"/>
      <c r="BWL133" s="74"/>
      <c r="BWM133" s="57"/>
      <c r="BWN133" s="57"/>
      <c r="BWO133" s="57"/>
      <c r="BWP133" s="57"/>
      <c r="BWQ133" s="74"/>
      <c r="BWR133" s="74"/>
      <c r="BWS133" s="74"/>
      <c r="BWT133" s="74"/>
      <c r="BWU133" s="57"/>
      <c r="BWV133" s="57"/>
      <c r="BWW133" s="57"/>
      <c r="BWX133" s="57"/>
      <c r="BWY133" s="74"/>
      <c r="BWZ133" s="74"/>
      <c r="BXA133" s="74"/>
      <c r="BXB133" s="74"/>
      <c r="BXC133" s="57"/>
      <c r="BXD133" s="57"/>
      <c r="BXE133" s="57"/>
      <c r="BXF133" s="57"/>
      <c r="BXG133" s="74"/>
      <c r="BXH133" s="74"/>
      <c r="BXI133" s="74"/>
      <c r="BXJ133" s="74"/>
      <c r="BXK133" s="57"/>
      <c r="BXL133" s="57"/>
      <c r="BXM133" s="57"/>
      <c r="BXN133" s="57"/>
      <c r="BXO133" s="74"/>
      <c r="BXP133" s="74"/>
      <c r="BXQ133" s="74"/>
      <c r="BXR133" s="74"/>
      <c r="BXS133" s="57"/>
      <c r="BXT133" s="57"/>
      <c r="BXU133" s="57"/>
      <c r="BXV133" s="57"/>
      <c r="BXW133" s="74"/>
      <c r="BXX133" s="74"/>
      <c r="BXY133" s="74"/>
      <c r="BXZ133" s="74"/>
      <c r="BYA133" s="57"/>
      <c r="BYB133" s="57"/>
      <c r="BYC133" s="57"/>
      <c r="BYD133" s="57"/>
      <c r="BYE133" s="74"/>
      <c r="BYF133" s="74"/>
      <c r="BYG133" s="74"/>
      <c r="BYH133" s="74"/>
      <c r="BYI133" s="57"/>
      <c r="BYJ133" s="57"/>
      <c r="BYK133" s="57"/>
      <c r="BYL133" s="57"/>
      <c r="BYM133" s="74"/>
      <c r="BYN133" s="74"/>
      <c r="BYO133" s="74"/>
      <c r="BYP133" s="74"/>
      <c r="BYQ133" s="57"/>
      <c r="BYR133" s="57"/>
      <c r="BYS133" s="57"/>
      <c r="BYT133" s="57"/>
      <c r="BYU133" s="74"/>
      <c r="BYV133" s="74"/>
      <c r="BYW133" s="74"/>
      <c r="BYX133" s="74"/>
      <c r="BYY133" s="57"/>
      <c r="BYZ133" s="57"/>
      <c r="BZA133" s="57"/>
      <c r="BZB133" s="57"/>
      <c r="BZC133" s="74"/>
      <c r="BZD133" s="74"/>
      <c r="BZE133" s="74"/>
      <c r="BZF133" s="74"/>
      <c r="BZG133" s="57"/>
      <c r="BZH133" s="57"/>
      <c r="BZI133" s="57"/>
      <c r="BZJ133" s="57"/>
      <c r="BZK133" s="74"/>
      <c r="BZL133" s="74"/>
      <c r="BZM133" s="74"/>
      <c r="BZN133" s="74"/>
      <c r="BZO133" s="57"/>
      <c r="BZP133" s="57"/>
      <c r="BZQ133" s="57"/>
      <c r="BZR133" s="57"/>
      <c r="BZS133" s="74"/>
      <c r="BZT133" s="74"/>
      <c r="BZU133" s="74"/>
      <c r="BZV133" s="74"/>
      <c r="BZW133" s="57"/>
      <c r="BZX133" s="57"/>
      <c r="BZY133" s="57"/>
      <c r="BZZ133" s="57"/>
      <c r="CAA133" s="74"/>
      <c r="CAB133" s="74"/>
      <c r="CAC133" s="74"/>
      <c r="CAD133" s="74"/>
      <c r="CAE133" s="57"/>
      <c r="CAF133" s="57"/>
      <c r="CAG133" s="57"/>
      <c r="CAH133" s="57"/>
      <c r="CAI133" s="74"/>
      <c r="CAJ133" s="74"/>
      <c r="CAK133" s="74"/>
      <c r="CAL133" s="74"/>
      <c r="CAM133" s="57"/>
      <c r="CAN133" s="57"/>
      <c r="CAO133" s="57"/>
      <c r="CAP133" s="57"/>
      <c r="CAQ133" s="74"/>
      <c r="CAR133" s="74"/>
      <c r="CAS133" s="74"/>
      <c r="CAT133" s="74"/>
      <c r="CAU133" s="57"/>
      <c r="CAV133" s="57"/>
      <c r="CAW133" s="57"/>
      <c r="CAX133" s="57"/>
      <c r="CAY133" s="74"/>
      <c r="CAZ133" s="74"/>
      <c r="CBA133" s="74"/>
      <c r="CBB133" s="74"/>
      <c r="CBC133" s="57"/>
      <c r="CBD133" s="57"/>
      <c r="CBE133" s="57"/>
      <c r="CBF133" s="57"/>
      <c r="CBG133" s="74"/>
      <c r="CBH133" s="74"/>
      <c r="CBI133" s="74"/>
      <c r="CBJ133" s="74"/>
      <c r="CBK133" s="57"/>
      <c r="CBL133" s="57"/>
      <c r="CBM133" s="57"/>
      <c r="CBN133" s="57"/>
      <c r="CBO133" s="74"/>
      <c r="CBP133" s="74"/>
      <c r="CBQ133" s="74"/>
      <c r="CBR133" s="74"/>
      <c r="CBS133" s="57"/>
      <c r="CBT133" s="57"/>
      <c r="CBU133" s="57"/>
      <c r="CBV133" s="57"/>
      <c r="CBW133" s="74"/>
      <c r="CBX133" s="74"/>
      <c r="CBY133" s="74"/>
      <c r="CBZ133" s="74"/>
      <c r="CCA133" s="57"/>
      <c r="CCB133" s="57"/>
      <c r="CCC133" s="57"/>
      <c r="CCD133" s="57"/>
      <c r="CCE133" s="74"/>
      <c r="CCF133" s="74"/>
      <c r="CCG133" s="74"/>
      <c r="CCH133" s="74"/>
      <c r="CCI133" s="57"/>
      <c r="CCJ133" s="57"/>
      <c r="CCK133" s="57"/>
      <c r="CCL133" s="57"/>
      <c r="CCM133" s="74"/>
      <c r="CCN133" s="74"/>
      <c r="CCO133" s="74"/>
      <c r="CCP133" s="74"/>
      <c r="CCQ133" s="57"/>
      <c r="CCR133" s="57"/>
      <c r="CCS133" s="57"/>
      <c r="CCT133" s="57"/>
      <c r="CCU133" s="74"/>
      <c r="CCV133" s="74"/>
      <c r="CCW133" s="74"/>
      <c r="CCX133" s="74"/>
      <c r="CCY133" s="57"/>
      <c r="CCZ133" s="57"/>
      <c r="CDA133" s="57"/>
      <c r="CDB133" s="57"/>
      <c r="CDC133" s="74"/>
      <c r="CDD133" s="74"/>
      <c r="CDE133" s="74"/>
      <c r="CDF133" s="74"/>
      <c r="CDG133" s="57"/>
      <c r="CDH133" s="57"/>
      <c r="CDI133" s="57"/>
      <c r="CDJ133" s="57"/>
      <c r="CDK133" s="74"/>
      <c r="CDL133" s="74"/>
      <c r="CDM133" s="74"/>
      <c r="CDN133" s="74"/>
      <c r="CDO133" s="57"/>
      <c r="CDP133" s="57"/>
      <c r="CDQ133" s="57"/>
      <c r="CDR133" s="57"/>
      <c r="CDS133" s="74"/>
      <c r="CDT133" s="74"/>
      <c r="CDU133" s="74"/>
      <c r="CDV133" s="74"/>
      <c r="CDW133" s="57"/>
      <c r="CDX133" s="57"/>
      <c r="CDY133" s="57"/>
      <c r="CDZ133" s="57"/>
      <c r="CEA133" s="74"/>
      <c r="CEB133" s="74"/>
      <c r="CEC133" s="74"/>
      <c r="CED133" s="74"/>
      <c r="CEE133" s="57"/>
      <c r="CEF133" s="57"/>
      <c r="CEG133" s="57"/>
      <c r="CEH133" s="57"/>
      <c r="CEI133" s="74"/>
      <c r="CEJ133" s="74"/>
      <c r="CEK133" s="74"/>
      <c r="CEL133" s="74"/>
      <c r="CEM133" s="57"/>
      <c r="CEN133" s="57"/>
      <c r="CEO133" s="57"/>
      <c r="CEP133" s="57"/>
      <c r="CEQ133" s="74"/>
      <c r="CER133" s="74"/>
      <c r="CES133" s="74"/>
      <c r="CET133" s="74"/>
      <c r="CEU133" s="57"/>
      <c r="CEV133" s="57"/>
      <c r="CEW133" s="57"/>
      <c r="CEX133" s="57"/>
      <c r="CEY133" s="74"/>
      <c r="CEZ133" s="74"/>
      <c r="CFA133" s="74"/>
      <c r="CFB133" s="74"/>
      <c r="CFC133" s="57"/>
      <c r="CFD133" s="57"/>
      <c r="CFE133" s="57"/>
      <c r="CFF133" s="57"/>
      <c r="CFG133" s="74"/>
      <c r="CFH133" s="74"/>
      <c r="CFI133" s="74"/>
      <c r="CFJ133" s="74"/>
      <c r="CFK133" s="57"/>
      <c r="CFL133" s="57"/>
      <c r="CFM133" s="57"/>
      <c r="CFN133" s="57"/>
      <c r="CFO133" s="74"/>
      <c r="CFP133" s="74"/>
      <c r="CFQ133" s="74"/>
      <c r="CFR133" s="74"/>
      <c r="CFS133" s="57"/>
      <c r="CFT133" s="57"/>
      <c r="CFU133" s="57"/>
      <c r="CFV133" s="57"/>
      <c r="CFW133" s="74"/>
      <c r="CFX133" s="74"/>
      <c r="CFY133" s="74"/>
      <c r="CFZ133" s="74"/>
      <c r="CGA133" s="57"/>
      <c r="CGB133" s="57"/>
      <c r="CGC133" s="57"/>
      <c r="CGD133" s="57"/>
      <c r="CGE133" s="74"/>
      <c r="CGF133" s="74"/>
      <c r="CGG133" s="74"/>
      <c r="CGH133" s="74"/>
      <c r="CGI133" s="57"/>
      <c r="CGJ133" s="57"/>
      <c r="CGK133" s="57"/>
      <c r="CGL133" s="57"/>
      <c r="CGM133" s="74"/>
      <c r="CGN133" s="74"/>
      <c r="CGO133" s="74"/>
      <c r="CGP133" s="74"/>
      <c r="CGQ133" s="57"/>
      <c r="CGR133" s="57"/>
      <c r="CGS133" s="57"/>
      <c r="CGT133" s="57"/>
      <c r="CGU133" s="74"/>
      <c r="CGV133" s="74"/>
      <c r="CGW133" s="74"/>
      <c r="CGX133" s="74"/>
      <c r="CGY133" s="57"/>
      <c r="CGZ133" s="57"/>
      <c r="CHA133" s="57"/>
      <c r="CHB133" s="57"/>
      <c r="CHC133" s="74"/>
      <c r="CHD133" s="74"/>
      <c r="CHE133" s="74"/>
      <c r="CHF133" s="74"/>
      <c r="CHG133" s="57"/>
      <c r="CHH133" s="57"/>
      <c r="CHI133" s="57"/>
      <c r="CHJ133" s="57"/>
      <c r="CHK133" s="74"/>
      <c r="CHL133" s="74"/>
      <c r="CHM133" s="74"/>
      <c r="CHN133" s="74"/>
      <c r="CHO133" s="57"/>
      <c r="CHP133" s="57"/>
      <c r="CHQ133" s="57"/>
      <c r="CHR133" s="57"/>
      <c r="CHS133" s="74"/>
      <c r="CHT133" s="74"/>
      <c r="CHU133" s="74"/>
      <c r="CHV133" s="74"/>
      <c r="CHW133" s="57"/>
      <c r="CHX133" s="57"/>
      <c r="CHY133" s="57"/>
      <c r="CHZ133" s="57"/>
      <c r="CIA133" s="74"/>
      <c r="CIB133" s="74"/>
      <c r="CIC133" s="74"/>
      <c r="CID133" s="74"/>
      <c r="CIE133" s="57"/>
      <c r="CIF133" s="57"/>
      <c r="CIG133" s="57"/>
      <c r="CIH133" s="57"/>
      <c r="CII133" s="74"/>
      <c r="CIJ133" s="74"/>
      <c r="CIK133" s="74"/>
      <c r="CIL133" s="74"/>
      <c r="CIM133" s="57"/>
      <c r="CIN133" s="57"/>
      <c r="CIO133" s="57"/>
      <c r="CIP133" s="57"/>
      <c r="CIQ133" s="74"/>
      <c r="CIR133" s="74"/>
      <c r="CIS133" s="74"/>
      <c r="CIT133" s="74"/>
      <c r="CIU133" s="57"/>
      <c r="CIV133" s="57"/>
      <c r="CIW133" s="57"/>
      <c r="CIX133" s="57"/>
      <c r="CIY133" s="74"/>
      <c r="CIZ133" s="74"/>
      <c r="CJA133" s="74"/>
      <c r="CJB133" s="74"/>
      <c r="CJC133" s="57"/>
      <c r="CJD133" s="57"/>
      <c r="CJE133" s="57"/>
      <c r="CJF133" s="57"/>
      <c r="CJG133" s="74"/>
      <c r="CJH133" s="74"/>
      <c r="CJI133" s="74"/>
      <c r="CJJ133" s="74"/>
      <c r="CJK133" s="57"/>
      <c r="CJL133" s="57"/>
      <c r="CJM133" s="57"/>
      <c r="CJN133" s="57"/>
      <c r="CJO133" s="74"/>
      <c r="CJP133" s="74"/>
      <c r="CJQ133" s="74"/>
      <c r="CJR133" s="74"/>
      <c r="CJS133" s="57"/>
      <c r="CJT133" s="57"/>
      <c r="CJU133" s="57"/>
      <c r="CJV133" s="57"/>
      <c r="CJW133" s="74"/>
      <c r="CJX133" s="74"/>
      <c r="CJY133" s="74"/>
      <c r="CJZ133" s="74"/>
      <c r="CKA133" s="57"/>
      <c r="CKB133" s="57"/>
      <c r="CKC133" s="57"/>
      <c r="CKD133" s="57"/>
      <c r="CKE133" s="74"/>
      <c r="CKF133" s="74"/>
      <c r="CKG133" s="74"/>
      <c r="CKH133" s="74"/>
      <c r="CKI133" s="57"/>
      <c r="CKJ133" s="57"/>
      <c r="CKK133" s="57"/>
      <c r="CKL133" s="57"/>
      <c r="CKM133" s="74"/>
      <c r="CKN133" s="74"/>
      <c r="CKO133" s="74"/>
      <c r="CKP133" s="74"/>
      <c r="CKQ133" s="57"/>
      <c r="CKR133" s="57"/>
      <c r="CKS133" s="57"/>
      <c r="CKT133" s="57"/>
      <c r="CKU133" s="74"/>
      <c r="CKV133" s="74"/>
      <c r="CKW133" s="74"/>
      <c r="CKX133" s="74"/>
      <c r="CKY133" s="57"/>
      <c r="CKZ133" s="57"/>
      <c r="CLA133" s="57"/>
      <c r="CLB133" s="57"/>
      <c r="CLC133" s="74"/>
      <c r="CLD133" s="74"/>
      <c r="CLE133" s="74"/>
      <c r="CLF133" s="74"/>
      <c r="CLG133" s="57"/>
      <c r="CLH133" s="57"/>
      <c r="CLI133" s="57"/>
      <c r="CLJ133" s="57"/>
      <c r="CLK133" s="74"/>
      <c r="CLL133" s="74"/>
      <c r="CLM133" s="74"/>
      <c r="CLN133" s="74"/>
      <c r="CLO133" s="57"/>
      <c r="CLP133" s="57"/>
      <c r="CLQ133" s="57"/>
      <c r="CLR133" s="57"/>
      <c r="CLS133" s="74"/>
      <c r="CLT133" s="74"/>
      <c r="CLU133" s="74"/>
      <c r="CLV133" s="74"/>
      <c r="CLW133" s="57"/>
      <c r="CLX133" s="57"/>
      <c r="CLY133" s="57"/>
      <c r="CLZ133" s="57"/>
      <c r="CMA133" s="74"/>
      <c r="CMB133" s="74"/>
      <c r="CMC133" s="74"/>
      <c r="CMD133" s="74"/>
      <c r="CME133" s="57"/>
      <c r="CMF133" s="57"/>
      <c r="CMG133" s="57"/>
      <c r="CMH133" s="57"/>
      <c r="CMI133" s="74"/>
      <c r="CMJ133" s="74"/>
      <c r="CMK133" s="74"/>
      <c r="CML133" s="74"/>
      <c r="CMM133" s="57"/>
      <c r="CMN133" s="57"/>
      <c r="CMO133" s="57"/>
      <c r="CMP133" s="57"/>
      <c r="CMQ133" s="74"/>
      <c r="CMR133" s="74"/>
      <c r="CMS133" s="74"/>
      <c r="CMT133" s="74"/>
      <c r="CMU133" s="57"/>
      <c r="CMV133" s="57"/>
      <c r="CMW133" s="57"/>
      <c r="CMX133" s="57"/>
      <c r="CMY133" s="74"/>
      <c r="CMZ133" s="74"/>
      <c r="CNA133" s="74"/>
      <c r="CNB133" s="74"/>
      <c r="CNC133" s="57"/>
      <c r="CND133" s="57"/>
      <c r="CNE133" s="57"/>
      <c r="CNF133" s="57"/>
      <c r="CNG133" s="74"/>
      <c r="CNH133" s="74"/>
      <c r="CNI133" s="74"/>
      <c r="CNJ133" s="74"/>
      <c r="CNK133" s="57"/>
      <c r="CNL133" s="57"/>
      <c r="CNM133" s="57"/>
      <c r="CNN133" s="57"/>
      <c r="CNO133" s="74"/>
      <c r="CNP133" s="74"/>
      <c r="CNQ133" s="74"/>
      <c r="CNR133" s="74"/>
      <c r="CNS133" s="57"/>
      <c r="CNT133" s="57"/>
      <c r="CNU133" s="57"/>
      <c r="CNV133" s="57"/>
      <c r="CNW133" s="74"/>
      <c r="CNX133" s="74"/>
      <c r="CNY133" s="74"/>
      <c r="CNZ133" s="74"/>
      <c r="COA133" s="57"/>
      <c r="COB133" s="57"/>
      <c r="COC133" s="57"/>
      <c r="COD133" s="57"/>
      <c r="COE133" s="74"/>
      <c r="COF133" s="74"/>
      <c r="COG133" s="74"/>
      <c r="COH133" s="74"/>
      <c r="COI133" s="57"/>
      <c r="COJ133" s="57"/>
      <c r="COK133" s="57"/>
      <c r="COL133" s="57"/>
      <c r="COM133" s="74"/>
      <c r="CON133" s="74"/>
      <c r="COO133" s="74"/>
      <c r="COP133" s="74"/>
      <c r="COQ133" s="57"/>
      <c r="COR133" s="57"/>
      <c r="COS133" s="57"/>
      <c r="COT133" s="57"/>
      <c r="COU133" s="74"/>
      <c r="COV133" s="74"/>
      <c r="COW133" s="74"/>
      <c r="COX133" s="74"/>
      <c r="COY133" s="57"/>
      <c r="COZ133" s="57"/>
      <c r="CPA133" s="57"/>
      <c r="CPB133" s="57"/>
      <c r="CPC133" s="74"/>
      <c r="CPD133" s="74"/>
      <c r="CPE133" s="74"/>
      <c r="CPF133" s="74"/>
      <c r="CPG133" s="57"/>
      <c r="CPH133" s="57"/>
      <c r="CPI133" s="57"/>
      <c r="CPJ133" s="57"/>
      <c r="CPK133" s="74"/>
      <c r="CPL133" s="74"/>
      <c r="CPM133" s="74"/>
      <c r="CPN133" s="74"/>
      <c r="CPO133" s="57"/>
      <c r="CPP133" s="57"/>
      <c r="CPQ133" s="57"/>
      <c r="CPR133" s="57"/>
      <c r="CPS133" s="74"/>
      <c r="CPT133" s="74"/>
      <c r="CPU133" s="74"/>
      <c r="CPV133" s="74"/>
      <c r="CPW133" s="57"/>
      <c r="CPX133" s="57"/>
      <c r="CPY133" s="57"/>
      <c r="CPZ133" s="57"/>
      <c r="CQA133" s="74"/>
      <c r="CQB133" s="74"/>
      <c r="CQC133" s="74"/>
      <c r="CQD133" s="74"/>
      <c r="CQE133" s="57"/>
      <c r="CQF133" s="57"/>
      <c r="CQG133" s="57"/>
      <c r="CQH133" s="57"/>
      <c r="CQI133" s="74"/>
      <c r="CQJ133" s="74"/>
      <c r="CQK133" s="74"/>
      <c r="CQL133" s="74"/>
      <c r="CQM133" s="57"/>
      <c r="CQN133" s="57"/>
      <c r="CQO133" s="57"/>
      <c r="CQP133" s="57"/>
      <c r="CQQ133" s="74"/>
      <c r="CQR133" s="74"/>
      <c r="CQS133" s="74"/>
      <c r="CQT133" s="74"/>
      <c r="CQU133" s="57"/>
      <c r="CQV133" s="57"/>
      <c r="CQW133" s="57"/>
      <c r="CQX133" s="57"/>
      <c r="CQY133" s="74"/>
      <c r="CQZ133" s="74"/>
      <c r="CRA133" s="74"/>
      <c r="CRB133" s="74"/>
      <c r="CRC133" s="57"/>
      <c r="CRD133" s="57"/>
      <c r="CRE133" s="57"/>
      <c r="CRF133" s="57"/>
      <c r="CRG133" s="74"/>
      <c r="CRH133" s="74"/>
      <c r="CRI133" s="74"/>
      <c r="CRJ133" s="74"/>
      <c r="CRK133" s="57"/>
      <c r="CRL133" s="57"/>
      <c r="CRM133" s="57"/>
      <c r="CRN133" s="57"/>
      <c r="CRO133" s="74"/>
      <c r="CRP133" s="74"/>
      <c r="CRQ133" s="74"/>
      <c r="CRR133" s="74"/>
      <c r="CRS133" s="57"/>
      <c r="CRT133" s="57"/>
      <c r="CRU133" s="57"/>
      <c r="CRV133" s="57"/>
      <c r="CRW133" s="74"/>
      <c r="CRX133" s="74"/>
      <c r="CRY133" s="74"/>
      <c r="CRZ133" s="74"/>
      <c r="CSA133" s="57"/>
      <c r="CSB133" s="57"/>
      <c r="CSC133" s="57"/>
      <c r="CSD133" s="57"/>
      <c r="CSE133" s="74"/>
      <c r="CSF133" s="74"/>
      <c r="CSG133" s="74"/>
      <c r="CSH133" s="74"/>
      <c r="CSI133" s="57"/>
      <c r="CSJ133" s="57"/>
      <c r="CSK133" s="57"/>
      <c r="CSL133" s="57"/>
      <c r="CSM133" s="74"/>
      <c r="CSN133" s="74"/>
      <c r="CSO133" s="74"/>
      <c r="CSP133" s="74"/>
      <c r="CSQ133" s="57"/>
      <c r="CSR133" s="57"/>
      <c r="CSS133" s="57"/>
      <c r="CST133" s="57"/>
      <c r="CSU133" s="74"/>
      <c r="CSV133" s="74"/>
      <c r="CSW133" s="74"/>
      <c r="CSX133" s="74"/>
      <c r="CSY133" s="57"/>
      <c r="CSZ133" s="57"/>
      <c r="CTA133" s="57"/>
      <c r="CTB133" s="57"/>
      <c r="CTC133" s="74"/>
      <c r="CTD133" s="74"/>
      <c r="CTE133" s="74"/>
      <c r="CTF133" s="74"/>
      <c r="CTG133" s="57"/>
      <c r="CTH133" s="57"/>
      <c r="CTI133" s="57"/>
      <c r="CTJ133" s="57"/>
      <c r="CTK133" s="74"/>
      <c r="CTL133" s="74"/>
      <c r="CTM133" s="74"/>
      <c r="CTN133" s="74"/>
      <c r="CTO133" s="57"/>
      <c r="CTP133" s="57"/>
      <c r="CTQ133" s="57"/>
      <c r="CTR133" s="57"/>
      <c r="CTS133" s="74"/>
      <c r="CTT133" s="74"/>
      <c r="CTU133" s="74"/>
      <c r="CTV133" s="74"/>
      <c r="CTW133" s="57"/>
      <c r="CTX133" s="57"/>
      <c r="CTY133" s="57"/>
      <c r="CTZ133" s="57"/>
      <c r="CUA133" s="74"/>
      <c r="CUB133" s="74"/>
      <c r="CUC133" s="74"/>
      <c r="CUD133" s="74"/>
      <c r="CUE133" s="57"/>
      <c r="CUF133" s="57"/>
      <c r="CUG133" s="57"/>
      <c r="CUH133" s="57"/>
      <c r="CUI133" s="74"/>
      <c r="CUJ133" s="74"/>
      <c r="CUK133" s="74"/>
      <c r="CUL133" s="74"/>
      <c r="CUM133" s="57"/>
      <c r="CUN133" s="57"/>
      <c r="CUO133" s="57"/>
      <c r="CUP133" s="57"/>
      <c r="CUQ133" s="74"/>
      <c r="CUR133" s="74"/>
      <c r="CUS133" s="74"/>
      <c r="CUT133" s="74"/>
      <c r="CUU133" s="57"/>
      <c r="CUV133" s="57"/>
      <c r="CUW133" s="57"/>
      <c r="CUX133" s="57"/>
      <c r="CUY133" s="74"/>
      <c r="CUZ133" s="74"/>
      <c r="CVA133" s="74"/>
      <c r="CVB133" s="74"/>
      <c r="CVC133" s="57"/>
      <c r="CVD133" s="57"/>
      <c r="CVE133" s="57"/>
      <c r="CVF133" s="57"/>
      <c r="CVG133" s="74"/>
      <c r="CVH133" s="74"/>
      <c r="CVI133" s="74"/>
      <c r="CVJ133" s="74"/>
      <c r="CVK133" s="57"/>
      <c r="CVL133" s="57"/>
      <c r="CVM133" s="57"/>
      <c r="CVN133" s="57"/>
      <c r="CVO133" s="74"/>
      <c r="CVP133" s="74"/>
      <c r="CVQ133" s="74"/>
      <c r="CVR133" s="74"/>
      <c r="CVS133" s="57"/>
      <c r="CVT133" s="57"/>
      <c r="CVU133" s="57"/>
      <c r="CVV133" s="57"/>
      <c r="CVW133" s="74"/>
      <c r="CVX133" s="74"/>
      <c r="CVY133" s="74"/>
      <c r="CVZ133" s="74"/>
      <c r="CWA133" s="57"/>
      <c r="CWB133" s="57"/>
      <c r="CWC133" s="57"/>
      <c r="CWD133" s="57"/>
      <c r="CWE133" s="74"/>
      <c r="CWF133" s="74"/>
      <c r="CWG133" s="74"/>
      <c r="CWH133" s="74"/>
      <c r="CWI133" s="57"/>
      <c r="CWJ133" s="57"/>
      <c r="CWK133" s="57"/>
      <c r="CWL133" s="57"/>
      <c r="CWM133" s="74"/>
      <c r="CWN133" s="74"/>
      <c r="CWO133" s="74"/>
      <c r="CWP133" s="74"/>
      <c r="CWQ133" s="57"/>
      <c r="CWR133" s="57"/>
      <c r="CWS133" s="57"/>
      <c r="CWT133" s="57"/>
      <c r="CWU133" s="74"/>
      <c r="CWV133" s="74"/>
      <c r="CWW133" s="74"/>
      <c r="CWX133" s="74"/>
      <c r="CWY133" s="57"/>
      <c r="CWZ133" s="57"/>
      <c r="CXA133" s="57"/>
      <c r="CXB133" s="57"/>
      <c r="CXC133" s="74"/>
      <c r="CXD133" s="74"/>
      <c r="CXE133" s="74"/>
      <c r="CXF133" s="74"/>
      <c r="CXG133" s="57"/>
      <c r="CXH133" s="57"/>
      <c r="CXI133" s="57"/>
      <c r="CXJ133" s="57"/>
      <c r="CXK133" s="74"/>
      <c r="CXL133" s="74"/>
      <c r="CXM133" s="74"/>
      <c r="CXN133" s="74"/>
      <c r="CXO133" s="57"/>
      <c r="CXP133" s="57"/>
      <c r="CXQ133" s="57"/>
      <c r="CXR133" s="57"/>
      <c r="CXS133" s="74"/>
      <c r="CXT133" s="74"/>
      <c r="CXU133" s="74"/>
      <c r="CXV133" s="74"/>
      <c r="CXW133" s="57"/>
      <c r="CXX133" s="57"/>
      <c r="CXY133" s="57"/>
      <c r="CXZ133" s="57"/>
      <c r="CYA133" s="74"/>
      <c r="CYB133" s="74"/>
      <c r="CYC133" s="74"/>
      <c r="CYD133" s="74"/>
      <c r="CYE133" s="57"/>
      <c r="CYF133" s="57"/>
      <c r="CYG133" s="57"/>
      <c r="CYH133" s="57"/>
      <c r="CYI133" s="74"/>
      <c r="CYJ133" s="74"/>
      <c r="CYK133" s="74"/>
      <c r="CYL133" s="74"/>
      <c r="CYM133" s="57"/>
      <c r="CYN133" s="57"/>
      <c r="CYO133" s="57"/>
      <c r="CYP133" s="57"/>
      <c r="CYQ133" s="74"/>
      <c r="CYR133" s="74"/>
      <c r="CYS133" s="74"/>
      <c r="CYT133" s="74"/>
      <c r="CYU133" s="57"/>
      <c r="CYV133" s="57"/>
      <c r="CYW133" s="57"/>
      <c r="CYX133" s="57"/>
      <c r="CYY133" s="74"/>
      <c r="CYZ133" s="74"/>
      <c r="CZA133" s="74"/>
      <c r="CZB133" s="74"/>
      <c r="CZC133" s="57"/>
      <c r="CZD133" s="57"/>
      <c r="CZE133" s="57"/>
      <c r="CZF133" s="57"/>
      <c r="CZG133" s="74"/>
      <c r="CZH133" s="74"/>
      <c r="CZI133" s="74"/>
      <c r="CZJ133" s="74"/>
      <c r="CZK133" s="57"/>
      <c r="CZL133" s="57"/>
      <c r="CZM133" s="57"/>
      <c r="CZN133" s="57"/>
      <c r="CZO133" s="74"/>
      <c r="CZP133" s="74"/>
      <c r="CZQ133" s="74"/>
      <c r="CZR133" s="74"/>
      <c r="CZS133" s="57"/>
      <c r="CZT133" s="57"/>
      <c r="CZU133" s="57"/>
      <c r="CZV133" s="57"/>
      <c r="CZW133" s="74"/>
      <c r="CZX133" s="74"/>
      <c r="CZY133" s="74"/>
      <c r="CZZ133" s="74"/>
      <c r="DAA133" s="57"/>
      <c r="DAB133" s="57"/>
      <c r="DAC133" s="57"/>
      <c r="DAD133" s="57"/>
      <c r="DAE133" s="74"/>
      <c r="DAF133" s="74"/>
      <c r="DAG133" s="74"/>
      <c r="DAH133" s="74"/>
      <c r="DAI133" s="57"/>
      <c r="DAJ133" s="57"/>
      <c r="DAK133" s="57"/>
      <c r="DAL133" s="57"/>
      <c r="DAM133" s="74"/>
      <c r="DAN133" s="74"/>
      <c r="DAO133" s="74"/>
      <c r="DAP133" s="74"/>
      <c r="DAQ133" s="57"/>
      <c r="DAR133" s="57"/>
      <c r="DAS133" s="57"/>
      <c r="DAT133" s="57"/>
      <c r="DAU133" s="74"/>
      <c r="DAV133" s="74"/>
      <c r="DAW133" s="74"/>
      <c r="DAX133" s="74"/>
      <c r="DAY133" s="57"/>
      <c r="DAZ133" s="57"/>
      <c r="DBA133" s="57"/>
      <c r="DBB133" s="57"/>
      <c r="DBC133" s="74"/>
      <c r="DBD133" s="74"/>
      <c r="DBE133" s="74"/>
      <c r="DBF133" s="74"/>
      <c r="DBG133" s="57"/>
      <c r="DBH133" s="57"/>
      <c r="DBI133" s="57"/>
      <c r="DBJ133" s="57"/>
      <c r="DBK133" s="74"/>
      <c r="DBL133" s="74"/>
      <c r="DBM133" s="74"/>
      <c r="DBN133" s="74"/>
      <c r="DBO133" s="57"/>
      <c r="DBP133" s="57"/>
      <c r="DBQ133" s="57"/>
      <c r="DBR133" s="57"/>
      <c r="DBS133" s="74"/>
      <c r="DBT133" s="74"/>
      <c r="DBU133" s="74"/>
      <c r="DBV133" s="74"/>
      <c r="DBW133" s="57"/>
      <c r="DBX133" s="57"/>
      <c r="DBY133" s="57"/>
      <c r="DBZ133" s="57"/>
      <c r="DCA133" s="74"/>
      <c r="DCB133" s="74"/>
      <c r="DCC133" s="74"/>
      <c r="DCD133" s="74"/>
      <c r="DCE133" s="57"/>
      <c r="DCF133" s="57"/>
      <c r="DCG133" s="57"/>
      <c r="DCH133" s="57"/>
      <c r="DCI133" s="74"/>
      <c r="DCJ133" s="74"/>
      <c r="DCK133" s="74"/>
      <c r="DCL133" s="74"/>
      <c r="DCM133" s="57"/>
      <c r="DCN133" s="57"/>
      <c r="DCO133" s="57"/>
      <c r="DCP133" s="57"/>
      <c r="DCQ133" s="74"/>
      <c r="DCR133" s="74"/>
      <c r="DCS133" s="74"/>
      <c r="DCT133" s="74"/>
      <c r="DCU133" s="57"/>
      <c r="DCV133" s="57"/>
      <c r="DCW133" s="57"/>
      <c r="DCX133" s="57"/>
      <c r="DCY133" s="74"/>
      <c r="DCZ133" s="74"/>
      <c r="DDA133" s="74"/>
      <c r="DDB133" s="74"/>
      <c r="DDC133" s="57"/>
      <c r="DDD133" s="57"/>
      <c r="DDE133" s="57"/>
      <c r="DDF133" s="57"/>
      <c r="DDG133" s="74"/>
      <c r="DDH133" s="74"/>
      <c r="DDI133" s="74"/>
      <c r="DDJ133" s="74"/>
      <c r="DDK133" s="57"/>
      <c r="DDL133" s="57"/>
      <c r="DDM133" s="57"/>
      <c r="DDN133" s="57"/>
      <c r="DDO133" s="74"/>
      <c r="DDP133" s="74"/>
      <c r="DDQ133" s="74"/>
      <c r="DDR133" s="74"/>
      <c r="DDS133" s="57"/>
      <c r="DDT133" s="57"/>
      <c r="DDU133" s="57"/>
      <c r="DDV133" s="57"/>
      <c r="DDW133" s="74"/>
      <c r="DDX133" s="74"/>
      <c r="DDY133" s="74"/>
      <c r="DDZ133" s="74"/>
      <c r="DEA133" s="57"/>
      <c r="DEB133" s="57"/>
      <c r="DEC133" s="57"/>
      <c r="DED133" s="57"/>
      <c r="DEE133" s="74"/>
      <c r="DEF133" s="74"/>
      <c r="DEG133" s="74"/>
      <c r="DEH133" s="74"/>
      <c r="DEI133" s="57"/>
      <c r="DEJ133" s="57"/>
      <c r="DEK133" s="57"/>
      <c r="DEL133" s="57"/>
      <c r="DEM133" s="74"/>
      <c r="DEN133" s="74"/>
      <c r="DEO133" s="74"/>
      <c r="DEP133" s="74"/>
      <c r="DEQ133" s="57"/>
      <c r="DER133" s="57"/>
      <c r="DES133" s="57"/>
      <c r="DET133" s="57"/>
      <c r="DEU133" s="74"/>
      <c r="DEV133" s="74"/>
      <c r="DEW133" s="74"/>
      <c r="DEX133" s="74"/>
      <c r="DEY133" s="57"/>
      <c r="DEZ133" s="57"/>
      <c r="DFA133" s="57"/>
      <c r="DFB133" s="57"/>
      <c r="DFC133" s="74"/>
      <c r="DFD133" s="74"/>
      <c r="DFE133" s="74"/>
      <c r="DFF133" s="74"/>
      <c r="DFG133" s="57"/>
      <c r="DFH133" s="57"/>
      <c r="DFI133" s="57"/>
      <c r="DFJ133" s="57"/>
      <c r="DFK133" s="74"/>
      <c r="DFL133" s="74"/>
      <c r="DFM133" s="74"/>
      <c r="DFN133" s="74"/>
      <c r="DFO133" s="57"/>
      <c r="DFP133" s="57"/>
      <c r="DFQ133" s="57"/>
      <c r="DFR133" s="57"/>
      <c r="DFS133" s="74"/>
      <c r="DFT133" s="74"/>
      <c r="DFU133" s="74"/>
      <c r="DFV133" s="74"/>
      <c r="DFW133" s="57"/>
      <c r="DFX133" s="57"/>
      <c r="DFY133" s="57"/>
      <c r="DFZ133" s="57"/>
      <c r="DGA133" s="74"/>
      <c r="DGB133" s="74"/>
      <c r="DGC133" s="74"/>
      <c r="DGD133" s="74"/>
      <c r="DGE133" s="57"/>
      <c r="DGF133" s="57"/>
      <c r="DGG133" s="57"/>
      <c r="DGH133" s="57"/>
      <c r="DGI133" s="74"/>
      <c r="DGJ133" s="74"/>
      <c r="DGK133" s="74"/>
      <c r="DGL133" s="74"/>
      <c r="DGM133" s="57"/>
      <c r="DGN133" s="57"/>
      <c r="DGO133" s="57"/>
      <c r="DGP133" s="57"/>
      <c r="DGQ133" s="74"/>
      <c r="DGR133" s="74"/>
      <c r="DGS133" s="74"/>
      <c r="DGT133" s="74"/>
      <c r="DGU133" s="57"/>
      <c r="DGV133" s="57"/>
      <c r="DGW133" s="57"/>
      <c r="DGX133" s="57"/>
      <c r="DGY133" s="74"/>
      <c r="DGZ133" s="74"/>
      <c r="DHA133" s="74"/>
      <c r="DHB133" s="74"/>
      <c r="DHC133" s="57"/>
      <c r="DHD133" s="57"/>
      <c r="DHE133" s="57"/>
      <c r="DHF133" s="57"/>
      <c r="DHG133" s="74"/>
      <c r="DHH133" s="74"/>
      <c r="DHI133" s="74"/>
      <c r="DHJ133" s="74"/>
      <c r="DHK133" s="57"/>
      <c r="DHL133" s="57"/>
      <c r="DHM133" s="57"/>
      <c r="DHN133" s="57"/>
      <c r="DHO133" s="74"/>
      <c r="DHP133" s="74"/>
      <c r="DHQ133" s="74"/>
      <c r="DHR133" s="74"/>
      <c r="DHS133" s="57"/>
      <c r="DHT133" s="57"/>
      <c r="DHU133" s="57"/>
      <c r="DHV133" s="57"/>
      <c r="DHW133" s="74"/>
      <c r="DHX133" s="74"/>
      <c r="DHY133" s="74"/>
      <c r="DHZ133" s="74"/>
      <c r="DIA133" s="57"/>
      <c r="DIB133" s="57"/>
      <c r="DIC133" s="57"/>
      <c r="DID133" s="57"/>
      <c r="DIE133" s="74"/>
      <c r="DIF133" s="74"/>
      <c r="DIG133" s="74"/>
      <c r="DIH133" s="74"/>
      <c r="DII133" s="57"/>
      <c r="DIJ133" s="57"/>
      <c r="DIK133" s="57"/>
      <c r="DIL133" s="57"/>
      <c r="DIM133" s="74"/>
      <c r="DIN133" s="74"/>
      <c r="DIO133" s="74"/>
      <c r="DIP133" s="74"/>
      <c r="DIQ133" s="57"/>
      <c r="DIR133" s="57"/>
      <c r="DIS133" s="57"/>
      <c r="DIT133" s="57"/>
      <c r="DIU133" s="74"/>
      <c r="DIV133" s="74"/>
      <c r="DIW133" s="74"/>
      <c r="DIX133" s="74"/>
      <c r="DIY133" s="57"/>
      <c r="DIZ133" s="57"/>
      <c r="DJA133" s="57"/>
      <c r="DJB133" s="57"/>
      <c r="DJC133" s="74"/>
      <c r="DJD133" s="74"/>
      <c r="DJE133" s="74"/>
      <c r="DJF133" s="74"/>
      <c r="DJG133" s="57"/>
      <c r="DJH133" s="57"/>
      <c r="DJI133" s="57"/>
      <c r="DJJ133" s="57"/>
      <c r="DJK133" s="74"/>
      <c r="DJL133" s="74"/>
      <c r="DJM133" s="74"/>
      <c r="DJN133" s="74"/>
      <c r="DJO133" s="57"/>
      <c r="DJP133" s="57"/>
      <c r="DJQ133" s="57"/>
      <c r="DJR133" s="57"/>
      <c r="DJS133" s="74"/>
      <c r="DJT133" s="74"/>
      <c r="DJU133" s="74"/>
      <c r="DJV133" s="74"/>
      <c r="DJW133" s="57"/>
      <c r="DJX133" s="57"/>
      <c r="DJY133" s="57"/>
      <c r="DJZ133" s="57"/>
      <c r="DKA133" s="74"/>
      <c r="DKB133" s="74"/>
      <c r="DKC133" s="74"/>
      <c r="DKD133" s="74"/>
      <c r="DKE133" s="57"/>
      <c r="DKF133" s="57"/>
      <c r="DKG133" s="57"/>
      <c r="DKH133" s="57"/>
      <c r="DKI133" s="74"/>
      <c r="DKJ133" s="74"/>
      <c r="DKK133" s="74"/>
      <c r="DKL133" s="74"/>
      <c r="DKM133" s="57"/>
      <c r="DKN133" s="57"/>
      <c r="DKO133" s="57"/>
      <c r="DKP133" s="57"/>
      <c r="DKQ133" s="74"/>
      <c r="DKR133" s="74"/>
      <c r="DKS133" s="74"/>
      <c r="DKT133" s="74"/>
      <c r="DKU133" s="57"/>
      <c r="DKV133" s="57"/>
      <c r="DKW133" s="57"/>
      <c r="DKX133" s="57"/>
      <c r="DKY133" s="74"/>
      <c r="DKZ133" s="74"/>
      <c r="DLA133" s="74"/>
      <c r="DLB133" s="74"/>
      <c r="DLC133" s="57"/>
      <c r="DLD133" s="57"/>
      <c r="DLE133" s="57"/>
      <c r="DLF133" s="57"/>
      <c r="DLG133" s="74"/>
      <c r="DLH133" s="74"/>
      <c r="DLI133" s="74"/>
      <c r="DLJ133" s="74"/>
      <c r="DLK133" s="57"/>
      <c r="DLL133" s="57"/>
      <c r="DLM133" s="57"/>
      <c r="DLN133" s="57"/>
      <c r="DLO133" s="74"/>
      <c r="DLP133" s="74"/>
      <c r="DLQ133" s="74"/>
      <c r="DLR133" s="74"/>
      <c r="DLS133" s="57"/>
      <c r="DLT133" s="57"/>
      <c r="DLU133" s="57"/>
      <c r="DLV133" s="57"/>
      <c r="DLW133" s="74"/>
      <c r="DLX133" s="74"/>
      <c r="DLY133" s="74"/>
      <c r="DLZ133" s="74"/>
      <c r="DMA133" s="57"/>
      <c r="DMB133" s="57"/>
      <c r="DMC133" s="57"/>
      <c r="DMD133" s="57"/>
      <c r="DME133" s="74"/>
      <c r="DMF133" s="74"/>
      <c r="DMG133" s="74"/>
      <c r="DMH133" s="74"/>
      <c r="DMI133" s="57"/>
      <c r="DMJ133" s="57"/>
      <c r="DMK133" s="57"/>
      <c r="DML133" s="57"/>
      <c r="DMM133" s="74"/>
      <c r="DMN133" s="74"/>
      <c r="DMO133" s="74"/>
      <c r="DMP133" s="74"/>
      <c r="DMQ133" s="57"/>
      <c r="DMR133" s="57"/>
      <c r="DMS133" s="57"/>
      <c r="DMT133" s="57"/>
      <c r="DMU133" s="74"/>
      <c r="DMV133" s="74"/>
      <c r="DMW133" s="74"/>
      <c r="DMX133" s="74"/>
      <c r="DMY133" s="57"/>
      <c r="DMZ133" s="57"/>
      <c r="DNA133" s="57"/>
      <c r="DNB133" s="57"/>
      <c r="DNC133" s="74"/>
      <c r="DND133" s="74"/>
      <c r="DNE133" s="74"/>
      <c r="DNF133" s="74"/>
      <c r="DNG133" s="57"/>
      <c r="DNH133" s="57"/>
      <c r="DNI133" s="57"/>
      <c r="DNJ133" s="57"/>
      <c r="DNK133" s="74"/>
      <c r="DNL133" s="74"/>
      <c r="DNM133" s="74"/>
      <c r="DNN133" s="74"/>
      <c r="DNO133" s="57"/>
      <c r="DNP133" s="57"/>
      <c r="DNQ133" s="57"/>
      <c r="DNR133" s="57"/>
      <c r="DNS133" s="74"/>
      <c r="DNT133" s="74"/>
      <c r="DNU133" s="74"/>
      <c r="DNV133" s="74"/>
      <c r="DNW133" s="57"/>
      <c r="DNX133" s="57"/>
      <c r="DNY133" s="57"/>
      <c r="DNZ133" s="57"/>
      <c r="DOA133" s="74"/>
      <c r="DOB133" s="74"/>
      <c r="DOC133" s="74"/>
      <c r="DOD133" s="74"/>
      <c r="DOE133" s="57"/>
      <c r="DOF133" s="57"/>
      <c r="DOG133" s="57"/>
      <c r="DOH133" s="57"/>
      <c r="DOI133" s="74"/>
      <c r="DOJ133" s="74"/>
      <c r="DOK133" s="74"/>
      <c r="DOL133" s="74"/>
      <c r="DOM133" s="57"/>
      <c r="DON133" s="57"/>
      <c r="DOO133" s="57"/>
      <c r="DOP133" s="57"/>
      <c r="DOQ133" s="74"/>
      <c r="DOR133" s="74"/>
      <c r="DOS133" s="74"/>
      <c r="DOT133" s="74"/>
      <c r="DOU133" s="57"/>
      <c r="DOV133" s="57"/>
      <c r="DOW133" s="57"/>
      <c r="DOX133" s="57"/>
      <c r="DOY133" s="74"/>
      <c r="DOZ133" s="74"/>
      <c r="DPA133" s="74"/>
      <c r="DPB133" s="74"/>
      <c r="DPC133" s="57"/>
      <c r="DPD133" s="57"/>
      <c r="DPE133" s="57"/>
      <c r="DPF133" s="57"/>
      <c r="DPG133" s="74"/>
      <c r="DPH133" s="74"/>
      <c r="DPI133" s="74"/>
      <c r="DPJ133" s="74"/>
      <c r="DPK133" s="57"/>
      <c r="DPL133" s="57"/>
      <c r="DPM133" s="57"/>
      <c r="DPN133" s="57"/>
      <c r="DPO133" s="74"/>
      <c r="DPP133" s="74"/>
      <c r="DPQ133" s="74"/>
      <c r="DPR133" s="74"/>
      <c r="DPS133" s="57"/>
      <c r="DPT133" s="57"/>
      <c r="DPU133" s="57"/>
      <c r="DPV133" s="57"/>
      <c r="DPW133" s="74"/>
      <c r="DPX133" s="74"/>
      <c r="DPY133" s="74"/>
      <c r="DPZ133" s="74"/>
      <c r="DQA133" s="57"/>
      <c r="DQB133" s="57"/>
      <c r="DQC133" s="57"/>
      <c r="DQD133" s="57"/>
      <c r="DQE133" s="74"/>
      <c r="DQF133" s="74"/>
      <c r="DQG133" s="74"/>
      <c r="DQH133" s="74"/>
      <c r="DQI133" s="57"/>
      <c r="DQJ133" s="57"/>
      <c r="DQK133" s="57"/>
      <c r="DQL133" s="57"/>
      <c r="DQM133" s="74"/>
      <c r="DQN133" s="74"/>
      <c r="DQO133" s="74"/>
      <c r="DQP133" s="74"/>
      <c r="DQQ133" s="57"/>
      <c r="DQR133" s="57"/>
      <c r="DQS133" s="57"/>
      <c r="DQT133" s="57"/>
      <c r="DQU133" s="74"/>
      <c r="DQV133" s="74"/>
      <c r="DQW133" s="74"/>
      <c r="DQX133" s="74"/>
      <c r="DQY133" s="57"/>
      <c r="DQZ133" s="57"/>
      <c r="DRA133" s="57"/>
      <c r="DRB133" s="57"/>
      <c r="DRC133" s="74"/>
      <c r="DRD133" s="74"/>
      <c r="DRE133" s="74"/>
      <c r="DRF133" s="74"/>
      <c r="DRG133" s="57"/>
      <c r="DRH133" s="57"/>
      <c r="DRI133" s="57"/>
      <c r="DRJ133" s="57"/>
      <c r="DRK133" s="74"/>
      <c r="DRL133" s="74"/>
      <c r="DRM133" s="74"/>
      <c r="DRN133" s="74"/>
      <c r="DRO133" s="57"/>
      <c r="DRP133" s="57"/>
      <c r="DRQ133" s="57"/>
      <c r="DRR133" s="57"/>
      <c r="DRS133" s="74"/>
      <c r="DRT133" s="74"/>
      <c r="DRU133" s="74"/>
      <c r="DRV133" s="74"/>
      <c r="DRW133" s="57"/>
      <c r="DRX133" s="57"/>
      <c r="DRY133" s="57"/>
      <c r="DRZ133" s="57"/>
      <c r="DSA133" s="74"/>
      <c r="DSB133" s="74"/>
      <c r="DSC133" s="74"/>
      <c r="DSD133" s="74"/>
      <c r="DSE133" s="57"/>
      <c r="DSF133" s="57"/>
      <c r="DSG133" s="57"/>
      <c r="DSH133" s="57"/>
      <c r="DSI133" s="74"/>
      <c r="DSJ133" s="74"/>
      <c r="DSK133" s="74"/>
      <c r="DSL133" s="74"/>
      <c r="DSM133" s="57"/>
      <c r="DSN133" s="57"/>
      <c r="DSO133" s="57"/>
      <c r="DSP133" s="57"/>
      <c r="DSQ133" s="74"/>
      <c r="DSR133" s="74"/>
      <c r="DSS133" s="74"/>
      <c r="DST133" s="74"/>
      <c r="DSU133" s="57"/>
      <c r="DSV133" s="57"/>
      <c r="DSW133" s="57"/>
      <c r="DSX133" s="57"/>
      <c r="DSY133" s="74"/>
      <c r="DSZ133" s="74"/>
      <c r="DTA133" s="74"/>
      <c r="DTB133" s="74"/>
      <c r="DTC133" s="57"/>
      <c r="DTD133" s="57"/>
      <c r="DTE133" s="57"/>
      <c r="DTF133" s="57"/>
      <c r="DTG133" s="74"/>
      <c r="DTH133" s="74"/>
      <c r="DTI133" s="74"/>
      <c r="DTJ133" s="74"/>
      <c r="DTK133" s="57"/>
      <c r="DTL133" s="57"/>
      <c r="DTM133" s="57"/>
      <c r="DTN133" s="57"/>
      <c r="DTO133" s="74"/>
      <c r="DTP133" s="74"/>
      <c r="DTQ133" s="74"/>
      <c r="DTR133" s="74"/>
      <c r="DTS133" s="57"/>
      <c r="DTT133" s="57"/>
      <c r="DTU133" s="57"/>
      <c r="DTV133" s="57"/>
      <c r="DTW133" s="74"/>
      <c r="DTX133" s="74"/>
      <c r="DTY133" s="74"/>
      <c r="DTZ133" s="74"/>
      <c r="DUA133" s="57"/>
      <c r="DUB133" s="57"/>
      <c r="DUC133" s="57"/>
      <c r="DUD133" s="57"/>
      <c r="DUE133" s="74"/>
      <c r="DUF133" s="74"/>
      <c r="DUG133" s="74"/>
      <c r="DUH133" s="74"/>
      <c r="DUI133" s="57"/>
      <c r="DUJ133" s="57"/>
      <c r="DUK133" s="57"/>
      <c r="DUL133" s="57"/>
      <c r="DUM133" s="74"/>
      <c r="DUN133" s="74"/>
      <c r="DUO133" s="74"/>
      <c r="DUP133" s="74"/>
      <c r="DUQ133" s="57"/>
      <c r="DUR133" s="57"/>
      <c r="DUS133" s="57"/>
      <c r="DUT133" s="57"/>
      <c r="DUU133" s="74"/>
      <c r="DUV133" s="74"/>
      <c r="DUW133" s="74"/>
      <c r="DUX133" s="74"/>
      <c r="DUY133" s="57"/>
      <c r="DUZ133" s="57"/>
      <c r="DVA133" s="57"/>
      <c r="DVB133" s="57"/>
      <c r="DVC133" s="74"/>
      <c r="DVD133" s="74"/>
      <c r="DVE133" s="74"/>
      <c r="DVF133" s="74"/>
      <c r="DVG133" s="57"/>
      <c r="DVH133" s="57"/>
      <c r="DVI133" s="57"/>
      <c r="DVJ133" s="57"/>
      <c r="DVK133" s="74"/>
      <c r="DVL133" s="74"/>
      <c r="DVM133" s="74"/>
      <c r="DVN133" s="74"/>
      <c r="DVO133" s="57"/>
      <c r="DVP133" s="57"/>
      <c r="DVQ133" s="57"/>
      <c r="DVR133" s="57"/>
      <c r="DVS133" s="74"/>
      <c r="DVT133" s="74"/>
      <c r="DVU133" s="74"/>
      <c r="DVV133" s="74"/>
      <c r="DVW133" s="57"/>
      <c r="DVX133" s="57"/>
      <c r="DVY133" s="57"/>
      <c r="DVZ133" s="57"/>
      <c r="DWA133" s="74"/>
      <c r="DWB133" s="74"/>
      <c r="DWC133" s="74"/>
      <c r="DWD133" s="74"/>
      <c r="DWE133" s="57"/>
      <c r="DWF133" s="57"/>
      <c r="DWG133" s="57"/>
      <c r="DWH133" s="57"/>
      <c r="DWI133" s="74"/>
      <c r="DWJ133" s="74"/>
      <c r="DWK133" s="74"/>
      <c r="DWL133" s="74"/>
      <c r="DWM133" s="57"/>
      <c r="DWN133" s="57"/>
      <c r="DWO133" s="57"/>
      <c r="DWP133" s="57"/>
      <c r="DWQ133" s="74"/>
      <c r="DWR133" s="74"/>
      <c r="DWS133" s="74"/>
      <c r="DWT133" s="74"/>
      <c r="DWU133" s="57"/>
      <c r="DWV133" s="57"/>
      <c r="DWW133" s="57"/>
      <c r="DWX133" s="57"/>
      <c r="DWY133" s="74"/>
      <c r="DWZ133" s="74"/>
      <c r="DXA133" s="74"/>
      <c r="DXB133" s="74"/>
      <c r="DXC133" s="57"/>
      <c r="DXD133" s="57"/>
      <c r="DXE133" s="57"/>
      <c r="DXF133" s="57"/>
      <c r="DXG133" s="74"/>
      <c r="DXH133" s="74"/>
      <c r="DXI133" s="74"/>
      <c r="DXJ133" s="74"/>
      <c r="DXK133" s="57"/>
      <c r="DXL133" s="57"/>
      <c r="DXM133" s="57"/>
      <c r="DXN133" s="57"/>
      <c r="DXO133" s="74"/>
      <c r="DXP133" s="74"/>
      <c r="DXQ133" s="74"/>
      <c r="DXR133" s="74"/>
      <c r="DXS133" s="57"/>
      <c r="DXT133" s="57"/>
      <c r="DXU133" s="57"/>
      <c r="DXV133" s="57"/>
      <c r="DXW133" s="74"/>
      <c r="DXX133" s="74"/>
      <c r="DXY133" s="74"/>
      <c r="DXZ133" s="74"/>
      <c r="DYA133" s="57"/>
      <c r="DYB133" s="57"/>
      <c r="DYC133" s="57"/>
      <c r="DYD133" s="57"/>
      <c r="DYE133" s="74"/>
      <c r="DYF133" s="74"/>
      <c r="DYG133" s="74"/>
      <c r="DYH133" s="74"/>
      <c r="DYI133" s="57"/>
      <c r="DYJ133" s="57"/>
      <c r="DYK133" s="57"/>
      <c r="DYL133" s="57"/>
      <c r="DYM133" s="74"/>
      <c r="DYN133" s="74"/>
      <c r="DYO133" s="74"/>
      <c r="DYP133" s="74"/>
      <c r="DYQ133" s="57"/>
      <c r="DYR133" s="57"/>
      <c r="DYS133" s="57"/>
      <c r="DYT133" s="57"/>
      <c r="DYU133" s="74"/>
      <c r="DYV133" s="74"/>
      <c r="DYW133" s="74"/>
      <c r="DYX133" s="74"/>
      <c r="DYY133" s="57"/>
      <c r="DYZ133" s="57"/>
      <c r="DZA133" s="57"/>
      <c r="DZB133" s="57"/>
      <c r="DZC133" s="74"/>
      <c r="DZD133" s="74"/>
      <c r="DZE133" s="74"/>
      <c r="DZF133" s="74"/>
      <c r="DZG133" s="57"/>
      <c r="DZH133" s="57"/>
      <c r="DZI133" s="57"/>
      <c r="DZJ133" s="57"/>
      <c r="DZK133" s="74"/>
      <c r="DZL133" s="74"/>
      <c r="DZM133" s="74"/>
      <c r="DZN133" s="74"/>
      <c r="DZO133" s="57"/>
      <c r="DZP133" s="57"/>
      <c r="DZQ133" s="57"/>
      <c r="DZR133" s="57"/>
      <c r="DZS133" s="74"/>
      <c r="DZT133" s="74"/>
      <c r="DZU133" s="74"/>
      <c r="DZV133" s="74"/>
      <c r="DZW133" s="57"/>
      <c r="DZX133" s="57"/>
      <c r="DZY133" s="57"/>
      <c r="DZZ133" s="57"/>
      <c r="EAA133" s="74"/>
      <c r="EAB133" s="74"/>
      <c r="EAC133" s="74"/>
      <c r="EAD133" s="74"/>
      <c r="EAE133" s="57"/>
      <c r="EAF133" s="57"/>
      <c r="EAG133" s="57"/>
      <c r="EAH133" s="57"/>
      <c r="EAI133" s="74"/>
      <c r="EAJ133" s="74"/>
      <c r="EAK133" s="74"/>
      <c r="EAL133" s="74"/>
      <c r="EAM133" s="57"/>
      <c r="EAN133" s="57"/>
      <c r="EAO133" s="57"/>
      <c r="EAP133" s="57"/>
      <c r="EAQ133" s="74"/>
      <c r="EAR133" s="74"/>
      <c r="EAS133" s="74"/>
      <c r="EAT133" s="74"/>
      <c r="EAU133" s="57"/>
      <c r="EAV133" s="57"/>
      <c r="EAW133" s="57"/>
      <c r="EAX133" s="57"/>
      <c r="EAY133" s="74"/>
      <c r="EAZ133" s="74"/>
      <c r="EBA133" s="74"/>
      <c r="EBB133" s="74"/>
      <c r="EBC133" s="57"/>
      <c r="EBD133" s="57"/>
      <c r="EBE133" s="57"/>
      <c r="EBF133" s="57"/>
      <c r="EBG133" s="74"/>
      <c r="EBH133" s="74"/>
      <c r="EBI133" s="74"/>
      <c r="EBJ133" s="74"/>
      <c r="EBK133" s="57"/>
      <c r="EBL133" s="57"/>
      <c r="EBM133" s="57"/>
      <c r="EBN133" s="57"/>
      <c r="EBO133" s="74"/>
      <c r="EBP133" s="74"/>
      <c r="EBQ133" s="74"/>
      <c r="EBR133" s="74"/>
      <c r="EBS133" s="57"/>
      <c r="EBT133" s="57"/>
      <c r="EBU133" s="57"/>
      <c r="EBV133" s="57"/>
      <c r="EBW133" s="74"/>
      <c r="EBX133" s="74"/>
      <c r="EBY133" s="74"/>
      <c r="EBZ133" s="74"/>
      <c r="ECA133" s="57"/>
      <c r="ECB133" s="57"/>
      <c r="ECC133" s="57"/>
      <c r="ECD133" s="57"/>
      <c r="ECE133" s="74"/>
      <c r="ECF133" s="74"/>
      <c r="ECG133" s="74"/>
      <c r="ECH133" s="74"/>
      <c r="ECI133" s="57"/>
      <c r="ECJ133" s="57"/>
      <c r="ECK133" s="57"/>
      <c r="ECL133" s="57"/>
      <c r="ECM133" s="74"/>
      <c r="ECN133" s="74"/>
      <c r="ECO133" s="74"/>
      <c r="ECP133" s="74"/>
      <c r="ECQ133" s="57"/>
      <c r="ECR133" s="57"/>
      <c r="ECS133" s="57"/>
      <c r="ECT133" s="57"/>
      <c r="ECU133" s="74"/>
      <c r="ECV133" s="74"/>
      <c r="ECW133" s="74"/>
      <c r="ECX133" s="74"/>
      <c r="ECY133" s="57"/>
      <c r="ECZ133" s="57"/>
      <c r="EDA133" s="57"/>
      <c r="EDB133" s="57"/>
      <c r="EDC133" s="74"/>
      <c r="EDD133" s="74"/>
      <c r="EDE133" s="74"/>
      <c r="EDF133" s="74"/>
      <c r="EDG133" s="57"/>
      <c r="EDH133" s="57"/>
      <c r="EDI133" s="57"/>
      <c r="EDJ133" s="57"/>
      <c r="EDK133" s="74"/>
      <c r="EDL133" s="74"/>
      <c r="EDM133" s="74"/>
      <c r="EDN133" s="74"/>
      <c r="EDO133" s="57"/>
      <c r="EDP133" s="57"/>
      <c r="EDQ133" s="57"/>
      <c r="EDR133" s="57"/>
      <c r="EDS133" s="74"/>
      <c r="EDT133" s="74"/>
      <c r="EDU133" s="74"/>
      <c r="EDV133" s="74"/>
      <c r="EDW133" s="57"/>
      <c r="EDX133" s="57"/>
      <c r="EDY133" s="57"/>
      <c r="EDZ133" s="57"/>
      <c r="EEA133" s="74"/>
      <c r="EEB133" s="74"/>
      <c r="EEC133" s="74"/>
      <c r="EED133" s="74"/>
      <c r="EEE133" s="57"/>
      <c r="EEF133" s="57"/>
      <c r="EEG133" s="57"/>
      <c r="EEH133" s="57"/>
      <c r="EEI133" s="74"/>
      <c r="EEJ133" s="74"/>
      <c r="EEK133" s="74"/>
      <c r="EEL133" s="74"/>
      <c r="EEM133" s="57"/>
      <c r="EEN133" s="57"/>
      <c r="EEO133" s="57"/>
      <c r="EEP133" s="57"/>
      <c r="EEQ133" s="74"/>
      <c r="EER133" s="74"/>
      <c r="EES133" s="74"/>
      <c r="EET133" s="74"/>
      <c r="EEU133" s="57"/>
      <c r="EEV133" s="57"/>
      <c r="EEW133" s="57"/>
      <c r="EEX133" s="57"/>
      <c r="EEY133" s="74"/>
      <c r="EEZ133" s="74"/>
      <c r="EFA133" s="74"/>
      <c r="EFB133" s="74"/>
      <c r="EFC133" s="57"/>
      <c r="EFD133" s="57"/>
      <c r="EFE133" s="57"/>
      <c r="EFF133" s="57"/>
      <c r="EFG133" s="74"/>
      <c r="EFH133" s="74"/>
      <c r="EFI133" s="74"/>
      <c r="EFJ133" s="74"/>
      <c r="EFK133" s="57"/>
      <c r="EFL133" s="57"/>
      <c r="EFM133" s="57"/>
      <c r="EFN133" s="57"/>
      <c r="EFO133" s="74"/>
      <c r="EFP133" s="74"/>
      <c r="EFQ133" s="74"/>
      <c r="EFR133" s="74"/>
      <c r="EFS133" s="57"/>
      <c r="EFT133" s="57"/>
      <c r="EFU133" s="57"/>
      <c r="EFV133" s="57"/>
      <c r="EFW133" s="74"/>
      <c r="EFX133" s="74"/>
      <c r="EFY133" s="74"/>
      <c r="EFZ133" s="74"/>
      <c r="EGA133" s="57"/>
      <c r="EGB133" s="57"/>
      <c r="EGC133" s="57"/>
      <c r="EGD133" s="57"/>
      <c r="EGE133" s="74"/>
      <c r="EGF133" s="74"/>
      <c r="EGG133" s="74"/>
      <c r="EGH133" s="74"/>
      <c r="EGI133" s="57"/>
      <c r="EGJ133" s="57"/>
      <c r="EGK133" s="57"/>
      <c r="EGL133" s="57"/>
      <c r="EGM133" s="74"/>
      <c r="EGN133" s="74"/>
      <c r="EGO133" s="74"/>
      <c r="EGP133" s="74"/>
      <c r="EGQ133" s="57"/>
      <c r="EGR133" s="57"/>
      <c r="EGS133" s="57"/>
      <c r="EGT133" s="57"/>
      <c r="EGU133" s="74"/>
      <c r="EGV133" s="74"/>
      <c r="EGW133" s="74"/>
      <c r="EGX133" s="74"/>
      <c r="EGY133" s="57"/>
      <c r="EGZ133" s="57"/>
      <c r="EHA133" s="57"/>
      <c r="EHB133" s="57"/>
      <c r="EHC133" s="74"/>
      <c r="EHD133" s="74"/>
      <c r="EHE133" s="74"/>
      <c r="EHF133" s="74"/>
      <c r="EHG133" s="57"/>
      <c r="EHH133" s="57"/>
      <c r="EHI133" s="57"/>
      <c r="EHJ133" s="57"/>
      <c r="EHK133" s="74"/>
      <c r="EHL133" s="74"/>
      <c r="EHM133" s="74"/>
      <c r="EHN133" s="74"/>
      <c r="EHO133" s="57"/>
      <c r="EHP133" s="57"/>
      <c r="EHQ133" s="57"/>
      <c r="EHR133" s="57"/>
      <c r="EHS133" s="74"/>
      <c r="EHT133" s="74"/>
      <c r="EHU133" s="74"/>
      <c r="EHV133" s="74"/>
      <c r="EHW133" s="57"/>
      <c r="EHX133" s="57"/>
      <c r="EHY133" s="57"/>
      <c r="EHZ133" s="57"/>
      <c r="EIA133" s="74"/>
      <c r="EIB133" s="74"/>
      <c r="EIC133" s="74"/>
      <c r="EID133" s="74"/>
      <c r="EIE133" s="57"/>
      <c r="EIF133" s="57"/>
      <c r="EIG133" s="57"/>
      <c r="EIH133" s="57"/>
      <c r="EII133" s="74"/>
      <c r="EIJ133" s="74"/>
      <c r="EIK133" s="74"/>
      <c r="EIL133" s="74"/>
      <c r="EIM133" s="57"/>
      <c r="EIN133" s="57"/>
      <c r="EIO133" s="57"/>
      <c r="EIP133" s="57"/>
      <c r="EIQ133" s="74"/>
      <c r="EIR133" s="74"/>
      <c r="EIS133" s="74"/>
      <c r="EIT133" s="74"/>
      <c r="EIU133" s="57"/>
      <c r="EIV133" s="57"/>
      <c r="EIW133" s="57"/>
      <c r="EIX133" s="57"/>
      <c r="EIY133" s="74"/>
      <c r="EIZ133" s="74"/>
      <c r="EJA133" s="74"/>
      <c r="EJB133" s="74"/>
      <c r="EJC133" s="57"/>
      <c r="EJD133" s="57"/>
      <c r="EJE133" s="57"/>
      <c r="EJF133" s="57"/>
      <c r="EJG133" s="74"/>
      <c r="EJH133" s="74"/>
      <c r="EJI133" s="74"/>
      <c r="EJJ133" s="74"/>
      <c r="EJK133" s="57"/>
      <c r="EJL133" s="57"/>
      <c r="EJM133" s="57"/>
      <c r="EJN133" s="57"/>
      <c r="EJO133" s="74"/>
      <c r="EJP133" s="74"/>
      <c r="EJQ133" s="74"/>
      <c r="EJR133" s="74"/>
      <c r="EJS133" s="57"/>
      <c r="EJT133" s="57"/>
      <c r="EJU133" s="57"/>
      <c r="EJV133" s="57"/>
      <c r="EJW133" s="74"/>
      <c r="EJX133" s="74"/>
      <c r="EJY133" s="74"/>
      <c r="EJZ133" s="74"/>
      <c r="EKA133" s="57"/>
      <c r="EKB133" s="57"/>
      <c r="EKC133" s="57"/>
      <c r="EKD133" s="57"/>
      <c r="EKE133" s="74"/>
      <c r="EKF133" s="74"/>
      <c r="EKG133" s="74"/>
      <c r="EKH133" s="74"/>
      <c r="EKI133" s="57"/>
      <c r="EKJ133" s="57"/>
      <c r="EKK133" s="57"/>
      <c r="EKL133" s="57"/>
      <c r="EKM133" s="74"/>
      <c r="EKN133" s="74"/>
      <c r="EKO133" s="74"/>
      <c r="EKP133" s="74"/>
      <c r="EKQ133" s="57"/>
      <c r="EKR133" s="57"/>
      <c r="EKS133" s="57"/>
      <c r="EKT133" s="57"/>
      <c r="EKU133" s="74"/>
      <c r="EKV133" s="74"/>
      <c r="EKW133" s="74"/>
      <c r="EKX133" s="74"/>
      <c r="EKY133" s="57"/>
      <c r="EKZ133" s="57"/>
      <c r="ELA133" s="57"/>
      <c r="ELB133" s="57"/>
      <c r="ELC133" s="74"/>
      <c r="ELD133" s="74"/>
      <c r="ELE133" s="74"/>
      <c r="ELF133" s="74"/>
      <c r="ELG133" s="57"/>
      <c r="ELH133" s="57"/>
      <c r="ELI133" s="57"/>
      <c r="ELJ133" s="57"/>
      <c r="ELK133" s="74"/>
      <c r="ELL133" s="74"/>
      <c r="ELM133" s="74"/>
      <c r="ELN133" s="74"/>
      <c r="ELO133" s="57"/>
      <c r="ELP133" s="57"/>
      <c r="ELQ133" s="57"/>
      <c r="ELR133" s="57"/>
      <c r="ELS133" s="74"/>
      <c r="ELT133" s="74"/>
      <c r="ELU133" s="74"/>
      <c r="ELV133" s="74"/>
      <c r="ELW133" s="57"/>
      <c r="ELX133" s="57"/>
      <c r="ELY133" s="57"/>
      <c r="ELZ133" s="57"/>
      <c r="EMA133" s="74"/>
      <c r="EMB133" s="74"/>
      <c r="EMC133" s="74"/>
      <c r="EMD133" s="74"/>
      <c r="EME133" s="57"/>
      <c r="EMF133" s="57"/>
      <c r="EMG133" s="57"/>
      <c r="EMH133" s="57"/>
      <c r="EMI133" s="74"/>
      <c r="EMJ133" s="74"/>
      <c r="EMK133" s="74"/>
      <c r="EML133" s="74"/>
      <c r="EMM133" s="57"/>
      <c r="EMN133" s="57"/>
      <c r="EMO133" s="57"/>
      <c r="EMP133" s="57"/>
      <c r="EMQ133" s="74"/>
      <c r="EMR133" s="74"/>
      <c r="EMS133" s="74"/>
      <c r="EMT133" s="74"/>
      <c r="EMU133" s="57"/>
      <c r="EMV133" s="57"/>
      <c r="EMW133" s="57"/>
      <c r="EMX133" s="57"/>
      <c r="EMY133" s="74"/>
      <c r="EMZ133" s="74"/>
      <c r="ENA133" s="74"/>
      <c r="ENB133" s="74"/>
      <c r="ENC133" s="57"/>
      <c r="END133" s="57"/>
      <c r="ENE133" s="57"/>
      <c r="ENF133" s="57"/>
      <c r="ENG133" s="74"/>
      <c r="ENH133" s="74"/>
      <c r="ENI133" s="74"/>
      <c r="ENJ133" s="74"/>
      <c r="ENK133" s="57"/>
      <c r="ENL133" s="57"/>
      <c r="ENM133" s="57"/>
      <c r="ENN133" s="57"/>
      <c r="ENO133" s="74"/>
      <c r="ENP133" s="74"/>
      <c r="ENQ133" s="74"/>
      <c r="ENR133" s="74"/>
      <c r="ENS133" s="57"/>
      <c r="ENT133" s="57"/>
      <c r="ENU133" s="57"/>
      <c r="ENV133" s="57"/>
      <c r="ENW133" s="74"/>
      <c r="ENX133" s="74"/>
      <c r="ENY133" s="74"/>
      <c r="ENZ133" s="74"/>
      <c r="EOA133" s="57"/>
      <c r="EOB133" s="57"/>
      <c r="EOC133" s="57"/>
      <c r="EOD133" s="57"/>
      <c r="EOE133" s="74"/>
      <c r="EOF133" s="74"/>
      <c r="EOG133" s="74"/>
      <c r="EOH133" s="74"/>
      <c r="EOI133" s="57"/>
      <c r="EOJ133" s="57"/>
      <c r="EOK133" s="57"/>
      <c r="EOL133" s="57"/>
      <c r="EOM133" s="74"/>
      <c r="EON133" s="74"/>
      <c r="EOO133" s="74"/>
      <c r="EOP133" s="74"/>
      <c r="EOQ133" s="57"/>
      <c r="EOR133" s="57"/>
      <c r="EOS133" s="57"/>
      <c r="EOT133" s="57"/>
      <c r="EOU133" s="74"/>
      <c r="EOV133" s="74"/>
      <c r="EOW133" s="74"/>
      <c r="EOX133" s="74"/>
      <c r="EOY133" s="57"/>
      <c r="EOZ133" s="57"/>
      <c r="EPA133" s="57"/>
      <c r="EPB133" s="57"/>
      <c r="EPC133" s="74"/>
      <c r="EPD133" s="74"/>
      <c r="EPE133" s="74"/>
      <c r="EPF133" s="74"/>
      <c r="EPG133" s="57"/>
      <c r="EPH133" s="57"/>
      <c r="EPI133" s="57"/>
      <c r="EPJ133" s="57"/>
      <c r="EPK133" s="74"/>
      <c r="EPL133" s="74"/>
      <c r="EPM133" s="74"/>
      <c r="EPN133" s="74"/>
      <c r="EPO133" s="57"/>
      <c r="EPP133" s="57"/>
      <c r="EPQ133" s="57"/>
      <c r="EPR133" s="57"/>
      <c r="EPS133" s="74"/>
      <c r="EPT133" s="74"/>
      <c r="EPU133" s="74"/>
      <c r="EPV133" s="74"/>
      <c r="EPW133" s="57"/>
      <c r="EPX133" s="57"/>
      <c r="EPY133" s="57"/>
      <c r="EPZ133" s="57"/>
      <c r="EQA133" s="74"/>
      <c r="EQB133" s="74"/>
      <c r="EQC133" s="74"/>
      <c r="EQD133" s="74"/>
      <c r="EQE133" s="57"/>
      <c r="EQF133" s="57"/>
      <c r="EQG133" s="57"/>
      <c r="EQH133" s="57"/>
      <c r="EQI133" s="74"/>
      <c r="EQJ133" s="74"/>
      <c r="EQK133" s="74"/>
      <c r="EQL133" s="74"/>
      <c r="EQM133" s="57"/>
      <c r="EQN133" s="57"/>
      <c r="EQO133" s="57"/>
      <c r="EQP133" s="57"/>
      <c r="EQQ133" s="74"/>
      <c r="EQR133" s="74"/>
      <c r="EQS133" s="74"/>
      <c r="EQT133" s="74"/>
      <c r="EQU133" s="57"/>
      <c r="EQV133" s="57"/>
      <c r="EQW133" s="57"/>
      <c r="EQX133" s="57"/>
      <c r="EQY133" s="74"/>
      <c r="EQZ133" s="74"/>
      <c r="ERA133" s="74"/>
      <c r="ERB133" s="74"/>
      <c r="ERC133" s="57"/>
      <c r="ERD133" s="57"/>
      <c r="ERE133" s="57"/>
      <c r="ERF133" s="57"/>
      <c r="ERG133" s="74"/>
      <c r="ERH133" s="74"/>
      <c r="ERI133" s="74"/>
      <c r="ERJ133" s="74"/>
      <c r="ERK133" s="57"/>
      <c r="ERL133" s="57"/>
      <c r="ERM133" s="57"/>
      <c r="ERN133" s="57"/>
      <c r="ERO133" s="74"/>
      <c r="ERP133" s="74"/>
      <c r="ERQ133" s="74"/>
      <c r="ERR133" s="74"/>
      <c r="ERS133" s="57"/>
      <c r="ERT133" s="57"/>
      <c r="ERU133" s="57"/>
      <c r="ERV133" s="57"/>
      <c r="ERW133" s="74"/>
      <c r="ERX133" s="74"/>
      <c r="ERY133" s="74"/>
      <c r="ERZ133" s="74"/>
      <c r="ESA133" s="57"/>
      <c r="ESB133" s="57"/>
      <c r="ESC133" s="57"/>
      <c r="ESD133" s="57"/>
      <c r="ESE133" s="74"/>
      <c r="ESF133" s="74"/>
      <c r="ESG133" s="74"/>
      <c r="ESH133" s="74"/>
      <c r="ESI133" s="57"/>
      <c r="ESJ133" s="57"/>
      <c r="ESK133" s="57"/>
      <c r="ESL133" s="57"/>
      <c r="ESM133" s="74"/>
      <c r="ESN133" s="74"/>
      <c r="ESO133" s="74"/>
      <c r="ESP133" s="74"/>
      <c r="ESQ133" s="57"/>
      <c r="ESR133" s="57"/>
      <c r="ESS133" s="57"/>
      <c r="EST133" s="57"/>
      <c r="ESU133" s="74"/>
      <c r="ESV133" s="74"/>
      <c r="ESW133" s="74"/>
      <c r="ESX133" s="74"/>
      <c r="ESY133" s="57"/>
      <c r="ESZ133" s="57"/>
      <c r="ETA133" s="57"/>
      <c r="ETB133" s="57"/>
      <c r="ETC133" s="74"/>
      <c r="ETD133" s="74"/>
      <c r="ETE133" s="74"/>
      <c r="ETF133" s="74"/>
      <c r="ETG133" s="57"/>
      <c r="ETH133" s="57"/>
      <c r="ETI133" s="57"/>
      <c r="ETJ133" s="57"/>
      <c r="ETK133" s="74"/>
      <c r="ETL133" s="74"/>
      <c r="ETM133" s="74"/>
      <c r="ETN133" s="74"/>
      <c r="ETO133" s="57"/>
      <c r="ETP133" s="57"/>
      <c r="ETQ133" s="57"/>
      <c r="ETR133" s="57"/>
      <c r="ETS133" s="74"/>
      <c r="ETT133" s="74"/>
      <c r="ETU133" s="74"/>
      <c r="ETV133" s="74"/>
      <c r="ETW133" s="57"/>
      <c r="ETX133" s="57"/>
      <c r="ETY133" s="57"/>
      <c r="ETZ133" s="57"/>
      <c r="EUA133" s="74"/>
      <c r="EUB133" s="74"/>
      <c r="EUC133" s="74"/>
      <c r="EUD133" s="74"/>
      <c r="EUE133" s="57"/>
      <c r="EUF133" s="57"/>
      <c r="EUG133" s="57"/>
      <c r="EUH133" s="57"/>
      <c r="EUI133" s="74"/>
      <c r="EUJ133" s="74"/>
      <c r="EUK133" s="74"/>
      <c r="EUL133" s="74"/>
      <c r="EUM133" s="57"/>
      <c r="EUN133" s="57"/>
      <c r="EUO133" s="57"/>
      <c r="EUP133" s="57"/>
      <c r="EUQ133" s="74"/>
      <c r="EUR133" s="74"/>
      <c r="EUS133" s="74"/>
      <c r="EUT133" s="74"/>
      <c r="EUU133" s="57"/>
      <c r="EUV133" s="57"/>
      <c r="EUW133" s="57"/>
      <c r="EUX133" s="57"/>
      <c r="EUY133" s="74"/>
      <c r="EUZ133" s="74"/>
      <c r="EVA133" s="74"/>
      <c r="EVB133" s="74"/>
      <c r="EVC133" s="57"/>
      <c r="EVD133" s="57"/>
      <c r="EVE133" s="57"/>
      <c r="EVF133" s="57"/>
      <c r="EVG133" s="74"/>
      <c r="EVH133" s="74"/>
      <c r="EVI133" s="74"/>
      <c r="EVJ133" s="74"/>
      <c r="EVK133" s="57"/>
      <c r="EVL133" s="57"/>
      <c r="EVM133" s="57"/>
      <c r="EVN133" s="57"/>
      <c r="EVO133" s="74"/>
      <c r="EVP133" s="74"/>
      <c r="EVQ133" s="74"/>
      <c r="EVR133" s="74"/>
      <c r="EVS133" s="57"/>
      <c r="EVT133" s="57"/>
      <c r="EVU133" s="57"/>
      <c r="EVV133" s="57"/>
      <c r="EVW133" s="74"/>
      <c r="EVX133" s="74"/>
      <c r="EVY133" s="74"/>
      <c r="EVZ133" s="74"/>
      <c r="EWA133" s="57"/>
      <c r="EWB133" s="57"/>
      <c r="EWC133" s="57"/>
      <c r="EWD133" s="57"/>
      <c r="EWE133" s="74"/>
      <c r="EWF133" s="74"/>
      <c r="EWG133" s="74"/>
      <c r="EWH133" s="74"/>
      <c r="EWI133" s="57"/>
      <c r="EWJ133" s="57"/>
      <c r="EWK133" s="57"/>
      <c r="EWL133" s="57"/>
      <c r="EWM133" s="74"/>
      <c r="EWN133" s="74"/>
      <c r="EWO133" s="74"/>
      <c r="EWP133" s="74"/>
      <c r="EWQ133" s="57"/>
      <c r="EWR133" s="57"/>
      <c r="EWS133" s="57"/>
      <c r="EWT133" s="57"/>
      <c r="EWU133" s="74"/>
      <c r="EWV133" s="74"/>
      <c r="EWW133" s="74"/>
      <c r="EWX133" s="74"/>
      <c r="EWY133" s="57"/>
      <c r="EWZ133" s="57"/>
      <c r="EXA133" s="57"/>
      <c r="EXB133" s="57"/>
      <c r="EXC133" s="74"/>
      <c r="EXD133" s="74"/>
      <c r="EXE133" s="74"/>
      <c r="EXF133" s="74"/>
      <c r="EXG133" s="57"/>
      <c r="EXH133" s="57"/>
      <c r="EXI133" s="57"/>
      <c r="EXJ133" s="57"/>
      <c r="EXK133" s="74"/>
      <c r="EXL133" s="74"/>
      <c r="EXM133" s="74"/>
      <c r="EXN133" s="74"/>
      <c r="EXO133" s="57"/>
      <c r="EXP133" s="57"/>
      <c r="EXQ133" s="57"/>
      <c r="EXR133" s="57"/>
      <c r="EXS133" s="74"/>
      <c r="EXT133" s="74"/>
      <c r="EXU133" s="74"/>
      <c r="EXV133" s="74"/>
      <c r="EXW133" s="57"/>
      <c r="EXX133" s="57"/>
      <c r="EXY133" s="57"/>
      <c r="EXZ133" s="57"/>
      <c r="EYA133" s="74"/>
      <c r="EYB133" s="74"/>
      <c r="EYC133" s="74"/>
      <c r="EYD133" s="74"/>
      <c r="EYE133" s="57"/>
      <c r="EYF133" s="57"/>
      <c r="EYG133" s="57"/>
      <c r="EYH133" s="57"/>
      <c r="EYI133" s="74"/>
      <c r="EYJ133" s="74"/>
      <c r="EYK133" s="74"/>
      <c r="EYL133" s="74"/>
      <c r="EYM133" s="57"/>
      <c r="EYN133" s="57"/>
      <c r="EYO133" s="57"/>
      <c r="EYP133" s="57"/>
      <c r="EYQ133" s="74"/>
      <c r="EYR133" s="74"/>
      <c r="EYS133" s="74"/>
      <c r="EYT133" s="74"/>
      <c r="EYU133" s="57"/>
      <c r="EYV133" s="57"/>
      <c r="EYW133" s="57"/>
      <c r="EYX133" s="57"/>
      <c r="EYY133" s="74"/>
      <c r="EYZ133" s="74"/>
      <c r="EZA133" s="74"/>
      <c r="EZB133" s="74"/>
      <c r="EZC133" s="57"/>
      <c r="EZD133" s="57"/>
      <c r="EZE133" s="57"/>
      <c r="EZF133" s="57"/>
      <c r="EZG133" s="74"/>
      <c r="EZH133" s="74"/>
      <c r="EZI133" s="74"/>
      <c r="EZJ133" s="74"/>
      <c r="EZK133" s="57"/>
      <c r="EZL133" s="57"/>
      <c r="EZM133" s="57"/>
      <c r="EZN133" s="57"/>
      <c r="EZO133" s="74"/>
      <c r="EZP133" s="74"/>
      <c r="EZQ133" s="74"/>
      <c r="EZR133" s="74"/>
      <c r="EZS133" s="57"/>
      <c r="EZT133" s="57"/>
      <c r="EZU133" s="57"/>
      <c r="EZV133" s="57"/>
      <c r="EZW133" s="74"/>
      <c r="EZX133" s="74"/>
      <c r="EZY133" s="74"/>
      <c r="EZZ133" s="74"/>
      <c r="FAA133" s="57"/>
      <c r="FAB133" s="57"/>
      <c r="FAC133" s="57"/>
      <c r="FAD133" s="57"/>
      <c r="FAE133" s="74"/>
      <c r="FAF133" s="74"/>
      <c r="FAG133" s="74"/>
      <c r="FAH133" s="74"/>
      <c r="FAI133" s="57"/>
      <c r="FAJ133" s="57"/>
      <c r="FAK133" s="57"/>
      <c r="FAL133" s="57"/>
      <c r="FAM133" s="74"/>
      <c r="FAN133" s="74"/>
      <c r="FAO133" s="74"/>
      <c r="FAP133" s="74"/>
      <c r="FAQ133" s="57"/>
      <c r="FAR133" s="57"/>
      <c r="FAS133" s="57"/>
      <c r="FAT133" s="57"/>
      <c r="FAU133" s="74"/>
      <c r="FAV133" s="74"/>
      <c r="FAW133" s="74"/>
      <c r="FAX133" s="74"/>
      <c r="FAY133" s="57"/>
      <c r="FAZ133" s="57"/>
      <c r="FBA133" s="57"/>
      <c r="FBB133" s="57"/>
      <c r="FBC133" s="74"/>
      <c r="FBD133" s="74"/>
      <c r="FBE133" s="74"/>
      <c r="FBF133" s="74"/>
      <c r="FBG133" s="57"/>
      <c r="FBH133" s="57"/>
      <c r="FBI133" s="57"/>
      <c r="FBJ133" s="57"/>
      <c r="FBK133" s="74"/>
      <c r="FBL133" s="74"/>
      <c r="FBM133" s="74"/>
      <c r="FBN133" s="74"/>
      <c r="FBO133" s="57"/>
      <c r="FBP133" s="57"/>
      <c r="FBQ133" s="57"/>
      <c r="FBR133" s="57"/>
      <c r="FBS133" s="74"/>
      <c r="FBT133" s="74"/>
      <c r="FBU133" s="74"/>
      <c r="FBV133" s="74"/>
      <c r="FBW133" s="57"/>
      <c r="FBX133" s="57"/>
      <c r="FBY133" s="57"/>
      <c r="FBZ133" s="57"/>
      <c r="FCA133" s="74"/>
      <c r="FCB133" s="74"/>
      <c r="FCC133" s="74"/>
      <c r="FCD133" s="74"/>
      <c r="FCE133" s="57"/>
      <c r="FCF133" s="57"/>
      <c r="FCG133" s="57"/>
      <c r="FCH133" s="57"/>
      <c r="FCI133" s="74"/>
      <c r="FCJ133" s="74"/>
      <c r="FCK133" s="74"/>
      <c r="FCL133" s="74"/>
      <c r="FCM133" s="57"/>
      <c r="FCN133" s="57"/>
      <c r="FCO133" s="57"/>
      <c r="FCP133" s="57"/>
      <c r="FCQ133" s="74"/>
      <c r="FCR133" s="74"/>
      <c r="FCS133" s="74"/>
      <c r="FCT133" s="74"/>
      <c r="FCU133" s="57"/>
      <c r="FCV133" s="57"/>
      <c r="FCW133" s="57"/>
      <c r="FCX133" s="57"/>
      <c r="FCY133" s="74"/>
      <c r="FCZ133" s="74"/>
      <c r="FDA133" s="74"/>
      <c r="FDB133" s="74"/>
      <c r="FDC133" s="57"/>
      <c r="FDD133" s="57"/>
      <c r="FDE133" s="57"/>
      <c r="FDF133" s="57"/>
      <c r="FDG133" s="74"/>
      <c r="FDH133" s="74"/>
      <c r="FDI133" s="74"/>
      <c r="FDJ133" s="74"/>
      <c r="FDK133" s="57"/>
      <c r="FDL133" s="57"/>
      <c r="FDM133" s="57"/>
      <c r="FDN133" s="57"/>
      <c r="FDO133" s="74"/>
      <c r="FDP133" s="74"/>
      <c r="FDQ133" s="74"/>
      <c r="FDR133" s="74"/>
      <c r="FDS133" s="57"/>
      <c r="FDT133" s="57"/>
      <c r="FDU133" s="57"/>
      <c r="FDV133" s="57"/>
      <c r="FDW133" s="74"/>
      <c r="FDX133" s="74"/>
      <c r="FDY133" s="74"/>
      <c r="FDZ133" s="74"/>
      <c r="FEA133" s="57"/>
      <c r="FEB133" s="57"/>
      <c r="FEC133" s="57"/>
      <c r="FED133" s="57"/>
      <c r="FEE133" s="74"/>
      <c r="FEF133" s="74"/>
      <c r="FEG133" s="74"/>
      <c r="FEH133" s="74"/>
      <c r="FEI133" s="57"/>
      <c r="FEJ133" s="57"/>
      <c r="FEK133" s="57"/>
      <c r="FEL133" s="57"/>
      <c r="FEM133" s="74"/>
      <c r="FEN133" s="74"/>
      <c r="FEO133" s="74"/>
      <c r="FEP133" s="74"/>
      <c r="FEQ133" s="57"/>
      <c r="FER133" s="57"/>
      <c r="FES133" s="57"/>
      <c r="FET133" s="57"/>
      <c r="FEU133" s="74"/>
      <c r="FEV133" s="74"/>
      <c r="FEW133" s="74"/>
      <c r="FEX133" s="74"/>
      <c r="FEY133" s="57"/>
      <c r="FEZ133" s="57"/>
      <c r="FFA133" s="57"/>
      <c r="FFB133" s="57"/>
      <c r="FFC133" s="74"/>
      <c r="FFD133" s="74"/>
      <c r="FFE133" s="74"/>
      <c r="FFF133" s="74"/>
      <c r="FFG133" s="57"/>
      <c r="FFH133" s="57"/>
      <c r="FFI133" s="57"/>
      <c r="FFJ133" s="57"/>
      <c r="FFK133" s="74"/>
      <c r="FFL133" s="74"/>
      <c r="FFM133" s="74"/>
      <c r="FFN133" s="74"/>
      <c r="FFO133" s="57"/>
      <c r="FFP133" s="57"/>
      <c r="FFQ133" s="57"/>
      <c r="FFR133" s="57"/>
      <c r="FFS133" s="74"/>
      <c r="FFT133" s="74"/>
      <c r="FFU133" s="74"/>
      <c r="FFV133" s="74"/>
      <c r="FFW133" s="57"/>
      <c r="FFX133" s="57"/>
      <c r="FFY133" s="57"/>
      <c r="FFZ133" s="57"/>
      <c r="FGA133" s="74"/>
      <c r="FGB133" s="74"/>
      <c r="FGC133" s="74"/>
      <c r="FGD133" s="74"/>
      <c r="FGE133" s="57"/>
      <c r="FGF133" s="57"/>
      <c r="FGG133" s="57"/>
      <c r="FGH133" s="57"/>
      <c r="FGI133" s="74"/>
      <c r="FGJ133" s="74"/>
      <c r="FGK133" s="74"/>
      <c r="FGL133" s="74"/>
      <c r="FGM133" s="57"/>
      <c r="FGN133" s="57"/>
      <c r="FGO133" s="57"/>
      <c r="FGP133" s="57"/>
      <c r="FGQ133" s="74"/>
      <c r="FGR133" s="74"/>
      <c r="FGS133" s="74"/>
      <c r="FGT133" s="74"/>
      <c r="FGU133" s="57"/>
      <c r="FGV133" s="57"/>
      <c r="FGW133" s="57"/>
      <c r="FGX133" s="57"/>
      <c r="FGY133" s="74"/>
      <c r="FGZ133" s="74"/>
      <c r="FHA133" s="74"/>
      <c r="FHB133" s="74"/>
      <c r="FHC133" s="57"/>
      <c r="FHD133" s="57"/>
      <c r="FHE133" s="57"/>
      <c r="FHF133" s="57"/>
      <c r="FHG133" s="74"/>
      <c r="FHH133" s="74"/>
      <c r="FHI133" s="74"/>
      <c r="FHJ133" s="74"/>
      <c r="FHK133" s="57"/>
      <c r="FHL133" s="57"/>
      <c r="FHM133" s="57"/>
      <c r="FHN133" s="57"/>
      <c r="FHO133" s="74"/>
      <c r="FHP133" s="74"/>
      <c r="FHQ133" s="74"/>
      <c r="FHR133" s="74"/>
      <c r="FHS133" s="57"/>
      <c r="FHT133" s="57"/>
      <c r="FHU133" s="57"/>
      <c r="FHV133" s="57"/>
      <c r="FHW133" s="74"/>
      <c r="FHX133" s="74"/>
      <c r="FHY133" s="74"/>
      <c r="FHZ133" s="74"/>
      <c r="FIA133" s="57"/>
      <c r="FIB133" s="57"/>
      <c r="FIC133" s="57"/>
      <c r="FID133" s="57"/>
      <c r="FIE133" s="74"/>
      <c r="FIF133" s="74"/>
      <c r="FIG133" s="74"/>
      <c r="FIH133" s="74"/>
      <c r="FII133" s="57"/>
      <c r="FIJ133" s="57"/>
      <c r="FIK133" s="57"/>
      <c r="FIL133" s="57"/>
      <c r="FIM133" s="74"/>
      <c r="FIN133" s="74"/>
      <c r="FIO133" s="74"/>
      <c r="FIP133" s="74"/>
      <c r="FIQ133" s="57"/>
      <c r="FIR133" s="57"/>
      <c r="FIS133" s="57"/>
      <c r="FIT133" s="57"/>
      <c r="FIU133" s="74"/>
      <c r="FIV133" s="74"/>
      <c r="FIW133" s="74"/>
      <c r="FIX133" s="74"/>
      <c r="FIY133" s="57"/>
      <c r="FIZ133" s="57"/>
      <c r="FJA133" s="57"/>
      <c r="FJB133" s="57"/>
      <c r="FJC133" s="74"/>
      <c r="FJD133" s="74"/>
      <c r="FJE133" s="74"/>
      <c r="FJF133" s="74"/>
      <c r="FJG133" s="57"/>
      <c r="FJH133" s="57"/>
      <c r="FJI133" s="57"/>
      <c r="FJJ133" s="57"/>
      <c r="FJK133" s="74"/>
      <c r="FJL133" s="74"/>
      <c r="FJM133" s="74"/>
      <c r="FJN133" s="74"/>
      <c r="FJO133" s="57"/>
      <c r="FJP133" s="57"/>
      <c r="FJQ133" s="57"/>
      <c r="FJR133" s="57"/>
      <c r="FJS133" s="74"/>
      <c r="FJT133" s="74"/>
      <c r="FJU133" s="74"/>
      <c r="FJV133" s="74"/>
      <c r="FJW133" s="57"/>
      <c r="FJX133" s="57"/>
      <c r="FJY133" s="57"/>
      <c r="FJZ133" s="57"/>
      <c r="FKA133" s="74"/>
      <c r="FKB133" s="74"/>
      <c r="FKC133" s="74"/>
      <c r="FKD133" s="74"/>
      <c r="FKE133" s="57"/>
      <c r="FKF133" s="57"/>
      <c r="FKG133" s="57"/>
      <c r="FKH133" s="57"/>
      <c r="FKI133" s="74"/>
      <c r="FKJ133" s="74"/>
      <c r="FKK133" s="74"/>
      <c r="FKL133" s="74"/>
      <c r="FKM133" s="57"/>
      <c r="FKN133" s="57"/>
      <c r="FKO133" s="57"/>
      <c r="FKP133" s="57"/>
      <c r="FKQ133" s="74"/>
      <c r="FKR133" s="74"/>
      <c r="FKS133" s="74"/>
      <c r="FKT133" s="74"/>
      <c r="FKU133" s="57"/>
      <c r="FKV133" s="57"/>
      <c r="FKW133" s="57"/>
      <c r="FKX133" s="57"/>
      <c r="FKY133" s="74"/>
      <c r="FKZ133" s="74"/>
      <c r="FLA133" s="74"/>
      <c r="FLB133" s="74"/>
      <c r="FLC133" s="57"/>
      <c r="FLD133" s="57"/>
      <c r="FLE133" s="57"/>
      <c r="FLF133" s="57"/>
      <c r="FLG133" s="74"/>
      <c r="FLH133" s="74"/>
      <c r="FLI133" s="74"/>
      <c r="FLJ133" s="74"/>
      <c r="FLK133" s="57"/>
      <c r="FLL133" s="57"/>
      <c r="FLM133" s="57"/>
      <c r="FLN133" s="57"/>
      <c r="FLO133" s="74"/>
      <c r="FLP133" s="74"/>
      <c r="FLQ133" s="74"/>
      <c r="FLR133" s="74"/>
      <c r="FLS133" s="57"/>
      <c r="FLT133" s="57"/>
      <c r="FLU133" s="57"/>
      <c r="FLV133" s="57"/>
      <c r="FLW133" s="74"/>
      <c r="FLX133" s="74"/>
      <c r="FLY133" s="74"/>
      <c r="FLZ133" s="74"/>
      <c r="FMA133" s="57"/>
      <c r="FMB133" s="57"/>
      <c r="FMC133" s="57"/>
      <c r="FMD133" s="57"/>
      <c r="FME133" s="74"/>
      <c r="FMF133" s="74"/>
      <c r="FMG133" s="74"/>
      <c r="FMH133" s="74"/>
      <c r="FMI133" s="57"/>
      <c r="FMJ133" s="57"/>
      <c r="FMK133" s="57"/>
      <c r="FML133" s="57"/>
      <c r="FMM133" s="74"/>
      <c r="FMN133" s="74"/>
      <c r="FMO133" s="74"/>
      <c r="FMP133" s="74"/>
      <c r="FMQ133" s="57"/>
      <c r="FMR133" s="57"/>
      <c r="FMS133" s="57"/>
      <c r="FMT133" s="57"/>
      <c r="FMU133" s="74"/>
      <c r="FMV133" s="74"/>
      <c r="FMW133" s="74"/>
      <c r="FMX133" s="74"/>
      <c r="FMY133" s="57"/>
      <c r="FMZ133" s="57"/>
      <c r="FNA133" s="57"/>
      <c r="FNB133" s="57"/>
      <c r="FNC133" s="74"/>
      <c r="FND133" s="74"/>
      <c r="FNE133" s="74"/>
      <c r="FNF133" s="74"/>
      <c r="FNG133" s="57"/>
      <c r="FNH133" s="57"/>
      <c r="FNI133" s="57"/>
      <c r="FNJ133" s="57"/>
      <c r="FNK133" s="74"/>
      <c r="FNL133" s="74"/>
      <c r="FNM133" s="74"/>
      <c r="FNN133" s="74"/>
      <c r="FNO133" s="57"/>
      <c r="FNP133" s="57"/>
      <c r="FNQ133" s="57"/>
      <c r="FNR133" s="57"/>
      <c r="FNS133" s="74"/>
      <c r="FNT133" s="74"/>
      <c r="FNU133" s="74"/>
      <c r="FNV133" s="74"/>
      <c r="FNW133" s="57"/>
      <c r="FNX133" s="57"/>
      <c r="FNY133" s="57"/>
      <c r="FNZ133" s="57"/>
      <c r="FOA133" s="74"/>
      <c r="FOB133" s="74"/>
      <c r="FOC133" s="74"/>
      <c r="FOD133" s="74"/>
      <c r="FOE133" s="57"/>
      <c r="FOF133" s="57"/>
      <c r="FOG133" s="57"/>
      <c r="FOH133" s="57"/>
      <c r="FOI133" s="74"/>
      <c r="FOJ133" s="74"/>
      <c r="FOK133" s="74"/>
      <c r="FOL133" s="74"/>
      <c r="FOM133" s="57"/>
      <c r="FON133" s="57"/>
      <c r="FOO133" s="57"/>
      <c r="FOP133" s="57"/>
      <c r="FOQ133" s="74"/>
      <c r="FOR133" s="74"/>
      <c r="FOS133" s="74"/>
      <c r="FOT133" s="74"/>
      <c r="FOU133" s="57"/>
      <c r="FOV133" s="57"/>
      <c r="FOW133" s="57"/>
      <c r="FOX133" s="57"/>
      <c r="FOY133" s="74"/>
      <c r="FOZ133" s="74"/>
      <c r="FPA133" s="74"/>
      <c r="FPB133" s="74"/>
      <c r="FPC133" s="57"/>
      <c r="FPD133" s="57"/>
      <c r="FPE133" s="57"/>
      <c r="FPF133" s="57"/>
      <c r="FPG133" s="74"/>
      <c r="FPH133" s="74"/>
      <c r="FPI133" s="74"/>
      <c r="FPJ133" s="74"/>
      <c r="FPK133" s="57"/>
      <c r="FPL133" s="57"/>
      <c r="FPM133" s="57"/>
      <c r="FPN133" s="57"/>
      <c r="FPO133" s="74"/>
      <c r="FPP133" s="74"/>
      <c r="FPQ133" s="74"/>
      <c r="FPR133" s="74"/>
      <c r="FPS133" s="57"/>
      <c r="FPT133" s="57"/>
      <c r="FPU133" s="57"/>
      <c r="FPV133" s="57"/>
      <c r="FPW133" s="74"/>
      <c r="FPX133" s="74"/>
      <c r="FPY133" s="74"/>
      <c r="FPZ133" s="74"/>
      <c r="FQA133" s="57"/>
      <c r="FQB133" s="57"/>
      <c r="FQC133" s="57"/>
      <c r="FQD133" s="57"/>
      <c r="FQE133" s="74"/>
      <c r="FQF133" s="74"/>
      <c r="FQG133" s="74"/>
      <c r="FQH133" s="74"/>
      <c r="FQI133" s="57"/>
      <c r="FQJ133" s="57"/>
      <c r="FQK133" s="57"/>
      <c r="FQL133" s="57"/>
      <c r="FQM133" s="74"/>
      <c r="FQN133" s="74"/>
      <c r="FQO133" s="74"/>
      <c r="FQP133" s="74"/>
      <c r="FQQ133" s="57"/>
      <c r="FQR133" s="57"/>
      <c r="FQS133" s="57"/>
      <c r="FQT133" s="57"/>
      <c r="FQU133" s="74"/>
      <c r="FQV133" s="74"/>
      <c r="FQW133" s="74"/>
      <c r="FQX133" s="74"/>
      <c r="FQY133" s="57"/>
      <c r="FQZ133" s="57"/>
      <c r="FRA133" s="57"/>
      <c r="FRB133" s="57"/>
      <c r="FRC133" s="74"/>
      <c r="FRD133" s="74"/>
      <c r="FRE133" s="74"/>
      <c r="FRF133" s="74"/>
      <c r="FRG133" s="57"/>
      <c r="FRH133" s="57"/>
      <c r="FRI133" s="57"/>
      <c r="FRJ133" s="57"/>
      <c r="FRK133" s="74"/>
      <c r="FRL133" s="74"/>
      <c r="FRM133" s="74"/>
      <c r="FRN133" s="74"/>
      <c r="FRO133" s="57"/>
      <c r="FRP133" s="57"/>
      <c r="FRQ133" s="57"/>
      <c r="FRR133" s="57"/>
      <c r="FRS133" s="74"/>
      <c r="FRT133" s="74"/>
      <c r="FRU133" s="74"/>
      <c r="FRV133" s="74"/>
      <c r="FRW133" s="57"/>
      <c r="FRX133" s="57"/>
      <c r="FRY133" s="57"/>
      <c r="FRZ133" s="57"/>
      <c r="FSA133" s="74"/>
      <c r="FSB133" s="74"/>
      <c r="FSC133" s="74"/>
      <c r="FSD133" s="74"/>
      <c r="FSE133" s="57"/>
      <c r="FSF133" s="57"/>
      <c r="FSG133" s="57"/>
      <c r="FSH133" s="57"/>
      <c r="FSI133" s="74"/>
      <c r="FSJ133" s="74"/>
      <c r="FSK133" s="74"/>
      <c r="FSL133" s="74"/>
      <c r="FSM133" s="57"/>
      <c r="FSN133" s="57"/>
      <c r="FSO133" s="57"/>
      <c r="FSP133" s="57"/>
      <c r="FSQ133" s="74"/>
      <c r="FSR133" s="74"/>
      <c r="FSS133" s="74"/>
      <c r="FST133" s="74"/>
      <c r="FSU133" s="57"/>
      <c r="FSV133" s="57"/>
      <c r="FSW133" s="57"/>
      <c r="FSX133" s="57"/>
      <c r="FSY133" s="74"/>
      <c r="FSZ133" s="74"/>
      <c r="FTA133" s="74"/>
      <c r="FTB133" s="74"/>
      <c r="FTC133" s="57"/>
      <c r="FTD133" s="57"/>
      <c r="FTE133" s="57"/>
      <c r="FTF133" s="57"/>
      <c r="FTG133" s="74"/>
      <c r="FTH133" s="74"/>
      <c r="FTI133" s="74"/>
      <c r="FTJ133" s="74"/>
      <c r="FTK133" s="57"/>
      <c r="FTL133" s="57"/>
      <c r="FTM133" s="57"/>
      <c r="FTN133" s="57"/>
      <c r="FTO133" s="74"/>
      <c r="FTP133" s="74"/>
      <c r="FTQ133" s="74"/>
      <c r="FTR133" s="74"/>
      <c r="FTS133" s="57"/>
      <c r="FTT133" s="57"/>
      <c r="FTU133" s="57"/>
      <c r="FTV133" s="57"/>
      <c r="FTW133" s="74"/>
      <c r="FTX133" s="74"/>
      <c r="FTY133" s="74"/>
      <c r="FTZ133" s="74"/>
      <c r="FUA133" s="57"/>
      <c r="FUB133" s="57"/>
      <c r="FUC133" s="57"/>
      <c r="FUD133" s="57"/>
      <c r="FUE133" s="74"/>
      <c r="FUF133" s="74"/>
      <c r="FUG133" s="74"/>
      <c r="FUH133" s="74"/>
      <c r="FUI133" s="57"/>
      <c r="FUJ133" s="57"/>
      <c r="FUK133" s="57"/>
      <c r="FUL133" s="57"/>
      <c r="FUM133" s="74"/>
      <c r="FUN133" s="74"/>
      <c r="FUO133" s="74"/>
      <c r="FUP133" s="74"/>
      <c r="FUQ133" s="57"/>
      <c r="FUR133" s="57"/>
      <c r="FUS133" s="57"/>
      <c r="FUT133" s="57"/>
      <c r="FUU133" s="74"/>
      <c r="FUV133" s="74"/>
      <c r="FUW133" s="74"/>
      <c r="FUX133" s="74"/>
      <c r="FUY133" s="57"/>
      <c r="FUZ133" s="57"/>
      <c r="FVA133" s="57"/>
      <c r="FVB133" s="57"/>
      <c r="FVC133" s="74"/>
      <c r="FVD133" s="74"/>
      <c r="FVE133" s="74"/>
      <c r="FVF133" s="74"/>
      <c r="FVG133" s="57"/>
      <c r="FVH133" s="57"/>
      <c r="FVI133" s="57"/>
      <c r="FVJ133" s="57"/>
      <c r="FVK133" s="74"/>
      <c r="FVL133" s="74"/>
      <c r="FVM133" s="74"/>
      <c r="FVN133" s="74"/>
      <c r="FVO133" s="57"/>
      <c r="FVP133" s="57"/>
      <c r="FVQ133" s="57"/>
      <c r="FVR133" s="57"/>
      <c r="FVS133" s="74"/>
      <c r="FVT133" s="74"/>
      <c r="FVU133" s="74"/>
      <c r="FVV133" s="74"/>
      <c r="FVW133" s="57"/>
      <c r="FVX133" s="57"/>
      <c r="FVY133" s="57"/>
      <c r="FVZ133" s="57"/>
      <c r="FWA133" s="74"/>
      <c r="FWB133" s="74"/>
      <c r="FWC133" s="74"/>
      <c r="FWD133" s="74"/>
      <c r="FWE133" s="57"/>
      <c r="FWF133" s="57"/>
      <c r="FWG133" s="57"/>
      <c r="FWH133" s="57"/>
      <c r="FWI133" s="74"/>
      <c r="FWJ133" s="74"/>
      <c r="FWK133" s="74"/>
      <c r="FWL133" s="74"/>
      <c r="FWM133" s="57"/>
      <c r="FWN133" s="57"/>
      <c r="FWO133" s="57"/>
      <c r="FWP133" s="57"/>
      <c r="FWQ133" s="74"/>
      <c r="FWR133" s="74"/>
      <c r="FWS133" s="74"/>
      <c r="FWT133" s="74"/>
      <c r="FWU133" s="57"/>
      <c r="FWV133" s="57"/>
      <c r="FWW133" s="57"/>
      <c r="FWX133" s="57"/>
      <c r="FWY133" s="74"/>
      <c r="FWZ133" s="74"/>
      <c r="FXA133" s="74"/>
      <c r="FXB133" s="74"/>
      <c r="FXC133" s="57"/>
      <c r="FXD133" s="57"/>
      <c r="FXE133" s="57"/>
      <c r="FXF133" s="57"/>
      <c r="FXG133" s="74"/>
      <c r="FXH133" s="74"/>
      <c r="FXI133" s="74"/>
      <c r="FXJ133" s="74"/>
      <c r="FXK133" s="57"/>
      <c r="FXL133" s="57"/>
      <c r="FXM133" s="57"/>
      <c r="FXN133" s="57"/>
      <c r="FXO133" s="74"/>
      <c r="FXP133" s="74"/>
      <c r="FXQ133" s="74"/>
      <c r="FXR133" s="74"/>
      <c r="FXS133" s="57"/>
      <c r="FXT133" s="57"/>
      <c r="FXU133" s="57"/>
      <c r="FXV133" s="57"/>
      <c r="FXW133" s="74"/>
      <c r="FXX133" s="74"/>
      <c r="FXY133" s="74"/>
      <c r="FXZ133" s="74"/>
      <c r="FYA133" s="57"/>
      <c r="FYB133" s="57"/>
      <c r="FYC133" s="57"/>
      <c r="FYD133" s="57"/>
      <c r="FYE133" s="74"/>
      <c r="FYF133" s="74"/>
      <c r="FYG133" s="74"/>
      <c r="FYH133" s="74"/>
      <c r="FYI133" s="57"/>
      <c r="FYJ133" s="57"/>
      <c r="FYK133" s="57"/>
      <c r="FYL133" s="57"/>
      <c r="FYM133" s="74"/>
      <c r="FYN133" s="74"/>
      <c r="FYO133" s="74"/>
      <c r="FYP133" s="74"/>
      <c r="FYQ133" s="57"/>
      <c r="FYR133" s="57"/>
      <c r="FYS133" s="57"/>
      <c r="FYT133" s="57"/>
      <c r="FYU133" s="74"/>
      <c r="FYV133" s="74"/>
      <c r="FYW133" s="74"/>
      <c r="FYX133" s="74"/>
      <c r="FYY133" s="57"/>
      <c r="FYZ133" s="57"/>
      <c r="FZA133" s="57"/>
      <c r="FZB133" s="57"/>
      <c r="FZC133" s="74"/>
      <c r="FZD133" s="74"/>
      <c r="FZE133" s="74"/>
      <c r="FZF133" s="74"/>
      <c r="FZG133" s="57"/>
      <c r="FZH133" s="57"/>
      <c r="FZI133" s="57"/>
      <c r="FZJ133" s="57"/>
      <c r="FZK133" s="74"/>
      <c r="FZL133" s="74"/>
      <c r="FZM133" s="74"/>
      <c r="FZN133" s="74"/>
      <c r="FZO133" s="57"/>
      <c r="FZP133" s="57"/>
      <c r="FZQ133" s="57"/>
      <c r="FZR133" s="57"/>
      <c r="FZS133" s="74"/>
      <c r="FZT133" s="74"/>
      <c r="FZU133" s="74"/>
      <c r="FZV133" s="74"/>
      <c r="FZW133" s="57"/>
      <c r="FZX133" s="57"/>
      <c r="FZY133" s="57"/>
      <c r="FZZ133" s="57"/>
      <c r="GAA133" s="74"/>
      <c r="GAB133" s="74"/>
      <c r="GAC133" s="74"/>
      <c r="GAD133" s="74"/>
      <c r="GAE133" s="57"/>
      <c r="GAF133" s="57"/>
      <c r="GAG133" s="57"/>
      <c r="GAH133" s="57"/>
      <c r="GAI133" s="74"/>
      <c r="GAJ133" s="74"/>
      <c r="GAK133" s="74"/>
      <c r="GAL133" s="74"/>
      <c r="GAM133" s="57"/>
      <c r="GAN133" s="57"/>
      <c r="GAO133" s="57"/>
      <c r="GAP133" s="57"/>
      <c r="GAQ133" s="74"/>
      <c r="GAR133" s="74"/>
      <c r="GAS133" s="74"/>
      <c r="GAT133" s="74"/>
      <c r="GAU133" s="57"/>
      <c r="GAV133" s="57"/>
      <c r="GAW133" s="57"/>
      <c r="GAX133" s="57"/>
      <c r="GAY133" s="74"/>
      <c r="GAZ133" s="74"/>
      <c r="GBA133" s="74"/>
      <c r="GBB133" s="74"/>
      <c r="GBC133" s="57"/>
      <c r="GBD133" s="57"/>
      <c r="GBE133" s="57"/>
      <c r="GBF133" s="57"/>
      <c r="GBG133" s="74"/>
      <c r="GBH133" s="74"/>
      <c r="GBI133" s="74"/>
      <c r="GBJ133" s="74"/>
      <c r="GBK133" s="57"/>
      <c r="GBL133" s="57"/>
      <c r="GBM133" s="57"/>
      <c r="GBN133" s="57"/>
      <c r="GBO133" s="74"/>
      <c r="GBP133" s="74"/>
      <c r="GBQ133" s="74"/>
      <c r="GBR133" s="74"/>
      <c r="GBS133" s="57"/>
      <c r="GBT133" s="57"/>
      <c r="GBU133" s="57"/>
      <c r="GBV133" s="57"/>
      <c r="GBW133" s="74"/>
      <c r="GBX133" s="74"/>
      <c r="GBY133" s="74"/>
      <c r="GBZ133" s="74"/>
      <c r="GCA133" s="57"/>
      <c r="GCB133" s="57"/>
      <c r="GCC133" s="57"/>
      <c r="GCD133" s="57"/>
      <c r="GCE133" s="74"/>
      <c r="GCF133" s="74"/>
      <c r="GCG133" s="74"/>
      <c r="GCH133" s="74"/>
      <c r="GCI133" s="57"/>
      <c r="GCJ133" s="57"/>
      <c r="GCK133" s="57"/>
      <c r="GCL133" s="57"/>
      <c r="GCM133" s="74"/>
      <c r="GCN133" s="74"/>
      <c r="GCO133" s="74"/>
      <c r="GCP133" s="74"/>
      <c r="GCQ133" s="57"/>
      <c r="GCR133" s="57"/>
      <c r="GCS133" s="57"/>
      <c r="GCT133" s="57"/>
      <c r="GCU133" s="74"/>
      <c r="GCV133" s="74"/>
      <c r="GCW133" s="74"/>
      <c r="GCX133" s="74"/>
      <c r="GCY133" s="57"/>
      <c r="GCZ133" s="57"/>
      <c r="GDA133" s="57"/>
      <c r="GDB133" s="57"/>
      <c r="GDC133" s="74"/>
      <c r="GDD133" s="74"/>
      <c r="GDE133" s="74"/>
      <c r="GDF133" s="74"/>
      <c r="GDG133" s="57"/>
      <c r="GDH133" s="57"/>
      <c r="GDI133" s="57"/>
      <c r="GDJ133" s="57"/>
      <c r="GDK133" s="74"/>
      <c r="GDL133" s="74"/>
      <c r="GDM133" s="74"/>
      <c r="GDN133" s="74"/>
      <c r="GDO133" s="57"/>
      <c r="GDP133" s="57"/>
      <c r="GDQ133" s="57"/>
      <c r="GDR133" s="57"/>
      <c r="GDS133" s="74"/>
      <c r="GDT133" s="74"/>
      <c r="GDU133" s="74"/>
      <c r="GDV133" s="74"/>
      <c r="GDW133" s="57"/>
      <c r="GDX133" s="57"/>
      <c r="GDY133" s="57"/>
      <c r="GDZ133" s="57"/>
      <c r="GEA133" s="74"/>
      <c r="GEB133" s="74"/>
      <c r="GEC133" s="74"/>
      <c r="GED133" s="74"/>
      <c r="GEE133" s="57"/>
      <c r="GEF133" s="57"/>
      <c r="GEG133" s="57"/>
      <c r="GEH133" s="57"/>
      <c r="GEI133" s="74"/>
      <c r="GEJ133" s="74"/>
      <c r="GEK133" s="74"/>
      <c r="GEL133" s="74"/>
      <c r="GEM133" s="57"/>
      <c r="GEN133" s="57"/>
      <c r="GEO133" s="57"/>
      <c r="GEP133" s="57"/>
      <c r="GEQ133" s="74"/>
      <c r="GER133" s="74"/>
      <c r="GES133" s="74"/>
      <c r="GET133" s="74"/>
      <c r="GEU133" s="57"/>
      <c r="GEV133" s="57"/>
      <c r="GEW133" s="57"/>
      <c r="GEX133" s="57"/>
      <c r="GEY133" s="74"/>
      <c r="GEZ133" s="74"/>
      <c r="GFA133" s="74"/>
      <c r="GFB133" s="74"/>
      <c r="GFC133" s="57"/>
      <c r="GFD133" s="57"/>
      <c r="GFE133" s="57"/>
      <c r="GFF133" s="57"/>
      <c r="GFG133" s="74"/>
      <c r="GFH133" s="74"/>
      <c r="GFI133" s="74"/>
      <c r="GFJ133" s="74"/>
      <c r="GFK133" s="57"/>
      <c r="GFL133" s="57"/>
      <c r="GFM133" s="57"/>
      <c r="GFN133" s="57"/>
      <c r="GFO133" s="74"/>
      <c r="GFP133" s="74"/>
      <c r="GFQ133" s="74"/>
      <c r="GFR133" s="74"/>
      <c r="GFS133" s="57"/>
      <c r="GFT133" s="57"/>
      <c r="GFU133" s="57"/>
      <c r="GFV133" s="57"/>
      <c r="GFW133" s="74"/>
      <c r="GFX133" s="74"/>
      <c r="GFY133" s="74"/>
      <c r="GFZ133" s="74"/>
      <c r="GGA133" s="57"/>
      <c r="GGB133" s="57"/>
      <c r="GGC133" s="57"/>
      <c r="GGD133" s="57"/>
      <c r="GGE133" s="74"/>
      <c r="GGF133" s="74"/>
      <c r="GGG133" s="74"/>
      <c r="GGH133" s="74"/>
      <c r="GGI133" s="57"/>
      <c r="GGJ133" s="57"/>
      <c r="GGK133" s="57"/>
      <c r="GGL133" s="57"/>
      <c r="GGM133" s="74"/>
      <c r="GGN133" s="74"/>
      <c r="GGO133" s="74"/>
      <c r="GGP133" s="74"/>
      <c r="GGQ133" s="57"/>
      <c r="GGR133" s="57"/>
      <c r="GGS133" s="57"/>
      <c r="GGT133" s="57"/>
      <c r="GGU133" s="74"/>
      <c r="GGV133" s="74"/>
      <c r="GGW133" s="74"/>
      <c r="GGX133" s="74"/>
      <c r="GGY133" s="57"/>
      <c r="GGZ133" s="57"/>
      <c r="GHA133" s="57"/>
      <c r="GHB133" s="57"/>
      <c r="GHC133" s="74"/>
      <c r="GHD133" s="74"/>
      <c r="GHE133" s="74"/>
      <c r="GHF133" s="74"/>
      <c r="GHG133" s="57"/>
      <c r="GHH133" s="57"/>
      <c r="GHI133" s="57"/>
      <c r="GHJ133" s="57"/>
      <c r="GHK133" s="74"/>
      <c r="GHL133" s="74"/>
      <c r="GHM133" s="74"/>
      <c r="GHN133" s="74"/>
      <c r="GHO133" s="57"/>
      <c r="GHP133" s="57"/>
      <c r="GHQ133" s="57"/>
      <c r="GHR133" s="57"/>
      <c r="GHS133" s="74"/>
      <c r="GHT133" s="74"/>
      <c r="GHU133" s="74"/>
      <c r="GHV133" s="74"/>
      <c r="GHW133" s="57"/>
      <c r="GHX133" s="57"/>
      <c r="GHY133" s="57"/>
      <c r="GHZ133" s="57"/>
      <c r="GIA133" s="74"/>
      <c r="GIB133" s="74"/>
      <c r="GIC133" s="74"/>
      <c r="GID133" s="74"/>
      <c r="GIE133" s="57"/>
      <c r="GIF133" s="57"/>
      <c r="GIG133" s="57"/>
      <c r="GIH133" s="57"/>
      <c r="GII133" s="74"/>
      <c r="GIJ133" s="74"/>
      <c r="GIK133" s="74"/>
      <c r="GIL133" s="74"/>
      <c r="GIM133" s="57"/>
      <c r="GIN133" s="57"/>
      <c r="GIO133" s="57"/>
      <c r="GIP133" s="57"/>
      <c r="GIQ133" s="74"/>
      <c r="GIR133" s="74"/>
      <c r="GIS133" s="74"/>
      <c r="GIT133" s="74"/>
      <c r="GIU133" s="57"/>
      <c r="GIV133" s="57"/>
      <c r="GIW133" s="57"/>
      <c r="GIX133" s="57"/>
      <c r="GIY133" s="74"/>
      <c r="GIZ133" s="74"/>
      <c r="GJA133" s="74"/>
      <c r="GJB133" s="74"/>
      <c r="GJC133" s="57"/>
      <c r="GJD133" s="57"/>
      <c r="GJE133" s="57"/>
      <c r="GJF133" s="57"/>
      <c r="GJG133" s="74"/>
      <c r="GJH133" s="74"/>
      <c r="GJI133" s="74"/>
      <c r="GJJ133" s="74"/>
      <c r="GJK133" s="57"/>
      <c r="GJL133" s="57"/>
      <c r="GJM133" s="57"/>
      <c r="GJN133" s="57"/>
      <c r="GJO133" s="74"/>
      <c r="GJP133" s="74"/>
      <c r="GJQ133" s="74"/>
      <c r="GJR133" s="74"/>
      <c r="GJS133" s="57"/>
      <c r="GJT133" s="57"/>
      <c r="GJU133" s="57"/>
      <c r="GJV133" s="57"/>
      <c r="GJW133" s="74"/>
      <c r="GJX133" s="74"/>
      <c r="GJY133" s="74"/>
      <c r="GJZ133" s="74"/>
      <c r="GKA133" s="57"/>
      <c r="GKB133" s="57"/>
      <c r="GKC133" s="57"/>
      <c r="GKD133" s="57"/>
      <c r="GKE133" s="74"/>
      <c r="GKF133" s="74"/>
      <c r="GKG133" s="74"/>
      <c r="GKH133" s="74"/>
      <c r="GKI133" s="57"/>
      <c r="GKJ133" s="57"/>
      <c r="GKK133" s="57"/>
      <c r="GKL133" s="57"/>
      <c r="GKM133" s="74"/>
      <c r="GKN133" s="74"/>
      <c r="GKO133" s="74"/>
      <c r="GKP133" s="74"/>
      <c r="GKQ133" s="57"/>
      <c r="GKR133" s="57"/>
      <c r="GKS133" s="57"/>
      <c r="GKT133" s="57"/>
      <c r="GKU133" s="74"/>
      <c r="GKV133" s="74"/>
      <c r="GKW133" s="74"/>
      <c r="GKX133" s="74"/>
      <c r="GKY133" s="57"/>
      <c r="GKZ133" s="57"/>
      <c r="GLA133" s="57"/>
      <c r="GLB133" s="57"/>
      <c r="GLC133" s="74"/>
      <c r="GLD133" s="74"/>
      <c r="GLE133" s="74"/>
      <c r="GLF133" s="74"/>
      <c r="GLG133" s="57"/>
      <c r="GLH133" s="57"/>
      <c r="GLI133" s="57"/>
      <c r="GLJ133" s="57"/>
      <c r="GLK133" s="74"/>
      <c r="GLL133" s="74"/>
      <c r="GLM133" s="74"/>
      <c r="GLN133" s="74"/>
      <c r="GLO133" s="57"/>
      <c r="GLP133" s="57"/>
      <c r="GLQ133" s="57"/>
      <c r="GLR133" s="57"/>
      <c r="GLS133" s="74"/>
      <c r="GLT133" s="74"/>
      <c r="GLU133" s="74"/>
      <c r="GLV133" s="74"/>
      <c r="GLW133" s="57"/>
      <c r="GLX133" s="57"/>
      <c r="GLY133" s="57"/>
      <c r="GLZ133" s="57"/>
      <c r="GMA133" s="74"/>
      <c r="GMB133" s="74"/>
      <c r="GMC133" s="74"/>
      <c r="GMD133" s="74"/>
      <c r="GME133" s="57"/>
      <c r="GMF133" s="57"/>
      <c r="GMG133" s="57"/>
      <c r="GMH133" s="57"/>
      <c r="GMI133" s="74"/>
      <c r="GMJ133" s="74"/>
      <c r="GMK133" s="74"/>
      <c r="GML133" s="74"/>
      <c r="GMM133" s="57"/>
      <c r="GMN133" s="57"/>
      <c r="GMO133" s="57"/>
      <c r="GMP133" s="57"/>
      <c r="GMQ133" s="74"/>
      <c r="GMR133" s="74"/>
      <c r="GMS133" s="74"/>
      <c r="GMT133" s="74"/>
      <c r="GMU133" s="57"/>
      <c r="GMV133" s="57"/>
      <c r="GMW133" s="57"/>
      <c r="GMX133" s="57"/>
      <c r="GMY133" s="74"/>
      <c r="GMZ133" s="74"/>
      <c r="GNA133" s="74"/>
      <c r="GNB133" s="74"/>
      <c r="GNC133" s="57"/>
      <c r="GND133" s="57"/>
      <c r="GNE133" s="57"/>
      <c r="GNF133" s="57"/>
      <c r="GNG133" s="74"/>
      <c r="GNH133" s="74"/>
      <c r="GNI133" s="74"/>
      <c r="GNJ133" s="74"/>
      <c r="GNK133" s="57"/>
      <c r="GNL133" s="57"/>
      <c r="GNM133" s="57"/>
      <c r="GNN133" s="57"/>
      <c r="GNO133" s="74"/>
      <c r="GNP133" s="74"/>
      <c r="GNQ133" s="74"/>
      <c r="GNR133" s="74"/>
      <c r="GNS133" s="57"/>
      <c r="GNT133" s="57"/>
      <c r="GNU133" s="57"/>
      <c r="GNV133" s="57"/>
      <c r="GNW133" s="74"/>
      <c r="GNX133" s="74"/>
      <c r="GNY133" s="74"/>
      <c r="GNZ133" s="74"/>
      <c r="GOA133" s="57"/>
      <c r="GOB133" s="57"/>
      <c r="GOC133" s="57"/>
      <c r="GOD133" s="57"/>
      <c r="GOE133" s="74"/>
      <c r="GOF133" s="74"/>
      <c r="GOG133" s="74"/>
      <c r="GOH133" s="74"/>
      <c r="GOI133" s="57"/>
      <c r="GOJ133" s="57"/>
      <c r="GOK133" s="57"/>
      <c r="GOL133" s="57"/>
      <c r="GOM133" s="74"/>
      <c r="GON133" s="74"/>
      <c r="GOO133" s="74"/>
      <c r="GOP133" s="74"/>
      <c r="GOQ133" s="57"/>
      <c r="GOR133" s="57"/>
      <c r="GOS133" s="57"/>
      <c r="GOT133" s="57"/>
      <c r="GOU133" s="74"/>
      <c r="GOV133" s="74"/>
      <c r="GOW133" s="74"/>
      <c r="GOX133" s="74"/>
      <c r="GOY133" s="57"/>
      <c r="GOZ133" s="57"/>
      <c r="GPA133" s="57"/>
      <c r="GPB133" s="57"/>
      <c r="GPC133" s="74"/>
      <c r="GPD133" s="74"/>
      <c r="GPE133" s="74"/>
      <c r="GPF133" s="74"/>
      <c r="GPG133" s="57"/>
      <c r="GPH133" s="57"/>
      <c r="GPI133" s="57"/>
      <c r="GPJ133" s="57"/>
      <c r="GPK133" s="74"/>
      <c r="GPL133" s="74"/>
      <c r="GPM133" s="74"/>
      <c r="GPN133" s="74"/>
      <c r="GPO133" s="57"/>
      <c r="GPP133" s="57"/>
      <c r="GPQ133" s="57"/>
      <c r="GPR133" s="57"/>
      <c r="GPS133" s="74"/>
      <c r="GPT133" s="74"/>
      <c r="GPU133" s="74"/>
      <c r="GPV133" s="74"/>
      <c r="GPW133" s="57"/>
      <c r="GPX133" s="57"/>
      <c r="GPY133" s="57"/>
      <c r="GPZ133" s="57"/>
      <c r="GQA133" s="74"/>
      <c r="GQB133" s="74"/>
      <c r="GQC133" s="74"/>
      <c r="GQD133" s="74"/>
      <c r="GQE133" s="57"/>
      <c r="GQF133" s="57"/>
      <c r="GQG133" s="57"/>
      <c r="GQH133" s="57"/>
      <c r="GQI133" s="74"/>
      <c r="GQJ133" s="74"/>
      <c r="GQK133" s="74"/>
      <c r="GQL133" s="74"/>
      <c r="GQM133" s="57"/>
      <c r="GQN133" s="57"/>
      <c r="GQO133" s="57"/>
      <c r="GQP133" s="57"/>
      <c r="GQQ133" s="74"/>
      <c r="GQR133" s="74"/>
      <c r="GQS133" s="74"/>
      <c r="GQT133" s="74"/>
      <c r="GQU133" s="57"/>
      <c r="GQV133" s="57"/>
      <c r="GQW133" s="57"/>
      <c r="GQX133" s="57"/>
      <c r="GQY133" s="74"/>
      <c r="GQZ133" s="74"/>
      <c r="GRA133" s="74"/>
      <c r="GRB133" s="74"/>
      <c r="GRC133" s="57"/>
      <c r="GRD133" s="57"/>
      <c r="GRE133" s="57"/>
      <c r="GRF133" s="57"/>
      <c r="GRG133" s="74"/>
      <c r="GRH133" s="74"/>
      <c r="GRI133" s="74"/>
      <c r="GRJ133" s="74"/>
      <c r="GRK133" s="57"/>
      <c r="GRL133" s="57"/>
      <c r="GRM133" s="57"/>
      <c r="GRN133" s="57"/>
      <c r="GRO133" s="74"/>
      <c r="GRP133" s="74"/>
      <c r="GRQ133" s="74"/>
      <c r="GRR133" s="74"/>
      <c r="GRS133" s="57"/>
      <c r="GRT133" s="57"/>
      <c r="GRU133" s="57"/>
      <c r="GRV133" s="57"/>
      <c r="GRW133" s="74"/>
      <c r="GRX133" s="74"/>
      <c r="GRY133" s="74"/>
      <c r="GRZ133" s="74"/>
      <c r="GSA133" s="57"/>
      <c r="GSB133" s="57"/>
      <c r="GSC133" s="57"/>
      <c r="GSD133" s="57"/>
      <c r="GSE133" s="74"/>
      <c r="GSF133" s="74"/>
      <c r="GSG133" s="74"/>
      <c r="GSH133" s="74"/>
      <c r="GSI133" s="57"/>
      <c r="GSJ133" s="57"/>
      <c r="GSK133" s="57"/>
      <c r="GSL133" s="57"/>
      <c r="GSM133" s="74"/>
      <c r="GSN133" s="74"/>
      <c r="GSO133" s="74"/>
      <c r="GSP133" s="74"/>
      <c r="GSQ133" s="57"/>
      <c r="GSR133" s="57"/>
      <c r="GSS133" s="57"/>
      <c r="GST133" s="57"/>
      <c r="GSU133" s="74"/>
      <c r="GSV133" s="74"/>
      <c r="GSW133" s="74"/>
      <c r="GSX133" s="74"/>
      <c r="GSY133" s="57"/>
      <c r="GSZ133" s="57"/>
      <c r="GTA133" s="57"/>
      <c r="GTB133" s="57"/>
      <c r="GTC133" s="74"/>
      <c r="GTD133" s="74"/>
      <c r="GTE133" s="74"/>
      <c r="GTF133" s="74"/>
      <c r="GTG133" s="57"/>
      <c r="GTH133" s="57"/>
      <c r="GTI133" s="57"/>
      <c r="GTJ133" s="57"/>
      <c r="GTK133" s="74"/>
      <c r="GTL133" s="74"/>
      <c r="GTM133" s="74"/>
      <c r="GTN133" s="74"/>
      <c r="GTO133" s="57"/>
      <c r="GTP133" s="57"/>
      <c r="GTQ133" s="57"/>
      <c r="GTR133" s="57"/>
      <c r="GTS133" s="74"/>
      <c r="GTT133" s="74"/>
      <c r="GTU133" s="74"/>
      <c r="GTV133" s="74"/>
      <c r="GTW133" s="57"/>
      <c r="GTX133" s="57"/>
      <c r="GTY133" s="57"/>
      <c r="GTZ133" s="57"/>
      <c r="GUA133" s="74"/>
      <c r="GUB133" s="74"/>
      <c r="GUC133" s="74"/>
      <c r="GUD133" s="74"/>
      <c r="GUE133" s="57"/>
      <c r="GUF133" s="57"/>
      <c r="GUG133" s="57"/>
      <c r="GUH133" s="57"/>
      <c r="GUI133" s="74"/>
      <c r="GUJ133" s="74"/>
      <c r="GUK133" s="74"/>
      <c r="GUL133" s="74"/>
      <c r="GUM133" s="57"/>
      <c r="GUN133" s="57"/>
      <c r="GUO133" s="57"/>
      <c r="GUP133" s="57"/>
      <c r="GUQ133" s="74"/>
      <c r="GUR133" s="74"/>
      <c r="GUS133" s="74"/>
      <c r="GUT133" s="74"/>
      <c r="GUU133" s="57"/>
      <c r="GUV133" s="57"/>
      <c r="GUW133" s="57"/>
      <c r="GUX133" s="57"/>
      <c r="GUY133" s="74"/>
      <c r="GUZ133" s="74"/>
      <c r="GVA133" s="74"/>
      <c r="GVB133" s="74"/>
      <c r="GVC133" s="57"/>
      <c r="GVD133" s="57"/>
      <c r="GVE133" s="57"/>
      <c r="GVF133" s="57"/>
      <c r="GVG133" s="74"/>
      <c r="GVH133" s="74"/>
      <c r="GVI133" s="74"/>
      <c r="GVJ133" s="74"/>
      <c r="GVK133" s="57"/>
      <c r="GVL133" s="57"/>
      <c r="GVM133" s="57"/>
      <c r="GVN133" s="57"/>
      <c r="GVO133" s="74"/>
      <c r="GVP133" s="74"/>
      <c r="GVQ133" s="74"/>
      <c r="GVR133" s="74"/>
      <c r="GVS133" s="57"/>
      <c r="GVT133" s="57"/>
      <c r="GVU133" s="57"/>
      <c r="GVV133" s="57"/>
      <c r="GVW133" s="74"/>
      <c r="GVX133" s="74"/>
      <c r="GVY133" s="74"/>
      <c r="GVZ133" s="74"/>
      <c r="GWA133" s="57"/>
      <c r="GWB133" s="57"/>
      <c r="GWC133" s="57"/>
      <c r="GWD133" s="57"/>
      <c r="GWE133" s="74"/>
      <c r="GWF133" s="74"/>
      <c r="GWG133" s="74"/>
      <c r="GWH133" s="74"/>
      <c r="GWI133" s="57"/>
      <c r="GWJ133" s="57"/>
      <c r="GWK133" s="57"/>
      <c r="GWL133" s="57"/>
      <c r="GWM133" s="74"/>
      <c r="GWN133" s="74"/>
      <c r="GWO133" s="74"/>
      <c r="GWP133" s="74"/>
      <c r="GWQ133" s="57"/>
      <c r="GWR133" s="57"/>
      <c r="GWS133" s="57"/>
      <c r="GWT133" s="57"/>
      <c r="GWU133" s="74"/>
      <c r="GWV133" s="74"/>
      <c r="GWW133" s="74"/>
      <c r="GWX133" s="74"/>
      <c r="GWY133" s="57"/>
      <c r="GWZ133" s="57"/>
      <c r="GXA133" s="57"/>
      <c r="GXB133" s="57"/>
      <c r="GXC133" s="74"/>
      <c r="GXD133" s="74"/>
      <c r="GXE133" s="74"/>
      <c r="GXF133" s="74"/>
      <c r="GXG133" s="57"/>
      <c r="GXH133" s="57"/>
      <c r="GXI133" s="57"/>
      <c r="GXJ133" s="57"/>
      <c r="GXK133" s="74"/>
      <c r="GXL133" s="74"/>
      <c r="GXM133" s="74"/>
      <c r="GXN133" s="74"/>
      <c r="GXO133" s="57"/>
      <c r="GXP133" s="57"/>
      <c r="GXQ133" s="57"/>
      <c r="GXR133" s="57"/>
      <c r="GXS133" s="74"/>
      <c r="GXT133" s="74"/>
      <c r="GXU133" s="74"/>
      <c r="GXV133" s="74"/>
      <c r="GXW133" s="57"/>
      <c r="GXX133" s="57"/>
      <c r="GXY133" s="57"/>
      <c r="GXZ133" s="57"/>
      <c r="GYA133" s="74"/>
      <c r="GYB133" s="74"/>
      <c r="GYC133" s="74"/>
      <c r="GYD133" s="74"/>
      <c r="GYE133" s="57"/>
      <c r="GYF133" s="57"/>
      <c r="GYG133" s="57"/>
      <c r="GYH133" s="57"/>
      <c r="GYI133" s="74"/>
      <c r="GYJ133" s="74"/>
      <c r="GYK133" s="74"/>
      <c r="GYL133" s="74"/>
      <c r="GYM133" s="57"/>
      <c r="GYN133" s="57"/>
      <c r="GYO133" s="57"/>
      <c r="GYP133" s="57"/>
      <c r="GYQ133" s="74"/>
      <c r="GYR133" s="74"/>
      <c r="GYS133" s="74"/>
      <c r="GYT133" s="74"/>
      <c r="GYU133" s="57"/>
      <c r="GYV133" s="57"/>
      <c r="GYW133" s="57"/>
      <c r="GYX133" s="57"/>
      <c r="GYY133" s="74"/>
      <c r="GYZ133" s="74"/>
      <c r="GZA133" s="74"/>
      <c r="GZB133" s="74"/>
      <c r="GZC133" s="57"/>
      <c r="GZD133" s="57"/>
      <c r="GZE133" s="57"/>
      <c r="GZF133" s="57"/>
      <c r="GZG133" s="74"/>
      <c r="GZH133" s="74"/>
      <c r="GZI133" s="74"/>
      <c r="GZJ133" s="74"/>
      <c r="GZK133" s="57"/>
      <c r="GZL133" s="57"/>
      <c r="GZM133" s="57"/>
      <c r="GZN133" s="57"/>
      <c r="GZO133" s="74"/>
      <c r="GZP133" s="74"/>
      <c r="GZQ133" s="74"/>
      <c r="GZR133" s="74"/>
      <c r="GZS133" s="57"/>
      <c r="GZT133" s="57"/>
      <c r="GZU133" s="57"/>
      <c r="GZV133" s="57"/>
      <c r="GZW133" s="74"/>
      <c r="GZX133" s="74"/>
      <c r="GZY133" s="74"/>
      <c r="GZZ133" s="74"/>
      <c r="HAA133" s="57"/>
      <c r="HAB133" s="57"/>
      <c r="HAC133" s="57"/>
      <c r="HAD133" s="57"/>
      <c r="HAE133" s="74"/>
      <c r="HAF133" s="74"/>
      <c r="HAG133" s="74"/>
      <c r="HAH133" s="74"/>
      <c r="HAI133" s="57"/>
      <c r="HAJ133" s="57"/>
      <c r="HAK133" s="57"/>
      <c r="HAL133" s="57"/>
      <c r="HAM133" s="74"/>
      <c r="HAN133" s="74"/>
      <c r="HAO133" s="74"/>
      <c r="HAP133" s="74"/>
      <c r="HAQ133" s="57"/>
      <c r="HAR133" s="57"/>
      <c r="HAS133" s="57"/>
      <c r="HAT133" s="57"/>
      <c r="HAU133" s="74"/>
      <c r="HAV133" s="74"/>
      <c r="HAW133" s="74"/>
      <c r="HAX133" s="74"/>
      <c r="HAY133" s="57"/>
      <c r="HAZ133" s="57"/>
      <c r="HBA133" s="57"/>
      <c r="HBB133" s="57"/>
      <c r="HBC133" s="74"/>
      <c r="HBD133" s="74"/>
      <c r="HBE133" s="74"/>
      <c r="HBF133" s="74"/>
      <c r="HBG133" s="57"/>
      <c r="HBH133" s="57"/>
      <c r="HBI133" s="57"/>
      <c r="HBJ133" s="57"/>
      <c r="HBK133" s="74"/>
      <c r="HBL133" s="74"/>
      <c r="HBM133" s="74"/>
      <c r="HBN133" s="74"/>
      <c r="HBO133" s="57"/>
      <c r="HBP133" s="57"/>
      <c r="HBQ133" s="57"/>
      <c r="HBR133" s="57"/>
      <c r="HBS133" s="74"/>
      <c r="HBT133" s="74"/>
      <c r="HBU133" s="74"/>
      <c r="HBV133" s="74"/>
      <c r="HBW133" s="57"/>
      <c r="HBX133" s="57"/>
      <c r="HBY133" s="57"/>
      <c r="HBZ133" s="57"/>
      <c r="HCA133" s="74"/>
      <c r="HCB133" s="74"/>
      <c r="HCC133" s="74"/>
      <c r="HCD133" s="74"/>
      <c r="HCE133" s="57"/>
      <c r="HCF133" s="57"/>
      <c r="HCG133" s="57"/>
      <c r="HCH133" s="57"/>
      <c r="HCI133" s="74"/>
      <c r="HCJ133" s="74"/>
      <c r="HCK133" s="74"/>
      <c r="HCL133" s="74"/>
      <c r="HCM133" s="57"/>
      <c r="HCN133" s="57"/>
      <c r="HCO133" s="57"/>
      <c r="HCP133" s="57"/>
      <c r="HCQ133" s="74"/>
      <c r="HCR133" s="74"/>
      <c r="HCS133" s="74"/>
      <c r="HCT133" s="74"/>
      <c r="HCU133" s="57"/>
      <c r="HCV133" s="57"/>
      <c r="HCW133" s="57"/>
      <c r="HCX133" s="57"/>
      <c r="HCY133" s="74"/>
      <c r="HCZ133" s="74"/>
      <c r="HDA133" s="74"/>
      <c r="HDB133" s="74"/>
      <c r="HDC133" s="57"/>
      <c r="HDD133" s="57"/>
      <c r="HDE133" s="57"/>
      <c r="HDF133" s="57"/>
      <c r="HDG133" s="74"/>
      <c r="HDH133" s="74"/>
      <c r="HDI133" s="74"/>
      <c r="HDJ133" s="74"/>
      <c r="HDK133" s="57"/>
      <c r="HDL133" s="57"/>
      <c r="HDM133" s="57"/>
      <c r="HDN133" s="57"/>
      <c r="HDO133" s="74"/>
      <c r="HDP133" s="74"/>
      <c r="HDQ133" s="74"/>
      <c r="HDR133" s="74"/>
      <c r="HDS133" s="57"/>
      <c r="HDT133" s="57"/>
      <c r="HDU133" s="57"/>
      <c r="HDV133" s="57"/>
      <c r="HDW133" s="74"/>
      <c r="HDX133" s="74"/>
      <c r="HDY133" s="74"/>
      <c r="HDZ133" s="74"/>
      <c r="HEA133" s="57"/>
      <c r="HEB133" s="57"/>
      <c r="HEC133" s="57"/>
      <c r="HED133" s="57"/>
      <c r="HEE133" s="74"/>
      <c r="HEF133" s="74"/>
      <c r="HEG133" s="74"/>
      <c r="HEH133" s="74"/>
      <c r="HEI133" s="57"/>
      <c r="HEJ133" s="57"/>
      <c r="HEK133" s="57"/>
      <c r="HEL133" s="57"/>
      <c r="HEM133" s="74"/>
      <c r="HEN133" s="74"/>
      <c r="HEO133" s="74"/>
      <c r="HEP133" s="74"/>
      <c r="HEQ133" s="57"/>
      <c r="HER133" s="57"/>
      <c r="HES133" s="57"/>
      <c r="HET133" s="57"/>
      <c r="HEU133" s="74"/>
      <c r="HEV133" s="74"/>
      <c r="HEW133" s="74"/>
      <c r="HEX133" s="74"/>
      <c r="HEY133" s="57"/>
      <c r="HEZ133" s="57"/>
      <c r="HFA133" s="57"/>
      <c r="HFB133" s="57"/>
      <c r="HFC133" s="74"/>
      <c r="HFD133" s="74"/>
      <c r="HFE133" s="74"/>
      <c r="HFF133" s="74"/>
      <c r="HFG133" s="57"/>
      <c r="HFH133" s="57"/>
      <c r="HFI133" s="57"/>
      <c r="HFJ133" s="57"/>
      <c r="HFK133" s="74"/>
      <c r="HFL133" s="74"/>
      <c r="HFM133" s="74"/>
      <c r="HFN133" s="74"/>
      <c r="HFO133" s="57"/>
      <c r="HFP133" s="57"/>
      <c r="HFQ133" s="57"/>
      <c r="HFR133" s="57"/>
      <c r="HFS133" s="74"/>
      <c r="HFT133" s="74"/>
      <c r="HFU133" s="74"/>
      <c r="HFV133" s="74"/>
      <c r="HFW133" s="57"/>
      <c r="HFX133" s="57"/>
      <c r="HFY133" s="57"/>
      <c r="HFZ133" s="57"/>
      <c r="HGA133" s="74"/>
      <c r="HGB133" s="74"/>
      <c r="HGC133" s="74"/>
      <c r="HGD133" s="74"/>
      <c r="HGE133" s="57"/>
      <c r="HGF133" s="57"/>
      <c r="HGG133" s="57"/>
      <c r="HGH133" s="57"/>
      <c r="HGI133" s="74"/>
      <c r="HGJ133" s="74"/>
      <c r="HGK133" s="74"/>
      <c r="HGL133" s="74"/>
      <c r="HGM133" s="57"/>
      <c r="HGN133" s="57"/>
      <c r="HGO133" s="57"/>
      <c r="HGP133" s="57"/>
      <c r="HGQ133" s="74"/>
      <c r="HGR133" s="74"/>
      <c r="HGS133" s="74"/>
      <c r="HGT133" s="74"/>
      <c r="HGU133" s="57"/>
      <c r="HGV133" s="57"/>
      <c r="HGW133" s="57"/>
      <c r="HGX133" s="57"/>
      <c r="HGY133" s="74"/>
      <c r="HGZ133" s="74"/>
      <c r="HHA133" s="74"/>
      <c r="HHB133" s="74"/>
      <c r="HHC133" s="57"/>
      <c r="HHD133" s="57"/>
      <c r="HHE133" s="57"/>
      <c r="HHF133" s="57"/>
      <c r="HHG133" s="74"/>
      <c r="HHH133" s="74"/>
      <c r="HHI133" s="74"/>
      <c r="HHJ133" s="74"/>
      <c r="HHK133" s="57"/>
      <c r="HHL133" s="57"/>
      <c r="HHM133" s="57"/>
      <c r="HHN133" s="57"/>
      <c r="HHO133" s="74"/>
      <c r="HHP133" s="74"/>
      <c r="HHQ133" s="74"/>
      <c r="HHR133" s="74"/>
      <c r="HHS133" s="57"/>
      <c r="HHT133" s="57"/>
      <c r="HHU133" s="57"/>
      <c r="HHV133" s="57"/>
      <c r="HHW133" s="74"/>
      <c r="HHX133" s="74"/>
      <c r="HHY133" s="74"/>
      <c r="HHZ133" s="74"/>
      <c r="HIA133" s="57"/>
      <c r="HIB133" s="57"/>
      <c r="HIC133" s="57"/>
      <c r="HID133" s="57"/>
      <c r="HIE133" s="74"/>
      <c r="HIF133" s="74"/>
      <c r="HIG133" s="74"/>
      <c r="HIH133" s="74"/>
      <c r="HII133" s="57"/>
      <c r="HIJ133" s="57"/>
      <c r="HIK133" s="57"/>
      <c r="HIL133" s="57"/>
      <c r="HIM133" s="74"/>
      <c r="HIN133" s="74"/>
      <c r="HIO133" s="74"/>
      <c r="HIP133" s="74"/>
      <c r="HIQ133" s="57"/>
      <c r="HIR133" s="57"/>
      <c r="HIS133" s="57"/>
      <c r="HIT133" s="57"/>
      <c r="HIU133" s="74"/>
      <c r="HIV133" s="74"/>
      <c r="HIW133" s="74"/>
      <c r="HIX133" s="74"/>
      <c r="HIY133" s="57"/>
      <c r="HIZ133" s="57"/>
      <c r="HJA133" s="57"/>
      <c r="HJB133" s="57"/>
      <c r="HJC133" s="74"/>
      <c r="HJD133" s="74"/>
      <c r="HJE133" s="74"/>
      <c r="HJF133" s="74"/>
      <c r="HJG133" s="57"/>
      <c r="HJH133" s="57"/>
      <c r="HJI133" s="57"/>
      <c r="HJJ133" s="57"/>
      <c r="HJK133" s="74"/>
      <c r="HJL133" s="74"/>
      <c r="HJM133" s="74"/>
      <c r="HJN133" s="74"/>
      <c r="HJO133" s="57"/>
      <c r="HJP133" s="57"/>
      <c r="HJQ133" s="57"/>
      <c r="HJR133" s="57"/>
      <c r="HJS133" s="74"/>
      <c r="HJT133" s="74"/>
      <c r="HJU133" s="74"/>
      <c r="HJV133" s="74"/>
      <c r="HJW133" s="57"/>
      <c r="HJX133" s="57"/>
      <c r="HJY133" s="57"/>
      <c r="HJZ133" s="57"/>
      <c r="HKA133" s="74"/>
      <c r="HKB133" s="74"/>
      <c r="HKC133" s="74"/>
      <c r="HKD133" s="74"/>
      <c r="HKE133" s="57"/>
      <c r="HKF133" s="57"/>
      <c r="HKG133" s="57"/>
      <c r="HKH133" s="57"/>
      <c r="HKI133" s="74"/>
      <c r="HKJ133" s="74"/>
      <c r="HKK133" s="74"/>
      <c r="HKL133" s="74"/>
      <c r="HKM133" s="57"/>
      <c r="HKN133" s="57"/>
      <c r="HKO133" s="57"/>
      <c r="HKP133" s="57"/>
      <c r="HKQ133" s="74"/>
      <c r="HKR133" s="74"/>
      <c r="HKS133" s="74"/>
      <c r="HKT133" s="74"/>
      <c r="HKU133" s="57"/>
      <c r="HKV133" s="57"/>
      <c r="HKW133" s="57"/>
      <c r="HKX133" s="57"/>
      <c r="HKY133" s="74"/>
      <c r="HKZ133" s="74"/>
      <c r="HLA133" s="74"/>
      <c r="HLB133" s="74"/>
      <c r="HLC133" s="57"/>
      <c r="HLD133" s="57"/>
      <c r="HLE133" s="57"/>
      <c r="HLF133" s="57"/>
      <c r="HLG133" s="74"/>
      <c r="HLH133" s="74"/>
      <c r="HLI133" s="74"/>
      <c r="HLJ133" s="74"/>
      <c r="HLK133" s="57"/>
      <c r="HLL133" s="57"/>
      <c r="HLM133" s="57"/>
      <c r="HLN133" s="57"/>
      <c r="HLO133" s="74"/>
      <c r="HLP133" s="74"/>
      <c r="HLQ133" s="74"/>
      <c r="HLR133" s="74"/>
      <c r="HLS133" s="57"/>
      <c r="HLT133" s="57"/>
      <c r="HLU133" s="57"/>
      <c r="HLV133" s="57"/>
      <c r="HLW133" s="74"/>
      <c r="HLX133" s="74"/>
      <c r="HLY133" s="74"/>
      <c r="HLZ133" s="74"/>
      <c r="HMA133" s="57"/>
      <c r="HMB133" s="57"/>
      <c r="HMC133" s="57"/>
      <c r="HMD133" s="57"/>
      <c r="HME133" s="74"/>
      <c r="HMF133" s="74"/>
      <c r="HMG133" s="74"/>
      <c r="HMH133" s="74"/>
      <c r="HMI133" s="57"/>
      <c r="HMJ133" s="57"/>
      <c r="HMK133" s="57"/>
      <c r="HML133" s="57"/>
      <c r="HMM133" s="74"/>
      <c r="HMN133" s="74"/>
      <c r="HMO133" s="74"/>
      <c r="HMP133" s="74"/>
      <c r="HMQ133" s="57"/>
      <c r="HMR133" s="57"/>
      <c r="HMS133" s="57"/>
      <c r="HMT133" s="57"/>
      <c r="HMU133" s="74"/>
      <c r="HMV133" s="74"/>
      <c r="HMW133" s="74"/>
      <c r="HMX133" s="74"/>
      <c r="HMY133" s="57"/>
      <c r="HMZ133" s="57"/>
      <c r="HNA133" s="57"/>
      <c r="HNB133" s="57"/>
      <c r="HNC133" s="74"/>
      <c r="HND133" s="74"/>
      <c r="HNE133" s="74"/>
      <c r="HNF133" s="74"/>
      <c r="HNG133" s="57"/>
      <c r="HNH133" s="57"/>
      <c r="HNI133" s="57"/>
      <c r="HNJ133" s="57"/>
      <c r="HNK133" s="74"/>
      <c r="HNL133" s="74"/>
      <c r="HNM133" s="74"/>
      <c r="HNN133" s="74"/>
      <c r="HNO133" s="57"/>
      <c r="HNP133" s="57"/>
      <c r="HNQ133" s="57"/>
      <c r="HNR133" s="57"/>
      <c r="HNS133" s="74"/>
      <c r="HNT133" s="74"/>
      <c r="HNU133" s="74"/>
      <c r="HNV133" s="74"/>
      <c r="HNW133" s="57"/>
      <c r="HNX133" s="57"/>
      <c r="HNY133" s="57"/>
      <c r="HNZ133" s="57"/>
      <c r="HOA133" s="74"/>
      <c r="HOB133" s="74"/>
      <c r="HOC133" s="74"/>
      <c r="HOD133" s="74"/>
      <c r="HOE133" s="57"/>
      <c r="HOF133" s="57"/>
      <c r="HOG133" s="57"/>
      <c r="HOH133" s="57"/>
      <c r="HOI133" s="74"/>
      <c r="HOJ133" s="74"/>
      <c r="HOK133" s="74"/>
      <c r="HOL133" s="74"/>
      <c r="HOM133" s="57"/>
      <c r="HON133" s="57"/>
      <c r="HOO133" s="57"/>
      <c r="HOP133" s="57"/>
      <c r="HOQ133" s="74"/>
      <c r="HOR133" s="74"/>
      <c r="HOS133" s="74"/>
      <c r="HOT133" s="74"/>
      <c r="HOU133" s="57"/>
      <c r="HOV133" s="57"/>
      <c r="HOW133" s="57"/>
      <c r="HOX133" s="57"/>
      <c r="HOY133" s="74"/>
      <c r="HOZ133" s="74"/>
      <c r="HPA133" s="74"/>
      <c r="HPB133" s="74"/>
      <c r="HPC133" s="57"/>
      <c r="HPD133" s="57"/>
      <c r="HPE133" s="57"/>
      <c r="HPF133" s="57"/>
      <c r="HPG133" s="74"/>
      <c r="HPH133" s="74"/>
      <c r="HPI133" s="74"/>
      <c r="HPJ133" s="74"/>
      <c r="HPK133" s="57"/>
      <c r="HPL133" s="57"/>
      <c r="HPM133" s="57"/>
      <c r="HPN133" s="57"/>
      <c r="HPO133" s="74"/>
      <c r="HPP133" s="74"/>
      <c r="HPQ133" s="74"/>
      <c r="HPR133" s="74"/>
      <c r="HPS133" s="57"/>
      <c r="HPT133" s="57"/>
      <c r="HPU133" s="57"/>
      <c r="HPV133" s="57"/>
      <c r="HPW133" s="74"/>
      <c r="HPX133" s="74"/>
      <c r="HPY133" s="74"/>
      <c r="HPZ133" s="74"/>
      <c r="HQA133" s="57"/>
      <c r="HQB133" s="57"/>
      <c r="HQC133" s="57"/>
      <c r="HQD133" s="57"/>
      <c r="HQE133" s="74"/>
      <c r="HQF133" s="74"/>
      <c r="HQG133" s="74"/>
      <c r="HQH133" s="74"/>
      <c r="HQI133" s="57"/>
      <c r="HQJ133" s="57"/>
      <c r="HQK133" s="57"/>
      <c r="HQL133" s="57"/>
      <c r="HQM133" s="74"/>
      <c r="HQN133" s="74"/>
      <c r="HQO133" s="74"/>
      <c r="HQP133" s="74"/>
      <c r="HQQ133" s="57"/>
      <c r="HQR133" s="57"/>
      <c r="HQS133" s="57"/>
      <c r="HQT133" s="57"/>
      <c r="HQU133" s="74"/>
      <c r="HQV133" s="74"/>
      <c r="HQW133" s="74"/>
      <c r="HQX133" s="74"/>
      <c r="HQY133" s="57"/>
      <c r="HQZ133" s="57"/>
      <c r="HRA133" s="57"/>
      <c r="HRB133" s="57"/>
      <c r="HRC133" s="74"/>
      <c r="HRD133" s="74"/>
      <c r="HRE133" s="74"/>
      <c r="HRF133" s="74"/>
      <c r="HRG133" s="57"/>
      <c r="HRH133" s="57"/>
      <c r="HRI133" s="57"/>
      <c r="HRJ133" s="57"/>
      <c r="HRK133" s="74"/>
      <c r="HRL133" s="74"/>
      <c r="HRM133" s="74"/>
      <c r="HRN133" s="74"/>
      <c r="HRO133" s="57"/>
      <c r="HRP133" s="57"/>
      <c r="HRQ133" s="57"/>
      <c r="HRR133" s="57"/>
      <c r="HRS133" s="74"/>
      <c r="HRT133" s="74"/>
      <c r="HRU133" s="74"/>
      <c r="HRV133" s="74"/>
      <c r="HRW133" s="57"/>
      <c r="HRX133" s="57"/>
      <c r="HRY133" s="57"/>
      <c r="HRZ133" s="57"/>
      <c r="HSA133" s="74"/>
      <c r="HSB133" s="74"/>
      <c r="HSC133" s="74"/>
      <c r="HSD133" s="74"/>
      <c r="HSE133" s="57"/>
      <c r="HSF133" s="57"/>
      <c r="HSG133" s="57"/>
      <c r="HSH133" s="57"/>
      <c r="HSI133" s="74"/>
      <c r="HSJ133" s="74"/>
      <c r="HSK133" s="74"/>
      <c r="HSL133" s="74"/>
      <c r="HSM133" s="57"/>
      <c r="HSN133" s="57"/>
      <c r="HSO133" s="57"/>
      <c r="HSP133" s="57"/>
      <c r="HSQ133" s="74"/>
      <c r="HSR133" s="74"/>
      <c r="HSS133" s="74"/>
      <c r="HST133" s="74"/>
      <c r="HSU133" s="57"/>
      <c r="HSV133" s="57"/>
      <c r="HSW133" s="57"/>
      <c r="HSX133" s="57"/>
      <c r="HSY133" s="74"/>
      <c r="HSZ133" s="74"/>
      <c r="HTA133" s="74"/>
      <c r="HTB133" s="74"/>
      <c r="HTC133" s="57"/>
      <c r="HTD133" s="57"/>
      <c r="HTE133" s="57"/>
      <c r="HTF133" s="57"/>
      <c r="HTG133" s="74"/>
      <c r="HTH133" s="74"/>
      <c r="HTI133" s="74"/>
      <c r="HTJ133" s="74"/>
      <c r="HTK133" s="57"/>
      <c r="HTL133" s="57"/>
      <c r="HTM133" s="57"/>
      <c r="HTN133" s="57"/>
      <c r="HTO133" s="74"/>
      <c r="HTP133" s="74"/>
      <c r="HTQ133" s="74"/>
      <c r="HTR133" s="74"/>
      <c r="HTS133" s="57"/>
      <c r="HTT133" s="57"/>
      <c r="HTU133" s="57"/>
      <c r="HTV133" s="57"/>
      <c r="HTW133" s="74"/>
      <c r="HTX133" s="74"/>
      <c r="HTY133" s="74"/>
      <c r="HTZ133" s="74"/>
      <c r="HUA133" s="57"/>
      <c r="HUB133" s="57"/>
      <c r="HUC133" s="57"/>
      <c r="HUD133" s="57"/>
      <c r="HUE133" s="74"/>
      <c r="HUF133" s="74"/>
      <c r="HUG133" s="74"/>
      <c r="HUH133" s="74"/>
      <c r="HUI133" s="57"/>
      <c r="HUJ133" s="57"/>
      <c r="HUK133" s="57"/>
      <c r="HUL133" s="57"/>
      <c r="HUM133" s="74"/>
      <c r="HUN133" s="74"/>
      <c r="HUO133" s="74"/>
      <c r="HUP133" s="74"/>
      <c r="HUQ133" s="57"/>
      <c r="HUR133" s="57"/>
      <c r="HUS133" s="57"/>
      <c r="HUT133" s="57"/>
      <c r="HUU133" s="74"/>
      <c r="HUV133" s="74"/>
      <c r="HUW133" s="74"/>
      <c r="HUX133" s="74"/>
      <c r="HUY133" s="57"/>
      <c r="HUZ133" s="57"/>
      <c r="HVA133" s="57"/>
      <c r="HVB133" s="57"/>
      <c r="HVC133" s="74"/>
      <c r="HVD133" s="74"/>
      <c r="HVE133" s="74"/>
      <c r="HVF133" s="74"/>
      <c r="HVG133" s="57"/>
      <c r="HVH133" s="57"/>
      <c r="HVI133" s="57"/>
      <c r="HVJ133" s="57"/>
      <c r="HVK133" s="74"/>
      <c r="HVL133" s="74"/>
      <c r="HVM133" s="74"/>
      <c r="HVN133" s="74"/>
      <c r="HVO133" s="57"/>
      <c r="HVP133" s="57"/>
      <c r="HVQ133" s="57"/>
      <c r="HVR133" s="57"/>
      <c r="HVS133" s="74"/>
      <c r="HVT133" s="74"/>
      <c r="HVU133" s="74"/>
      <c r="HVV133" s="74"/>
      <c r="HVW133" s="57"/>
      <c r="HVX133" s="57"/>
      <c r="HVY133" s="57"/>
      <c r="HVZ133" s="57"/>
      <c r="HWA133" s="74"/>
      <c r="HWB133" s="74"/>
      <c r="HWC133" s="74"/>
      <c r="HWD133" s="74"/>
      <c r="HWE133" s="57"/>
      <c r="HWF133" s="57"/>
      <c r="HWG133" s="57"/>
      <c r="HWH133" s="57"/>
      <c r="HWI133" s="74"/>
      <c r="HWJ133" s="74"/>
      <c r="HWK133" s="74"/>
      <c r="HWL133" s="74"/>
      <c r="HWM133" s="57"/>
      <c r="HWN133" s="57"/>
      <c r="HWO133" s="57"/>
      <c r="HWP133" s="57"/>
      <c r="HWQ133" s="74"/>
      <c r="HWR133" s="74"/>
      <c r="HWS133" s="74"/>
      <c r="HWT133" s="74"/>
      <c r="HWU133" s="57"/>
      <c r="HWV133" s="57"/>
      <c r="HWW133" s="57"/>
      <c r="HWX133" s="57"/>
      <c r="HWY133" s="74"/>
      <c r="HWZ133" s="74"/>
      <c r="HXA133" s="74"/>
      <c r="HXB133" s="74"/>
      <c r="HXC133" s="57"/>
      <c r="HXD133" s="57"/>
      <c r="HXE133" s="57"/>
      <c r="HXF133" s="57"/>
      <c r="HXG133" s="74"/>
      <c r="HXH133" s="74"/>
      <c r="HXI133" s="74"/>
      <c r="HXJ133" s="74"/>
      <c r="HXK133" s="57"/>
      <c r="HXL133" s="57"/>
      <c r="HXM133" s="57"/>
      <c r="HXN133" s="57"/>
      <c r="HXO133" s="74"/>
      <c r="HXP133" s="74"/>
      <c r="HXQ133" s="74"/>
      <c r="HXR133" s="74"/>
      <c r="HXS133" s="57"/>
      <c r="HXT133" s="57"/>
      <c r="HXU133" s="57"/>
      <c r="HXV133" s="57"/>
      <c r="HXW133" s="74"/>
      <c r="HXX133" s="74"/>
      <c r="HXY133" s="74"/>
      <c r="HXZ133" s="74"/>
      <c r="HYA133" s="57"/>
      <c r="HYB133" s="57"/>
      <c r="HYC133" s="57"/>
      <c r="HYD133" s="57"/>
      <c r="HYE133" s="74"/>
      <c r="HYF133" s="74"/>
      <c r="HYG133" s="74"/>
      <c r="HYH133" s="74"/>
      <c r="HYI133" s="57"/>
      <c r="HYJ133" s="57"/>
      <c r="HYK133" s="57"/>
      <c r="HYL133" s="57"/>
      <c r="HYM133" s="74"/>
      <c r="HYN133" s="74"/>
      <c r="HYO133" s="74"/>
      <c r="HYP133" s="74"/>
      <c r="HYQ133" s="57"/>
      <c r="HYR133" s="57"/>
      <c r="HYS133" s="57"/>
      <c r="HYT133" s="57"/>
      <c r="HYU133" s="74"/>
      <c r="HYV133" s="74"/>
      <c r="HYW133" s="74"/>
      <c r="HYX133" s="74"/>
      <c r="HYY133" s="57"/>
      <c r="HYZ133" s="57"/>
      <c r="HZA133" s="57"/>
      <c r="HZB133" s="57"/>
      <c r="HZC133" s="74"/>
      <c r="HZD133" s="74"/>
      <c r="HZE133" s="74"/>
      <c r="HZF133" s="74"/>
      <c r="HZG133" s="57"/>
      <c r="HZH133" s="57"/>
      <c r="HZI133" s="57"/>
      <c r="HZJ133" s="57"/>
      <c r="HZK133" s="74"/>
      <c r="HZL133" s="74"/>
      <c r="HZM133" s="74"/>
      <c r="HZN133" s="74"/>
      <c r="HZO133" s="57"/>
      <c r="HZP133" s="57"/>
      <c r="HZQ133" s="57"/>
      <c r="HZR133" s="57"/>
      <c r="HZS133" s="74"/>
      <c r="HZT133" s="74"/>
      <c r="HZU133" s="74"/>
      <c r="HZV133" s="74"/>
      <c r="HZW133" s="57"/>
      <c r="HZX133" s="57"/>
      <c r="HZY133" s="57"/>
      <c r="HZZ133" s="57"/>
      <c r="IAA133" s="74"/>
      <c r="IAB133" s="74"/>
      <c r="IAC133" s="74"/>
      <c r="IAD133" s="74"/>
      <c r="IAE133" s="57"/>
      <c r="IAF133" s="57"/>
      <c r="IAG133" s="57"/>
      <c r="IAH133" s="57"/>
      <c r="IAI133" s="74"/>
      <c r="IAJ133" s="74"/>
      <c r="IAK133" s="74"/>
      <c r="IAL133" s="74"/>
      <c r="IAM133" s="57"/>
      <c r="IAN133" s="57"/>
      <c r="IAO133" s="57"/>
      <c r="IAP133" s="57"/>
      <c r="IAQ133" s="74"/>
      <c r="IAR133" s="74"/>
      <c r="IAS133" s="74"/>
      <c r="IAT133" s="74"/>
      <c r="IAU133" s="57"/>
      <c r="IAV133" s="57"/>
      <c r="IAW133" s="57"/>
      <c r="IAX133" s="57"/>
      <c r="IAY133" s="74"/>
      <c r="IAZ133" s="74"/>
      <c r="IBA133" s="74"/>
      <c r="IBB133" s="74"/>
      <c r="IBC133" s="57"/>
      <c r="IBD133" s="57"/>
      <c r="IBE133" s="57"/>
      <c r="IBF133" s="57"/>
      <c r="IBG133" s="74"/>
      <c r="IBH133" s="74"/>
      <c r="IBI133" s="74"/>
      <c r="IBJ133" s="74"/>
      <c r="IBK133" s="57"/>
      <c r="IBL133" s="57"/>
      <c r="IBM133" s="57"/>
      <c r="IBN133" s="57"/>
      <c r="IBO133" s="74"/>
      <c r="IBP133" s="74"/>
      <c r="IBQ133" s="74"/>
      <c r="IBR133" s="74"/>
      <c r="IBS133" s="57"/>
      <c r="IBT133" s="57"/>
      <c r="IBU133" s="57"/>
      <c r="IBV133" s="57"/>
      <c r="IBW133" s="74"/>
      <c r="IBX133" s="74"/>
      <c r="IBY133" s="74"/>
      <c r="IBZ133" s="74"/>
      <c r="ICA133" s="57"/>
      <c r="ICB133" s="57"/>
      <c r="ICC133" s="57"/>
      <c r="ICD133" s="57"/>
      <c r="ICE133" s="74"/>
      <c r="ICF133" s="74"/>
      <c r="ICG133" s="74"/>
      <c r="ICH133" s="74"/>
      <c r="ICI133" s="57"/>
      <c r="ICJ133" s="57"/>
      <c r="ICK133" s="57"/>
      <c r="ICL133" s="57"/>
      <c r="ICM133" s="74"/>
      <c r="ICN133" s="74"/>
      <c r="ICO133" s="74"/>
      <c r="ICP133" s="74"/>
      <c r="ICQ133" s="57"/>
      <c r="ICR133" s="57"/>
      <c r="ICS133" s="57"/>
      <c r="ICT133" s="57"/>
      <c r="ICU133" s="74"/>
      <c r="ICV133" s="74"/>
      <c r="ICW133" s="74"/>
      <c r="ICX133" s="74"/>
      <c r="ICY133" s="57"/>
      <c r="ICZ133" s="57"/>
      <c r="IDA133" s="57"/>
      <c r="IDB133" s="57"/>
      <c r="IDC133" s="74"/>
      <c r="IDD133" s="74"/>
      <c r="IDE133" s="74"/>
      <c r="IDF133" s="74"/>
      <c r="IDG133" s="57"/>
      <c r="IDH133" s="57"/>
      <c r="IDI133" s="57"/>
      <c r="IDJ133" s="57"/>
      <c r="IDK133" s="74"/>
      <c r="IDL133" s="74"/>
      <c r="IDM133" s="74"/>
      <c r="IDN133" s="74"/>
      <c r="IDO133" s="57"/>
      <c r="IDP133" s="57"/>
      <c r="IDQ133" s="57"/>
      <c r="IDR133" s="57"/>
      <c r="IDS133" s="74"/>
      <c r="IDT133" s="74"/>
      <c r="IDU133" s="74"/>
      <c r="IDV133" s="74"/>
      <c r="IDW133" s="57"/>
      <c r="IDX133" s="57"/>
      <c r="IDY133" s="57"/>
      <c r="IDZ133" s="57"/>
      <c r="IEA133" s="74"/>
      <c r="IEB133" s="74"/>
      <c r="IEC133" s="74"/>
      <c r="IED133" s="74"/>
      <c r="IEE133" s="57"/>
      <c r="IEF133" s="57"/>
      <c r="IEG133" s="57"/>
      <c r="IEH133" s="57"/>
      <c r="IEI133" s="74"/>
      <c r="IEJ133" s="74"/>
      <c r="IEK133" s="74"/>
      <c r="IEL133" s="74"/>
      <c r="IEM133" s="57"/>
      <c r="IEN133" s="57"/>
      <c r="IEO133" s="57"/>
      <c r="IEP133" s="57"/>
      <c r="IEQ133" s="74"/>
      <c r="IER133" s="74"/>
      <c r="IES133" s="74"/>
      <c r="IET133" s="74"/>
      <c r="IEU133" s="57"/>
      <c r="IEV133" s="57"/>
      <c r="IEW133" s="57"/>
      <c r="IEX133" s="57"/>
      <c r="IEY133" s="74"/>
      <c r="IEZ133" s="74"/>
      <c r="IFA133" s="74"/>
      <c r="IFB133" s="74"/>
      <c r="IFC133" s="57"/>
      <c r="IFD133" s="57"/>
      <c r="IFE133" s="57"/>
      <c r="IFF133" s="57"/>
      <c r="IFG133" s="74"/>
      <c r="IFH133" s="74"/>
      <c r="IFI133" s="74"/>
      <c r="IFJ133" s="74"/>
      <c r="IFK133" s="57"/>
      <c r="IFL133" s="57"/>
      <c r="IFM133" s="57"/>
      <c r="IFN133" s="57"/>
      <c r="IFO133" s="74"/>
      <c r="IFP133" s="74"/>
      <c r="IFQ133" s="74"/>
      <c r="IFR133" s="74"/>
      <c r="IFS133" s="57"/>
      <c r="IFT133" s="57"/>
      <c r="IFU133" s="57"/>
      <c r="IFV133" s="57"/>
      <c r="IFW133" s="74"/>
      <c r="IFX133" s="74"/>
      <c r="IFY133" s="74"/>
      <c r="IFZ133" s="74"/>
      <c r="IGA133" s="57"/>
      <c r="IGB133" s="57"/>
      <c r="IGC133" s="57"/>
      <c r="IGD133" s="57"/>
      <c r="IGE133" s="74"/>
      <c r="IGF133" s="74"/>
      <c r="IGG133" s="74"/>
      <c r="IGH133" s="74"/>
      <c r="IGI133" s="57"/>
      <c r="IGJ133" s="57"/>
      <c r="IGK133" s="57"/>
      <c r="IGL133" s="57"/>
      <c r="IGM133" s="74"/>
      <c r="IGN133" s="74"/>
      <c r="IGO133" s="74"/>
      <c r="IGP133" s="74"/>
      <c r="IGQ133" s="57"/>
      <c r="IGR133" s="57"/>
      <c r="IGS133" s="57"/>
      <c r="IGT133" s="57"/>
      <c r="IGU133" s="74"/>
      <c r="IGV133" s="74"/>
      <c r="IGW133" s="74"/>
      <c r="IGX133" s="74"/>
      <c r="IGY133" s="57"/>
      <c r="IGZ133" s="57"/>
      <c r="IHA133" s="57"/>
      <c r="IHB133" s="57"/>
      <c r="IHC133" s="74"/>
      <c r="IHD133" s="74"/>
      <c r="IHE133" s="74"/>
      <c r="IHF133" s="74"/>
      <c r="IHG133" s="57"/>
      <c r="IHH133" s="57"/>
      <c r="IHI133" s="57"/>
      <c r="IHJ133" s="57"/>
      <c r="IHK133" s="74"/>
      <c r="IHL133" s="74"/>
      <c r="IHM133" s="74"/>
      <c r="IHN133" s="74"/>
      <c r="IHO133" s="57"/>
      <c r="IHP133" s="57"/>
      <c r="IHQ133" s="57"/>
      <c r="IHR133" s="57"/>
      <c r="IHS133" s="74"/>
      <c r="IHT133" s="74"/>
      <c r="IHU133" s="74"/>
      <c r="IHV133" s="74"/>
      <c r="IHW133" s="57"/>
      <c r="IHX133" s="57"/>
      <c r="IHY133" s="57"/>
      <c r="IHZ133" s="57"/>
      <c r="IIA133" s="74"/>
      <c r="IIB133" s="74"/>
      <c r="IIC133" s="74"/>
      <c r="IID133" s="74"/>
      <c r="IIE133" s="57"/>
      <c r="IIF133" s="57"/>
      <c r="IIG133" s="57"/>
      <c r="IIH133" s="57"/>
      <c r="III133" s="74"/>
      <c r="IIJ133" s="74"/>
      <c r="IIK133" s="74"/>
      <c r="IIL133" s="74"/>
      <c r="IIM133" s="57"/>
      <c r="IIN133" s="57"/>
      <c r="IIO133" s="57"/>
      <c r="IIP133" s="57"/>
      <c r="IIQ133" s="74"/>
      <c r="IIR133" s="74"/>
      <c r="IIS133" s="74"/>
      <c r="IIT133" s="74"/>
      <c r="IIU133" s="57"/>
      <c r="IIV133" s="57"/>
      <c r="IIW133" s="57"/>
      <c r="IIX133" s="57"/>
      <c r="IIY133" s="74"/>
      <c r="IIZ133" s="74"/>
      <c r="IJA133" s="74"/>
      <c r="IJB133" s="74"/>
      <c r="IJC133" s="57"/>
      <c r="IJD133" s="57"/>
      <c r="IJE133" s="57"/>
      <c r="IJF133" s="57"/>
      <c r="IJG133" s="74"/>
      <c r="IJH133" s="74"/>
      <c r="IJI133" s="74"/>
      <c r="IJJ133" s="74"/>
      <c r="IJK133" s="57"/>
      <c r="IJL133" s="57"/>
      <c r="IJM133" s="57"/>
      <c r="IJN133" s="57"/>
      <c r="IJO133" s="74"/>
      <c r="IJP133" s="74"/>
      <c r="IJQ133" s="74"/>
      <c r="IJR133" s="74"/>
      <c r="IJS133" s="57"/>
      <c r="IJT133" s="57"/>
      <c r="IJU133" s="57"/>
      <c r="IJV133" s="57"/>
      <c r="IJW133" s="74"/>
      <c r="IJX133" s="74"/>
      <c r="IJY133" s="74"/>
      <c r="IJZ133" s="74"/>
      <c r="IKA133" s="57"/>
      <c r="IKB133" s="57"/>
      <c r="IKC133" s="57"/>
      <c r="IKD133" s="57"/>
      <c r="IKE133" s="74"/>
      <c r="IKF133" s="74"/>
      <c r="IKG133" s="74"/>
      <c r="IKH133" s="74"/>
      <c r="IKI133" s="57"/>
      <c r="IKJ133" s="57"/>
      <c r="IKK133" s="57"/>
      <c r="IKL133" s="57"/>
      <c r="IKM133" s="74"/>
      <c r="IKN133" s="74"/>
      <c r="IKO133" s="74"/>
      <c r="IKP133" s="74"/>
      <c r="IKQ133" s="57"/>
      <c r="IKR133" s="57"/>
      <c r="IKS133" s="57"/>
      <c r="IKT133" s="57"/>
      <c r="IKU133" s="74"/>
      <c r="IKV133" s="74"/>
      <c r="IKW133" s="74"/>
      <c r="IKX133" s="74"/>
      <c r="IKY133" s="57"/>
      <c r="IKZ133" s="57"/>
      <c r="ILA133" s="57"/>
      <c r="ILB133" s="57"/>
      <c r="ILC133" s="74"/>
      <c r="ILD133" s="74"/>
      <c r="ILE133" s="74"/>
      <c r="ILF133" s="74"/>
      <c r="ILG133" s="57"/>
      <c r="ILH133" s="57"/>
      <c r="ILI133" s="57"/>
      <c r="ILJ133" s="57"/>
      <c r="ILK133" s="74"/>
      <c r="ILL133" s="74"/>
      <c r="ILM133" s="74"/>
      <c r="ILN133" s="74"/>
      <c r="ILO133" s="57"/>
      <c r="ILP133" s="57"/>
      <c r="ILQ133" s="57"/>
      <c r="ILR133" s="57"/>
      <c r="ILS133" s="74"/>
      <c r="ILT133" s="74"/>
      <c r="ILU133" s="74"/>
      <c r="ILV133" s="74"/>
      <c r="ILW133" s="57"/>
      <c r="ILX133" s="57"/>
      <c r="ILY133" s="57"/>
      <c r="ILZ133" s="57"/>
      <c r="IMA133" s="74"/>
      <c r="IMB133" s="74"/>
      <c r="IMC133" s="74"/>
      <c r="IMD133" s="74"/>
      <c r="IME133" s="57"/>
      <c r="IMF133" s="57"/>
      <c r="IMG133" s="57"/>
      <c r="IMH133" s="57"/>
      <c r="IMI133" s="74"/>
      <c r="IMJ133" s="74"/>
      <c r="IMK133" s="74"/>
      <c r="IML133" s="74"/>
      <c r="IMM133" s="57"/>
      <c r="IMN133" s="57"/>
      <c r="IMO133" s="57"/>
      <c r="IMP133" s="57"/>
      <c r="IMQ133" s="74"/>
      <c r="IMR133" s="74"/>
      <c r="IMS133" s="74"/>
      <c r="IMT133" s="74"/>
      <c r="IMU133" s="57"/>
      <c r="IMV133" s="57"/>
      <c r="IMW133" s="57"/>
      <c r="IMX133" s="57"/>
      <c r="IMY133" s="74"/>
      <c r="IMZ133" s="74"/>
      <c r="INA133" s="74"/>
      <c r="INB133" s="74"/>
      <c r="INC133" s="57"/>
      <c r="IND133" s="57"/>
      <c r="INE133" s="57"/>
      <c r="INF133" s="57"/>
      <c r="ING133" s="74"/>
      <c r="INH133" s="74"/>
      <c r="INI133" s="74"/>
      <c r="INJ133" s="74"/>
      <c r="INK133" s="57"/>
      <c r="INL133" s="57"/>
      <c r="INM133" s="57"/>
      <c r="INN133" s="57"/>
      <c r="INO133" s="74"/>
      <c r="INP133" s="74"/>
      <c r="INQ133" s="74"/>
      <c r="INR133" s="74"/>
      <c r="INS133" s="57"/>
      <c r="INT133" s="57"/>
      <c r="INU133" s="57"/>
      <c r="INV133" s="57"/>
      <c r="INW133" s="74"/>
      <c r="INX133" s="74"/>
      <c r="INY133" s="74"/>
      <c r="INZ133" s="74"/>
      <c r="IOA133" s="57"/>
      <c r="IOB133" s="57"/>
      <c r="IOC133" s="57"/>
      <c r="IOD133" s="57"/>
      <c r="IOE133" s="74"/>
      <c r="IOF133" s="74"/>
      <c r="IOG133" s="74"/>
      <c r="IOH133" s="74"/>
      <c r="IOI133" s="57"/>
      <c r="IOJ133" s="57"/>
      <c r="IOK133" s="57"/>
      <c r="IOL133" s="57"/>
      <c r="IOM133" s="74"/>
      <c r="ION133" s="74"/>
      <c r="IOO133" s="74"/>
      <c r="IOP133" s="74"/>
      <c r="IOQ133" s="57"/>
      <c r="IOR133" s="57"/>
      <c r="IOS133" s="57"/>
      <c r="IOT133" s="57"/>
      <c r="IOU133" s="74"/>
      <c r="IOV133" s="74"/>
      <c r="IOW133" s="74"/>
      <c r="IOX133" s="74"/>
      <c r="IOY133" s="57"/>
      <c r="IOZ133" s="57"/>
      <c r="IPA133" s="57"/>
      <c r="IPB133" s="57"/>
      <c r="IPC133" s="74"/>
      <c r="IPD133" s="74"/>
      <c r="IPE133" s="74"/>
      <c r="IPF133" s="74"/>
      <c r="IPG133" s="57"/>
      <c r="IPH133" s="57"/>
      <c r="IPI133" s="57"/>
      <c r="IPJ133" s="57"/>
      <c r="IPK133" s="74"/>
      <c r="IPL133" s="74"/>
      <c r="IPM133" s="74"/>
      <c r="IPN133" s="74"/>
      <c r="IPO133" s="57"/>
      <c r="IPP133" s="57"/>
      <c r="IPQ133" s="57"/>
      <c r="IPR133" s="57"/>
      <c r="IPS133" s="74"/>
      <c r="IPT133" s="74"/>
      <c r="IPU133" s="74"/>
      <c r="IPV133" s="74"/>
      <c r="IPW133" s="57"/>
      <c r="IPX133" s="57"/>
      <c r="IPY133" s="57"/>
      <c r="IPZ133" s="57"/>
      <c r="IQA133" s="74"/>
      <c r="IQB133" s="74"/>
      <c r="IQC133" s="74"/>
      <c r="IQD133" s="74"/>
      <c r="IQE133" s="57"/>
      <c r="IQF133" s="57"/>
      <c r="IQG133" s="57"/>
      <c r="IQH133" s="57"/>
      <c r="IQI133" s="74"/>
      <c r="IQJ133" s="74"/>
      <c r="IQK133" s="74"/>
      <c r="IQL133" s="74"/>
      <c r="IQM133" s="57"/>
      <c r="IQN133" s="57"/>
      <c r="IQO133" s="57"/>
      <c r="IQP133" s="57"/>
      <c r="IQQ133" s="74"/>
      <c r="IQR133" s="74"/>
      <c r="IQS133" s="74"/>
      <c r="IQT133" s="74"/>
      <c r="IQU133" s="57"/>
      <c r="IQV133" s="57"/>
      <c r="IQW133" s="57"/>
      <c r="IQX133" s="57"/>
      <c r="IQY133" s="74"/>
      <c r="IQZ133" s="74"/>
      <c r="IRA133" s="74"/>
      <c r="IRB133" s="74"/>
      <c r="IRC133" s="57"/>
      <c r="IRD133" s="57"/>
      <c r="IRE133" s="57"/>
      <c r="IRF133" s="57"/>
      <c r="IRG133" s="74"/>
      <c r="IRH133" s="74"/>
      <c r="IRI133" s="74"/>
      <c r="IRJ133" s="74"/>
      <c r="IRK133" s="57"/>
      <c r="IRL133" s="57"/>
      <c r="IRM133" s="57"/>
      <c r="IRN133" s="57"/>
      <c r="IRO133" s="74"/>
      <c r="IRP133" s="74"/>
      <c r="IRQ133" s="74"/>
      <c r="IRR133" s="74"/>
      <c r="IRS133" s="57"/>
      <c r="IRT133" s="57"/>
      <c r="IRU133" s="57"/>
      <c r="IRV133" s="57"/>
      <c r="IRW133" s="74"/>
      <c r="IRX133" s="74"/>
      <c r="IRY133" s="74"/>
      <c r="IRZ133" s="74"/>
      <c r="ISA133" s="57"/>
      <c r="ISB133" s="57"/>
      <c r="ISC133" s="57"/>
      <c r="ISD133" s="57"/>
      <c r="ISE133" s="74"/>
      <c r="ISF133" s="74"/>
      <c r="ISG133" s="74"/>
      <c r="ISH133" s="74"/>
      <c r="ISI133" s="57"/>
      <c r="ISJ133" s="57"/>
      <c r="ISK133" s="57"/>
      <c r="ISL133" s="57"/>
      <c r="ISM133" s="74"/>
      <c r="ISN133" s="74"/>
      <c r="ISO133" s="74"/>
      <c r="ISP133" s="74"/>
      <c r="ISQ133" s="57"/>
      <c r="ISR133" s="57"/>
      <c r="ISS133" s="57"/>
      <c r="IST133" s="57"/>
      <c r="ISU133" s="74"/>
      <c r="ISV133" s="74"/>
      <c r="ISW133" s="74"/>
      <c r="ISX133" s="74"/>
      <c r="ISY133" s="57"/>
      <c r="ISZ133" s="57"/>
      <c r="ITA133" s="57"/>
      <c r="ITB133" s="57"/>
      <c r="ITC133" s="74"/>
      <c r="ITD133" s="74"/>
      <c r="ITE133" s="74"/>
      <c r="ITF133" s="74"/>
      <c r="ITG133" s="57"/>
      <c r="ITH133" s="57"/>
      <c r="ITI133" s="57"/>
      <c r="ITJ133" s="57"/>
      <c r="ITK133" s="74"/>
      <c r="ITL133" s="74"/>
      <c r="ITM133" s="74"/>
      <c r="ITN133" s="74"/>
      <c r="ITO133" s="57"/>
      <c r="ITP133" s="57"/>
      <c r="ITQ133" s="57"/>
      <c r="ITR133" s="57"/>
      <c r="ITS133" s="74"/>
      <c r="ITT133" s="74"/>
      <c r="ITU133" s="74"/>
      <c r="ITV133" s="74"/>
      <c r="ITW133" s="57"/>
      <c r="ITX133" s="57"/>
      <c r="ITY133" s="57"/>
      <c r="ITZ133" s="57"/>
      <c r="IUA133" s="74"/>
      <c r="IUB133" s="74"/>
      <c r="IUC133" s="74"/>
      <c r="IUD133" s="74"/>
      <c r="IUE133" s="57"/>
      <c r="IUF133" s="57"/>
      <c r="IUG133" s="57"/>
      <c r="IUH133" s="57"/>
      <c r="IUI133" s="74"/>
      <c r="IUJ133" s="74"/>
      <c r="IUK133" s="74"/>
      <c r="IUL133" s="74"/>
      <c r="IUM133" s="57"/>
      <c r="IUN133" s="57"/>
      <c r="IUO133" s="57"/>
      <c r="IUP133" s="57"/>
      <c r="IUQ133" s="74"/>
      <c r="IUR133" s="74"/>
      <c r="IUS133" s="74"/>
      <c r="IUT133" s="74"/>
      <c r="IUU133" s="57"/>
      <c r="IUV133" s="57"/>
      <c r="IUW133" s="57"/>
      <c r="IUX133" s="57"/>
      <c r="IUY133" s="74"/>
      <c r="IUZ133" s="74"/>
      <c r="IVA133" s="74"/>
      <c r="IVB133" s="74"/>
      <c r="IVC133" s="57"/>
      <c r="IVD133" s="57"/>
      <c r="IVE133" s="57"/>
      <c r="IVF133" s="57"/>
      <c r="IVG133" s="74"/>
      <c r="IVH133" s="74"/>
      <c r="IVI133" s="74"/>
      <c r="IVJ133" s="74"/>
      <c r="IVK133" s="57"/>
      <c r="IVL133" s="57"/>
      <c r="IVM133" s="57"/>
      <c r="IVN133" s="57"/>
      <c r="IVO133" s="74"/>
      <c r="IVP133" s="74"/>
      <c r="IVQ133" s="74"/>
      <c r="IVR133" s="74"/>
      <c r="IVS133" s="57"/>
      <c r="IVT133" s="57"/>
      <c r="IVU133" s="57"/>
      <c r="IVV133" s="57"/>
      <c r="IVW133" s="74"/>
      <c r="IVX133" s="74"/>
      <c r="IVY133" s="74"/>
      <c r="IVZ133" s="74"/>
      <c r="IWA133" s="57"/>
      <c r="IWB133" s="57"/>
      <c r="IWC133" s="57"/>
      <c r="IWD133" s="57"/>
      <c r="IWE133" s="74"/>
      <c r="IWF133" s="74"/>
      <c r="IWG133" s="74"/>
      <c r="IWH133" s="74"/>
      <c r="IWI133" s="57"/>
      <c r="IWJ133" s="57"/>
      <c r="IWK133" s="57"/>
      <c r="IWL133" s="57"/>
      <c r="IWM133" s="74"/>
      <c r="IWN133" s="74"/>
      <c r="IWO133" s="74"/>
      <c r="IWP133" s="74"/>
      <c r="IWQ133" s="57"/>
      <c r="IWR133" s="57"/>
      <c r="IWS133" s="57"/>
      <c r="IWT133" s="57"/>
      <c r="IWU133" s="74"/>
      <c r="IWV133" s="74"/>
      <c r="IWW133" s="74"/>
      <c r="IWX133" s="74"/>
      <c r="IWY133" s="57"/>
      <c r="IWZ133" s="57"/>
      <c r="IXA133" s="57"/>
      <c r="IXB133" s="57"/>
      <c r="IXC133" s="74"/>
      <c r="IXD133" s="74"/>
      <c r="IXE133" s="74"/>
      <c r="IXF133" s="74"/>
      <c r="IXG133" s="57"/>
      <c r="IXH133" s="57"/>
      <c r="IXI133" s="57"/>
      <c r="IXJ133" s="57"/>
      <c r="IXK133" s="74"/>
      <c r="IXL133" s="74"/>
      <c r="IXM133" s="74"/>
      <c r="IXN133" s="74"/>
      <c r="IXO133" s="57"/>
      <c r="IXP133" s="57"/>
      <c r="IXQ133" s="57"/>
      <c r="IXR133" s="57"/>
      <c r="IXS133" s="74"/>
      <c r="IXT133" s="74"/>
      <c r="IXU133" s="74"/>
      <c r="IXV133" s="74"/>
      <c r="IXW133" s="57"/>
      <c r="IXX133" s="57"/>
      <c r="IXY133" s="57"/>
      <c r="IXZ133" s="57"/>
      <c r="IYA133" s="74"/>
      <c r="IYB133" s="74"/>
      <c r="IYC133" s="74"/>
      <c r="IYD133" s="74"/>
      <c r="IYE133" s="57"/>
      <c r="IYF133" s="57"/>
      <c r="IYG133" s="57"/>
      <c r="IYH133" s="57"/>
      <c r="IYI133" s="74"/>
      <c r="IYJ133" s="74"/>
      <c r="IYK133" s="74"/>
      <c r="IYL133" s="74"/>
      <c r="IYM133" s="57"/>
      <c r="IYN133" s="57"/>
      <c r="IYO133" s="57"/>
      <c r="IYP133" s="57"/>
      <c r="IYQ133" s="74"/>
      <c r="IYR133" s="74"/>
      <c r="IYS133" s="74"/>
      <c r="IYT133" s="74"/>
      <c r="IYU133" s="57"/>
      <c r="IYV133" s="57"/>
      <c r="IYW133" s="57"/>
      <c r="IYX133" s="57"/>
      <c r="IYY133" s="74"/>
      <c r="IYZ133" s="74"/>
      <c r="IZA133" s="74"/>
      <c r="IZB133" s="74"/>
      <c r="IZC133" s="57"/>
      <c r="IZD133" s="57"/>
      <c r="IZE133" s="57"/>
      <c r="IZF133" s="57"/>
      <c r="IZG133" s="74"/>
      <c r="IZH133" s="74"/>
      <c r="IZI133" s="74"/>
      <c r="IZJ133" s="74"/>
      <c r="IZK133" s="57"/>
      <c r="IZL133" s="57"/>
      <c r="IZM133" s="57"/>
      <c r="IZN133" s="57"/>
      <c r="IZO133" s="74"/>
      <c r="IZP133" s="74"/>
      <c r="IZQ133" s="74"/>
      <c r="IZR133" s="74"/>
      <c r="IZS133" s="57"/>
      <c r="IZT133" s="57"/>
      <c r="IZU133" s="57"/>
      <c r="IZV133" s="57"/>
      <c r="IZW133" s="74"/>
      <c r="IZX133" s="74"/>
      <c r="IZY133" s="74"/>
      <c r="IZZ133" s="74"/>
      <c r="JAA133" s="57"/>
      <c r="JAB133" s="57"/>
      <c r="JAC133" s="57"/>
      <c r="JAD133" s="57"/>
      <c r="JAE133" s="74"/>
      <c r="JAF133" s="74"/>
      <c r="JAG133" s="74"/>
      <c r="JAH133" s="74"/>
      <c r="JAI133" s="57"/>
      <c r="JAJ133" s="57"/>
      <c r="JAK133" s="57"/>
      <c r="JAL133" s="57"/>
      <c r="JAM133" s="74"/>
      <c r="JAN133" s="74"/>
      <c r="JAO133" s="74"/>
      <c r="JAP133" s="74"/>
      <c r="JAQ133" s="57"/>
      <c r="JAR133" s="57"/>
      <c r="JAS133" s="57"/>
      <c r="JAT133" s="57"/>
      <c r="JAU133" s="74"/>
      <c r="JAV133" s="74"/>
      <c r="JAW133" s="74"/>
      <c r="JAX133" s="74"/>
      <c r="JAY133" s="57"/>
      <c r="JAZ133" s="57"/>
      <c r="JBA133" s="57"/>
      <c r="JBB133" s="57"/>
      <c r="JBC133" s="74"/>
      <c r="JBD133" s="74"/>
      <c r="JBE133" s="74"/>
      <c r="JBF133" s="74"/>
      <c r="JBG133" s="57"/>
      <c r="JBH133" s="57"/>
      <c r="JBI133" s="57"/>
      <c r="JBJ133" s="57"/>
      <c r="JBK133" s="74"/>
      <c r="JBL133" s="74"/>
      <c r="JBM133" s="74"/>
      <c r="JBN133" s="74"/>
      <c r="JBO133" s="57"/>
      <c r="JBP133" s="57"/>
      <c r="JBQ133" s="57"/>
      <c r="JBR133" s="57"/>
      <c r="JBS133" s="74"/>
      <c r="JBT133" s="74"/>
      <c r="JBU133" s="74"/>
      <c r="JBV133" s="74"/>
      <c r="JBW133" s="57"/>
      <c r="JBX133" s="57"/>
      <c r="JBY133" s="57"/>
      <c r="JBZ133" s="57"/>
      <c r="JCA133" s="74"/>
      <c r="JCB133" s="74"/>
      <c r="JCC133" s="74"/>
      <c r="JCD133" s="74"/>
      <c r="JCE133" s="57"/>
      <c r="JCF133" s="57"/>
      <c r="JCG133" s="57"/>
      <c r="JCH133" s="57"/>
      <c r="JCI133" s="74"/>
      <c r="JCJ133" s="74"/>
      <c r="JCK133" s="74"/>
      <c r="JCL133" s="74"/>
      <c r="JCM133" s="57"/>
      <c r="JCN133" s="57"/>
      <c r="JCO133" s="57"/>
      <c r="JCP133" s="57"/>
      <c r="JCQ133" s="74"/>
      <c r="JCR133" s="74"/>
      <c r="JCS133" s="74"/>
      <c r="JCT133" s="74"/>
      <c r="JCU133" s="57"/>
      <c r="JCV133" s="57"/>
      <c r="JCW133" s="57"/>
      <c r="JCX133" s="57"/>
      <c r="JCY133" s="74"/>
      <c r="JCZ133" s="74"/>
      <c r="JDA133" s="74"/>
      <c r="JDB133" s="74"/>
      <c r="JDC133" s="57"/>
      <c r="JDD133" s="57"/>
      <c r="JDE133" s="57"/>
      <c r="JDF133" s="57"/>
      <c r="JDG133" s="74"/>
      <c r="JDH133" s="74"/>
      <c r="JDI133" s="74"/>
      <c r="JDJ133" s="74"/>
      <c r="JDK133" s="57"/>
      <c r="JDL133" s="57"/>
      <c r="JDM133" s="57"/>
      <c r="JDN133" s="57"/>
      <c r="JDO133" s="74"/>
      <c r="JDP133" s="74"/>
      <c r="JDQ133" s="74"/>
      <c r="JDR133" s="74"/>
      <c r="JDS133" s="57"/>
      <c r="JDT133" s="57"/>
      <c r="JDU133" s="57"/>
      <c r="JDV133" s="57"/>
      <c r="JDW133" s="74"/>
      <c r="JDX133" s="74"/>
      <c r="JDY133" s="74"/>
      <c r="JDZ133" s="74"/>
      <c r="JEA133" s="57"/>
      <c r="JEB133" s="57"/>
      <c r="JEC133" s="57"/>
      <c r="JED133" s="57"/>
      <c r="JEE133" s="74"/>
      <c r="JEF133" s="74"/>
      <c r="JEG133" s="74"/>
      <c r="JEH133" s="74"/>
      <c r="JEI133" s="57"/>
      <c r="JEJ133" s="57"/>
      <c r="JEK133" s="57"/>
      <c r="JEL133" s="57"/>
      <c r="JEM133" s="74"/>
      <c r="JEN133" s="74"/>
      <c r="JEO133" s="74"/>
      <c r="JEP133" s="74"/>
      <c r="JEQ133" s="57"/>
      <c r="JER133" s="57"/>
      <c r="JES133" s="57"/>
      <c r="JET133" s="57"/>
      <c r="JEU133" s="74"/>
      <c r="JEV133" s="74"/>
      <c r="JEW133" s="74"/>
      <c r="JEX133" s="74"/>
      <c r="JEY133" s="57"/>
      <c r="JEZ133" s="57"/>
      <c r="JFA133" s="57"/>
      <c r="JFB133" s="57"/>
      <c r="JFC133" s="74"/>
      <c r="JFD133" s="74"/>
      <c r="JFE133" s="74"/>
      <c r="JFF133" s="74"/>
      <c r="JFG133" s="57"/>
      <c r="JFH133" s="57"/>
      <c r="JFI133" s="57"/>
      <c r="JFJ133" s="57"/>
      <c r="JFK133" s="74"/>
      <c r="JFL133" s="74"/>
      <c r="JFM133" s="74"/>
      <c r="JFN133" s="74"/>
      <c r="JFO133" s="57"/>
      <c r="JFP133" s="57"/>
      <c r="JFQ133" s="57"/>
      <c r="JFR133" s="57"/>
      <c r="JFS133" s="74"/>
      <c r="JFT133" s="74"/>
      <c r="JFU133" s="74"/>
      <c r="JFV133" s="74"/>
      <c r="JFW133" s="57"/>
      <c r="JFX133" s="57"/>
      <c r="JFY133" s="57"/>
      <c r="JFZ133" s="57"/>
      <c r="JGA133" s="74"/>
      <c r="JGB133" s="74"/>
      <c r="JGC133" s="74"/>
      <c r="JGD133" s="74"/>
      <c r="JGE133" s="57"/>
      <c r="JGF133" s="57"/>
      <c r="JGG133" s="57"/>
      <c r="JGH133" s="57"/>
      <c r="JGI133" s="74"/>
      <c r="JGJ133" s="74"/>
      <c r="JGK133" s="74"/>
      <c r="JGL133" s="74"/>
      <c r="JGM133" s="57"/>
      <c r="JGN133" s="57"/>
      <c r="JGO133" s="57"/>
      <c r="JGP133" s="57"/>
      <c r="JGQ133" s="74"/>
      <c r="JGR133" s="74"/>
      <c r="JGS133" s="74"/>
      <c r="JGT133" s="74"/>
      <c r="JGU133" s="57"/>
      <c r="JGV133" s="57"/>
      <c r="JGW133" s="57"/>
      <c r="JGX133" s="57"/>
      <c r="JGY133" s="74"/>
      <c r="JGZ133" s="74"/>
      <c r="JHA133" s="74"/>
      <c r="JHB133" s="74"/>
      <c r="JHC133" s="57"/>
      <c r="JHD133" s="57"/>
      <c r="JHE133" s="57"/>
      <c r="JHF133" s="57"/>
      <c r="JHG133" s="74"/>
      <c r="JHH133" s="74"/>
      <c r="JHI133" s="74"/>
      <c r="JHJ133" s="74"/>
      <c r="JHK133" s="57"/>
      <c r="JHL133" s="57"/>
      <c r="JHM133" s="57"/>
      <c r="JHN133" s="57"/>
      <c r="JHO133" s="74"/>
      <c r="JHP133" s="74"/>
      <c r="JHQ133" s="74"/>
      <c r="JHR133" s="74"/>
      <c r="JHS133" s="57"/>
      <c r="JHT133" s="57"/>
      <c r="JHU133" s="57"/>
      <c r="JHV133" s="57"/>
      <c r="JHW133" s="74"/>
      <c r="JHX133" s="74"/>
      <c r="JHY133" s="74"/>
      <c r="JHZ133" s="74"/>
      <c r="JIA133" s="57"/>
      <c r="JIB133" s="57"/>
      <c r="JIC133" s="57"/>
      <c r="JID133" s="57"/>
      <c r="JIE133" s="74"/>
      <c r="JIF133" s="74"/>
      <c r="JIG133" s="74"/>
      <c r="JIH133" s="74"/>
      <c r="JII133" s="57"/>
      <c r="JIJ133" s="57"/>
      <c r="JIK133" s="57"/>
      <c r="JIL133" s="57"/>
      <c r="JIM133" s="74"/>
      <c r="JIN133" s="74"/>
      <c r="JIO133" s="74"/>
      <c r="JIP133" s="74"/>
      <c r="JIQ133" s="57"/>
      <c r="JIR133" s="57"/>
      <c r="JIS133" s="57"/>
      <c r="JIT133" s="57"/>
      <c r="JIU133" s="74"/>
      <c r="JIV133" s="74"/>
      <c r="JIW133" s="74"/>
      <c r="JIX133" s="74"/>
      <c r="JIY133" s="57"/>
      <c r="JIZ133" s="57"/>
      <c r="JJA133" s="57"/>
      <c r="JJB133" s="57"/>
      <c r="JJC133" s="74"/>
      <c r="JJD133" s="74"/>
      <c r="JJE133" s="74"/>
      <c r="JJF133" s="74"/>
      <c r="JJG133" s="57"/>
      <c r="JJH133" s="57"/>
      <c r="JJI133" s="57"/>
      <c r="JJJ133" s="57"/>
      <c r="JJK133" s="74"/>
      <c r="JJL133" s="74"/>
      <c r="JJM133" s="74"/>
      <c r="JJN133" s="74"/>
      <c r="JJO133" s="57"/>
      <c r="JJP133" s="57"/>
      <c r="JJQ133" s="57"/>
      <c r="JJR133" s="57"/>
      <c r="JJS133" s="74"/>
      <c r="JJT133" s="74"/>
      <c r="JJU133" s="74"/>
      <c r="JJV133" s="74"/>
      <c r="JJW133" s="57"/>
      <c r="JJX133" s="57"/>
      <c r="JJY133" s="57"/>
      <c r="JJZ133" s="57"/>
      <c r="JKA133" s="74"/>
      <c r="JKB133" s="74"/>
      <c r="JKC133" s="74"/>
      <c r="JKD133" s="74"/>
      <c r="JKE133" s="57"/>
      <c r="JKF133" s="57"/>
      <c r="JKG133" s="57"/>
      <c r="JKH133" s="57"/>
      <c r="JKI133" s="74"/>
      <c r="JKJ133" s="74"/>
      <c r="JKK133" s="74"/>
      <c r="JKL133" s="74"/>
      <c r="JKM133" s="57"/>
      <c r="JKN133" s="57"/>
      <c r="JKO133" s="57"/>
      <c r="JKP133" s="57"/>
      <c r="JKQ133" s="74"/>
      <c r="JKR133" s="74"/>
      <c r="JKS133" s="74"/>
      <c r="JKT133" s="74"/>
      <c r="JKU133" s="57"/>
      <c r="JKV133" s="57"/>
      <c r="JKW133" s="57"/>
      <c r="JKX133" s="57"/>
      <c r="JKY133" s="74"/>
      <c r="JKZ133" s="74"/>
      <c r="JLA133" s="74"/>
      <c r="JLB133" s="74"/>
      <c r="JLC133" s="57"/>
      <c r="JLD133" s="57"/>
      <c r="JLE133" s="57"/>
      <c r="JLF133" s="57"/>
      <c r="JLG133" s="74"/>
      <c r="JLH133" s="74"/>
      <c r="JLI133" s="74"/>
      <c r="JLJ133" s="74"/>
      <c r="JLK133" s="57"/>
      <c r="JLL133" s="57"/>
      <c r="JLM133" s="57"/>
      <c r="JLN133" s="57"/>
      <c r="JLO133" s="74"/>
      <c r="JLP133" s="74"/>
      <c r="JLQ133" s="74"/>
      <c r="JLR133" s="74"/>
      <c r="JLS133" s="57"/>
      <c r="JLT133" s="57"/>
      <c r="JLU133" s="57"/>
      <c r="JLV133" s="57"/>
      <c r="JLW133" s="74"/>
      <c r="JLX133" s="74"/>
      <c r="JLY133" s="74"/>
      <c r="JLZ133" s="74"/>
      <c r="JMA133" s="57"/>
      <c r="JMB133" s="57"/>
      <c r="JMC133" s="57"/>
      <c r="JMD133" s="57"/>
      <c r="JME133" s="74"/>
      <c r="JMF133" s="74"/>
      <c r="JMG133" s="74"/>
      <c r="JMH133" s="74"/>
      <c r="JMI133" s="57"/>
      <c r="JMJ133" s="57"/>
      <c r="JMK133" s="57"/>
      <c r="JML133" s="57"/>
      <c r="JMM133" s="74"/>
      <c r="JMN133" s="74"/>
      <c r="JMO133" s="74"/>
      <c r="JMP133" s="74"/>
      <c r="JMQ133" s="57"/>
      <c r="JMR133" s="57"/>
      <c r="JMS133" s="57"/>
      <c r="JMT133" s="57"/>
      <c r="JMU133" s="74"/>
      <c r="JMV133" s="74"/>
      <c r="JMW133" s="74"/>
      <c r="JMX133" s="74"/>
      <c r="JMY133" s="57"/>
      <c r="JMZ133" s="57"/>
      <c r="JNA133" s="57"/>
      <c r="JNB133" s="57"/>
      <c r="JNC133" s="74"/>
      <c r="JND133" s="74"/>
      <c r="JNE133" s="74"/>
      <c r="JNF133" s="74"/>
      <c r="JNG133" s="57"/>
      <c r="JNH133" s="57"/>
      <c r="JNI133" s="57"/>
      <c r="JNJ133" s="57"/>
      <c r="JNK133" s="74"/>
      <c r="JNL133" s="74"/>
      <c r="JNM133" s="74"/>
      <c r="JNN133" s="74"/>
      <c r="JNO133" s="57"/>
      <c r="JNP133" s="57"/>
      <c r="JNQ133" s="57"/>
      <c r="JNR133" s="57"/>
      <c r="JNS133" s="74"/>
      <c r="JNT133" s="74"/>
      <c r="JNU133" s="74"/>
      <c r="JNV133" s="74"/>
      <c r="JNW133" s="57"/>
      <c r="JNX133" s="57"/>
      <c r="JNY133" s="57"/>
      <c r="JNZ133" s="57"/>
      <c r="JOA133" s="74"/>
      <c r="JOB133" s="74"/>
      <c r="JOC133" s="74"/>
      <c r="JOD133" s="74"/>
      <c r="JOE133" s="57"/>
      <c r="JOF133" s="57"/>
      <c r="JOG133" s="57"/>
      <c r="JOH133" s="57"/>
      <c r="JOI133" s="74"/>
      <c r="JOJ133" s="74"/>
      <c r="JOK133" s="74"/>
      <c r="JOL133" s="74"/>
      <c r="JOM133" s="57"/>
      <c r="JON133" s="57"/>
      <c r="JOO133" s="57"/>
      <c r="JOP133" s="57"/>
      <c r="JOQ133" s="74"/>
      <c r="JOR133" s="74"/>
      <c r="JOS133" s="74"/>
      <c r="JOT133" s="74"/>
      <c r="JOU133" s="57"/>
      <c r="JOV133" s="57"/>
      <c r="JOW133" s="57"/>
      <c r="JOX133" s="57"/>
      <c r="JOY133" s="74"/>
      <c r="JOZ133" s="74"/>
      <c r="JPA133" s="74"/>
      <c r="JPB133" s="74"/>
      <c r="JPC133" s="57"/>
      <c r="JPD133" s="57"/>
      <c r="JPE133" s="57"/>
      <c r="JPF133" s="57"/>
      <c r="JPG133" s="74"/>
      <c r="JPH133" s="74"/>
      <c r="JPI133" s="74"/>
      <c r="JPJ133" s="74"/>
      <c r="JPK133" s="57"/>
      <c r="JPL133" s="57"/>
      <c r="JPM133" s="57"/>
      <c r="JPN133" s="57"/>
      <c r="JPO133" s="74"/>
      <c r="JPP133" s="74"/>
      <c r="JPQ133" s="74"/>
      <c r="JPR133" s="74"/>
      <c r="JPS133" s="57"/>
      <c r="JPT133" s="57"/>
      <c r="JPU133" s="57"/>
      <c r="JPV133" s="57"/>
      <c r="JPW133" s="74"/>
      <c r="JPX133" s="74"/>
      <c r="JPY133" s="74"/>
      <c r="JPZ133" s="74"/>
      <c r="JQA133" s="57"/>
      <c r="JQB133" s="57"/>
      <c r="JQC133" s="57"/>
      <c r="JQD133" s="57"/>
      <c r="JQE133" s="74"/>
      <c r="JQF133" s="74"/>
      <c r="JQG133" s="74"/>
      <c r="JQH133" s="74"/>
      <c r="JQI133" s="57"/>
      <c r="JQJ133" s="57"/>
      <c r="JQK133" s="57"/>
      <c r="JQL133" s="57"/>
      <c r="JQM133" s="74"/>
      <c r="JQN133" s="74"/>
      <c r="JQO133" s="74"/>
      <c r="JQP133" s="74"/>
      <c r="JQQ133" s="57"/>
      <c r="JQR133" s="57"/>
      <c r="JQS133" s="57"/>
      <c r="JQT133" s="57"/>
      <c r="JQU133" s="74"/>
      <c r="JQV133" s="74"/>
      <c r="JQW133" s="74"/>
      <c r="JQX133" s="74"/>
      <c r="JQY133" s="57"/>
      <c r="JQZ133" s="57"/>
      <c r="JRA133" s="57"/>
      <c r="JRB133" s="57"/>
      <c r="JRC133" s="74"/>
      <c r="JRD133" s="74"/>
      <c r="JRE133" s="74"/>
      <c r="JRF133" s="74"/>
      <c r="JRG133" s="57"/>
      <c r="JRH133" s="57"/>
      <c r="JRI133" s="57"/>
      <c r="JRJ133" s="57"/>
      <c r="JRK133" s="74"/>
      <c r="JRL133" s="74"/>
      <c r="JRM133" s="74"/>
      <c r="JRN133" s="74"/>
      <c r="JRO133" s="57"/>
      <c r="JRP133" s="57"/>
      <c r="JRQ133" s="57"/>
      <c r="JRR133" s="57"/>
      <c r="JRS133" s="74"/>
      <c r="JRT133" s="74"/>
      <c r="JRU133" s="74"/>
      <c r="JRV133" s="74"/>
      <c r="JRW133" s="57"/>
      <c r="JRX133" s="57"/>
      <c r="JRY133" s="57"/>
      <c r="JRZ133" s="57"/>
      <c r="JSA133" s="74"/>
      <c r="JSB133" s="74"/>
      <c r="JSC133" s="74"/>
      <c r="JSD133" s="74"/>
      <c r="JSE133" s="57"/>
      <c r="JSF133" s="57"/>
      <c r="JSG133" s="57"/>
      <c r="JSH133" s="57"/>
      <c r="JSI133" s="74"/>
      <c r="JSJ133" s="74"/>
      <c r="JSK133" s="74"/>
      <c r="JSL133" s="74"/>
      <c r="JSM133" s="57"/>
      <c r="JSN133" s="57"/>
      <c r="JSO133" s="57"/>
      <c r="JSP133" s="57"/>
      <c r="JSQ133" s="74"/>
      <c r="JSR133" s="74"/>
      <c r="JSS133" s="74"/>
      <c r="JST133" s="74"/>
      <c r="JSU133" s="57"/>
      <c r="JSV133" s="57"/>
      <c r="JSW133" s="57"/>
      <c r="JSX133" s="57"/>
      <c r="JSY133" s="74"/>
      <c r="JSZ133" s="74"/>
      <c r="JTA133" s="74"/>
      <c r="JTB133" s="74"/>
      <c r="JTC133" s="57"/>
      <c r="JTD133" s="57"/>
      <c r="JTE133" s="57"/>
      <c r="JTF133" s="57"/>
      <c r="JTG133" s="74"/>
      <c r="JTH133" s="74"/>
      <c r="JTI133" s="74"/>
      <c r="JTJ133" s="74"/>
      <c r="JTK133" s="57"/>
      <c r="JTL133" s="57"/>
      <c r="JTM133" s="57"/>
      <c r="JTN133" s="57"/>
      <c r="JTO133" s="74"/>
      <c r="JTP133" s="74"/>
      <c r="JTQ133" s="74"/>
      <c r="JTR133" s="74"/>
      <c r="JTS133" s="57"/>
      <c r="JTT133" s="57"/>
      <c r="JTU133" s="57"/>
      <c r="JTV133" s="57"/>
      <c r="JTW133" s="74"/>
      <c r="JTX133" s="74"/>
      <c r="JTY133" s="74"/>
      <c r="JTZ133" s="74"/>
      <c r="JUA133" s="57"/>
      <c r="JUB133" s="57"/>
      <c r="JUC133" s="57"/>
      <c r="JUD133" s="57"/>
      <c r="JUE133" s="74"/>
      <c r="JUF133" s="74"/>
      <c r="JUG133" s="74"/>
      <c r="JUH133" s="74"/>
      <c r="JUI133" s="57"/>
      <c r="JUJ133" s="57"/>
      <c r="JUK133" s="57"/>
      <c r="JUL133" s="57"/>
      <c r="JUM133" s="74"/>
      <c r="JUN133" s="74"/>
      <c r="JUO133" s="74"/>
      <c r="JUP133" s="74"/>
      <c r="JUQ133" s="57"/>
      <c r="JUR133" s="57"/>
      <c r="JUS133" s="57"/>
      <c r="JUT133" s="57"/>
      <c r="JUU133" s="74"/>
      <c r="JUV133" s="74"/>
      <c r="JUW133" s="74"/>
      <c r="JUX133" s="74"/>
      <c r="JUY133" s="57"/>
      <c r="JUZ133" s="57"/>
      <c r="JVA133" s="57"/>
      <c r="JVB133" s="57"/>
      <c r="JVC133" s="74"/>
      <c r="JVD133" s="74"/>
      <c r="JVE133" s="74"/>
      <c r="JVF133" s="74"/>
      <c r="JVG133" s="57"/>
      <c r="JVH133" s="57"/>
      <c r="JVI133" s="57"/>
      <c r="JVJ133" s="57"/>
      <c r="JVK133" s="74"/>
      <c r="JVL133" s="74"/>
      <c r="JVM133" s="74"/>
      <c r="JVN133" s="74"/>
      <c r="JVO133" s="57"/>
      <c r="JVP133" s="57"/>
      <c r="JVQ133" s="57"/>
      <c r="JVR133" s="57"/>
      <c r="JVS133" s="74"/>
      <c r="JVT133" s="74"/>
      <c r="JVU133" s="74"/>
      <c r="JVV133" s="74"/>
      <c r="JVW133" s="57"/>
      <c r="JVX133" s="57"/>
      <c r="JVY133" s="57"/>
      <c r="JVZ133" s="57"/>
      <c r="JWA133" s="74"/>
      <c r="JWB133" s="74"/>
      <c r="JWC133" s="74"/>
      <c r="JWD133" s="74"/>
      <c r="JWE133" s="57"/>
      <c r="JWF133" s="57"/>
      <c r="JWG133" s="57"/>
      <c r="JWH133" s="57"/>
      <c r="JWI133" s="74"/>
      <c r="JWJ133" s="74"/>
      <c r="JWK133" s="74"/>
      <c r="JWL133" s="74"/>
      <c r="JWM133" s="57"/>
      <c r="JWN133" s="57"/>
      <c r="JWO133" s="57"/>
      <c r="JWP133" s="57"/>
      <c r="JWQ133" s="74"/>
      <c r="JWR133" s="74"/>
      <c r="JWS133" s="74"/>
      <c r="JWT133" s="74"/>
      <c r="JWU133" s="57"/>
      <c r="JWV133" s="57"/>
      <c r="JWW133" s="57"/>
      <c r="JWX133" s="57"/>
      <c r="JWY133" s="74"/>
      <c r="JWZ133" s="74"/>
      <c r="JXA133" s="74"/>
      <c r="JXB133" s="74"/>
      <c r="JXC133" s="57"/>
      <c r="JXD133" s="57"/>
      <c r="JXE133" s="57"/>
      <c r="JXF133" s="57"/>
      <c r="JXG133" s="74"/>
      <c r="JXH133" s="74"/>
      <c r="JXI133" s="74"/>
      <c r="JXJ133" s="74"/>
      <c r="JXK133" s="57"/>
      <c r="JXL133" s="57"/>
      <c r="JXM133" s="57"/>
      <c r="JXN133" s="57"/>
      <c r="JXO133" s="74"/>
      <c r="JXP133" s="74"/>
      <c r="JXQ133" s="74"/>
      <c r="JXR133" s="74"/>
      <c r="JXS133" s="57"/>
      <c r="JXT133" s="57"/>
      <c r="JXU133" s="57"/>
      <c r="JXV133" s="57"/>
      <c r="JXW133" s="74"/>
      <c r="JXX133" s="74"/>
      <c r="JXY133" s="74"/>
      <c r="JXZ133" s="74"/>
      <c r="JYA133" s="57"/>
      <c r="JYB133" s="57"/>
      <c r="JYC133" s="57"/>
      <c r="JYD133" s="57"/>
      <c r="JYE133" s="74"/>
      <c r="JYF133" s="74"/>
      <c r="JYG133" s="74"/>
      <c r="JYH133" s="74"/>
      <c r="JYI133" s="57"/>
      <c r="JYJ133" s="57"/>
      <c r="JYK133" s="57"/>
      <c r="JYL133" s="57"/>
      <c r="JYM133" s="74"/>
      <c r="JYN133" s="74"/>
      <c r="JYO133" s="74"/>
      <c r="JYP133" s="74"/>
      <c r="JYQ133" s="57"/>
      <c r="JYR133" s="57"/>
      <c r="JYS133" s="57"/>
      <c r="JYT133" s="57"/>
      <c r="JYU133" s="74"/>
      <c r="JYV133" s="74"/>
      <c r="JYW133" s="74"/>
      <c r="JYX133" s="74"/>
      <c r="JYY133" s="57"/>
      <c r="JYZ133" s="57"/>
      <c r="JZA133" s="57"/>
      <c r="JZB133" s="57"/>
      <c r="JZC133" s="74"/>
      <c r="JZD133" s="74"/>
      <c r="JZE133" s="74"/>
      <c r="JZF133" s="74"/>
      <c r="JZG133" s="57"/>
      <c r="JZH133" s="57"/>
      <c r="JZI133" s="57"/>
      <c r="JZJ133" s="57"/>
      <c r="JZK133" s="74"/>
      <c r="JZL133" s="74"/>
      <c r="JZM133" s="74"/>
      <c r="JZN133" s="74"/>
      <c r="JZO133" s="57"/>
      <c r="JZP133" s="57"/>
      <c r="JZQ133" s="57"/>
      <c r="JZR133" s="57"/>
      <c r="JZS133" s="74"/>
      <c r="JZT133" s="74"/>
      <c r="JZU133" s="74"/>
      <c r="JZV133" s="74"/>
      <c r="JZW133" s="57"/>
      <c r="JZX133" s="57"/>
      <c r="JZY133" s="57"/>
      <c r="JZZ133" s="57"/>
      <c r="KAA133" s="74"/>
      <c r="KAB133" s="74"/>
      <c r="KAC133" s="74"/>
      <c r="KAD133" s="74"/>
      <c r="KAE133" s="57"/>
      <c r="KAF133" s="57"/>
      <c r="KAG133" s="57"/>
      <c r="KAH133" s="57"/>
      <c r="KAI133" s="74"/>
      <c r="KAJ133" s="74"/>
      <c r="KAK133" s="74"/>
      <c r="KAL133" s="74"/>
      <c r="KAM133" s="57"/>
      <c r="KAN133" s="57"/>
      <c r="KAO133" s="57"/>
      <c r="KAP133" s="57"/>
      <c r="KAQ133" s="74"/>
      <c r="KAR133" s="74"/>
      <c r="KAS133" s="74"/>
      <c r="KAT133" s="74"/>
      <c r="KAU133" s="57"/>
      <c r="KAV133" s="57"/>
      <c r="KAW133" s="57"/>
      <c r="KAX133" s="57"/>
      <c r="KAY133" s="74"/>
      <c r="KAZ133" s="74"/>
      <c r="KBA133" s="74"/>
      <c r="KBB133" s="74"/>
      <c r="KBC133" s="57"/>
      <c r="KBD133" s="57"/>
      <c r="KBE133" s="57"/>
      <c r="KBF133" s="57"/>
      <c r="KBG133" s="74"/>
      <c r="KBH133" s="74"/>
      <c r="KBI133" s="74"/>
      <c r="KBJ133" s="74"/>
      <c r="KBK133" s="57"/>
      <c r="KBL133" s="57"/>
      <c r="KBM133" s="57"/>
      <c r="KBN133" s="57"/>
      <c r="KBO133" s="74"/>
      <c r="KBP133" s="74"/>
      <c r="KBQ133" s="74"/>
      <c r="KBR133" s="74"/>
      <c r="KBS133" s="57"/>
      <c r="KBT133" s="57"/>
      <c r="KBU133" s="57"/>
      <c r="KBV133" s="57"/>
      <c r="KBW133" s="74"/>
      <c r="KBX133" s="74"/>
      <c r="KBY133" s="74"/>
      <c r="KBZ133" s="74"/>
      <c r="KCA133" s="57"/>
      <c r="KCB133" s="57"/>
      <c r="KCC133" s="57"/>
      <c r="KCD133" s="57"/>
      <c r="KCE133" s="74"/>
      <c r="KCF133" s="74"/>
      <c r="KCG133" s="74"/>
      <c r="KCH133" s="74"/>
      <c r="KCI133" s="57"/>
      <c r="KCJ133" s="57"/>
      <c r="KCK133" s="57"/>
      <c r="KCL133" s="57"/>
      <c r="KCM133" s="74"/>
      <c r="KCN133" s="74"/>
      <c r="KCO133" s="74"/>
      <c r="KCP133" s="74"/>
      <c r="KCQ133" s="57"/>
      <c r="KCR133" s="57"/>
      <c r="KCS133" s="57"/>
      <c r="KCT133" s="57"/>
      <c r="KCU133" s="74"/>
      <c r="KCV133" s="74"/>
      <c r="KCW133" s="74"/>
      <c r="KCX133" s="74"/>
      <c r="KCY133" s="57"/>
      <c r="KCZ133" s="57"/>
      <c r="KDA133" s="57"/>
      <c r="KDB133" s="57"/>
      <c r="KDC133" s="74"/>
      <c r="KDD133" s="74"/>
      <c r="KDE133" s="74"/>
      <c r="KDF133" s="74"/>
      <c r="KDG133" s="57"/>
      <c r="KDH133" s="57"/>
      <c r="KDI133" s="57"/>
      <c r="KDJ133" s="57"/>
      <c r="KDK133" s="74"/>
      <c r="KDL133" s="74"/>
      <c r="KDM133" s="74"/>
      <c r="KDN133" s="74"/>
      <c r="KDO133" s="57"/>
      <c r="KDP133" s="57"/>
      <c r="KDQ133" s="57"/>
      <c r="KDR133" s="57"/>
      <c r="KDS133" s="74"/>
      <c r="KDT133" s="74"/>
      <c r="KDU133" s="74"/>
      <c r="KDV133" s="74"/>
      <c r="KDW133" s="57"/>
      <c r="KDX133" s="57"/>
      <c r="KDY133" s="57"/>
      <c r="KDZ133" s="57"/>
      <c r="KEA133" s="74"/>
      <c r="KEB133" s="74"/>
      <c r="KEC133" s="74"/>
      <c r="KED133" s="74"/>
      <c r="KEE133" s="57"/>
      <c r="KEF133" s="57"/>
      <c r="KEG133" s="57"/>
      <c r="KEH133" s="57"/>
      <c r="KEI133" s="74"/>
      <c r="KEJ133" s="74"/>
      <c r="KEK133" s="74"/>
      <c r="KEL133" s="74"/>
      <c r="KEM133" s="57"/>
      <c r="KEN133" s="57"/>
      <c r="KEO133" s="57"/>
      <c r="KEP133" s="57"/>
      <c r="KEQ133" s="74"/>
      <c r="KER133" s="74"/>
      <c r="KES133" s="74"/>
      <c r="KET133" s="74"/>
      <c r="KEU133" s="57"/>
      <c r="KEV133" s="57"/>
      <c r="KEW133" s="57"/>
      <c r="KEX133" s="57"/>
      <c r="KEY133" s="74"/>
      <c r="KEZ133" s="74"/>
      <c r="KFA133" s="74"/>
      <c r="KFB133" s="74"/>
      <c r="KFC133" s="57"/>
      <c r="KFD133" s="57"/>
      <c r="KFE133" s="57"/>
      <c r="KFF133" s="57"/>
      <c r="KFG133" s="74"/>
      <c r="KFH133" s="74"/>
      <c r="KFI133" s="74"/>
      <c r="KFJ133" s="74"/>
      <c r="KFK133" s="57"/>
      <c r="KFL133" s="57"/>
      <c r="KFM133" s="57"/>
      <c r="KFN133" s="57"/>
      <c r="KFO133" s="74"/>
      <c r="KFP133" s="74"/>
      <c r="KFQ133" s="74"/>
      <c r="KFR133" s="74"/>
      <c r="KFS133" s="57"/>
      <c r="KFT133" s="57"/>
      <c r="KFU133" s="57"/>
      <c r="KFV133" s="57"/>
      <c r="KFW133" s="74"/>
      <c r="KFX133" s="74"/>
      <c r="KFY133" s="74"/>
      <c r="KFZ133" s="74"/>
      <c r="KGA133" s="57"/>
      <c r="KGB133" s="57"/>
      <c r="KGC133" s="57"/>
      <c r="KGD133" s="57"/>
      <c r="KGE133" s="74"/>
      <c r="KGF133" s="74"/>
      <c r="KGG133" s="74"/>
      <c r="KGH133" s="74"/>
      <c r="KGI133" s="57"/>
      <c r="KGJ133" s="57"/>
      <c r="KGK133" s="57"/>
      <c r="KGL133" s="57"/>
      <c r="KGM133" s="74"/>
      <c r="KGN133" s="74"/>
      <c r="KGO133" s="74"/>
      <c r="KGP133" s="74"/>
      <c r="KGQ133" s="57"/>
      <c r="KGR133" s="57"/>
      <c r="KGS133" s="57"/>
      <c r="KGT133" s="57"/>
      <c r="KGU133" s="74"/>
      <c r="KGV133" s="74"/>
      <c r="KGW133" s="74"/>
      <c r="KGX133" s="74"/>
      <c r="KGY133" s="57"/>
      <c r="KGZ133" s="57"/>
      <c r="KHA133" s="57"/>
      <c r="KHB133" s="57"/>
      <c r="KHC133" s="74"/>
      <c r="KHD133" s="74"/>
      <c r="KHE133" s="74"/>
      <c r="KHF133" s="74"/>
      <c r="KHG133" s="57"/>
      <c r="KHH133" s="57"/>
      <c r="KHI133" s="57"/>
      <c r="KHJ133" s="57"/>
      <c r="KHK133" s="74"/>
      <c r="KHL133" s="74"/>
      <c r="KHM133" s="74"/>
      <c r="KHN133" s="74"/>
      <c r="KHO133" s="57"/>
      <c r="KHP133" s="57"/>
      <c r="KHQ133" s="57"/>
      <c r="KHR133" s="57"/>
      <c r="KHS133" s="74"/>
      <c r="KHT133" s="74"/>
      <c r="KHU133" s="74"/>
      <c r="KHV133" s="74"/>
      <c r="KHW133" s="57"/>
      <c r="KHX133" s="57"/>
      <c r="KHY133" s="57"/>
      <c r="KHZ133" s="57"/>
      <c r="KIA133" s="74"/>
      <c r="KIB133" s="74"/>
      <c r="KIC133" s="74"/>
      <c r="KID133" s="74"/>
      <c r="KIE133" s="57"/>
      <c r="KIF133" s="57"/>
      <c r="KIG133" s="57"/>
      <c r="KIH133" s="57"/>
      <c r="KII133" s="74"/>
      <c r="KIJ133" s="74"/>
      <c r="KIK133" s="74"/>
      <c r="KIL133" s="74"/>
      <c r="KIM133" s="57"/>
      <c r="KIN133" s="57"/>
      <c r="KIO133" s="57"/>
      <c r="KIP133" s="57"/>
      <c r="KIQ133" s="74"/>
      <c r="KIR133" s="74"/>
      <c r="KIS133" s="74"/>
      <c r="KIT133" s="74"/>
      <c r="KIU133" s="57"/>
      <c r="KIV133" s="57"/>
      <c r="KIW133" s="57"/>
      <c r="KIX133" s="57"/>
      <c r="KIY133" s="74"/>
      <c r="KIZ133" s="74"/>
      <c r="KJA133" s="74"/>
      <c r="KJB133" s="74"/>
      <c r="KJC133" s="57"/>
      <c r="KJD133" s="57"/>
      <c r="KJE133" s="57"/>
      <c r="KJF133" s="57"/>
      <c r="KJG133" s="74"/>
      <c r="KJH133" s="74"/>
      <c r="KJI133" s="74"/>
      <c r="KJJ133" s="74"/>
      <c r="KJK133" s="57"/>
      <c r="KJL133" s="57"/>
      <c r="KJM133" s="57"/>
      <c r="KJN133" s="57"/>
      <c r="KJO133" s="74"/>
      <c r="KJP133" s="74"/>
      <c r="KJQ133" s="74"/>
      <c r="KJR133" s="74"/>
      <c r="KJS133" s="57"/>
      <c r="KJT133" s="57"/>
      <c r="KJU133" s="57"/>
      <c r="KJV133" s="57"/>
      <c r="KJW133" s="74"/>
      <c r="KJX133" s="74"/>
      <c r="KJY133" s="74"/>
      <c r="KJZ133" s="74"/>
      <c r="KKA133" s="57"/>
      <c r="KKB133" s="57"/>
      <c r="KKC133" s="57"/>
      <c r="KKD133" s="57"/>
      <c r="KKE133" s="74"/>
      <c r="KKF133" s="74"/>
      <c r="KKG133" s="74"/>
      <c r="KKH133" s="74"/>
      <c r="KKI133" s="57"/>
      <c r="KKJ133" s="57"/>
      <c r="KKK133" s="57"/>
      <c r="KKL133" s="57"/>
      <c r="KKM133" s="74"/>
      <c r="KKN133" s="74"/>
      <c r="KKO133" s="74"/>
      <c r="KKP133" s="74"/>
      <c r="KKQ133" s="57"/>
      <c r="KKR133" s="57"/>
      <c r="KKS133" s="57"/>
      <c r="KKT133" s="57"/>
      <c r="KKU133" s="74"/>
      <c r="KKV133" s="74"/>
      <c r="KKW133" s="74"/>
      <c r="KKX133" s="74"/>
      <c r="KKY133" s="57"/>
      <c r="KKZ133" s="57"/>
      <c r="KLA133" s="57"/>
      <c r="KLB133" s="57"/>
      <c r="KLC133" s="74"/>
      <c r="KLD133" s="74"/>
      <c r="KLE133" s="74"/>
      <c r="KLF133" s="74"/>
      <c r="KLG133" s="57"/>
      <c r="KLH133" s="57"/>
      <c r="KLI133" s="57"/>
      <c r="KLJ133" s="57"/>
      <c r="KLK133" s="74"/>
      <c r="KLL133" s="74"/>
      <c r="KLM133" s="74"/>
      <c r="KLN133" s="74"/>
      <c r="KLO133" s="57"/>
      <c r="KLP133" s="57"/>
      <c r="KLQ133" s="57"/>
      <c r="KLR133" s="57"/>
      <c r="KLS133" s="74"/>
      <c r="KLT133" s="74"/>
      <c r="KLU133" s="74"/>
      <c r="KLV133" s="74"/>
      <c r="KLW133" s="57"/>
      <c r="KLX133" s="57"/>
      <c r="KLY133" s="57"/>
      <c r="KLZ133" s="57"/>
      <c r="KMA133" s="74"/>
      <c r="KMB133" s="74"/>
      <c r="KMC133" s="74"/>
      <c r="KMD133" s="74"/>
      <c r="KME133" s="57"/>
      <c r="KMF133" s="57"/>
      <c r="KMG133" s="57"/>
      <c r="KMH133" s="57"/>
      <c r="KMI133" s="74"/>
      <c r="KMJ133" s="74"/>
      <c r="KMK133" s="74"/>
      <c r="KML133" s="74"/>
      <c r="KMM133" s="57"/>
      <c r="KMN133" s="57"/>
      <c r="KMO133" s="57"/>
      <c r="KMP133" s="57"/>
      <c r="KMQ133" s="74"/>
      <c r="KMR133" s="74"/>
      <c r="KMS133" s="74"/>
      <c r="KMT133" s="74"/>
      <c r="KMU133" s="57"/>
      <c r="KMV133" s="57"/>
      <c r="KMW133" s="57"/>
      <c r="KMX133" s="57"/>
      <c r="KMY133" s="74"/>
      <c r="KMZ133" s="74"/>
      <c r="KNA133" s="74"/>
      <c r="KNB133" s="74"/>
      <c r="KNC133" s="57"/>
      <c r="KND133" s="57"/>
      <c r="KNE133" s="57"/>
      <c r="KNF133" s="57"/>
      <c r="KNG133" s="74"/>
      <c r="KNH133" s="74"/>
      <c r="KNI133" s="74"/>
      <c r="KNJ133" s="74"/>
      <c r="KNK133" s="57"/>
      <c r="KNL133" s="57"/>
      <c r="KNM133" s="57"/>
      <c r="KNN133" s="57"/>
      <c r="KNO133" s="74"/>
      <c r="KNP133" s="74"/>
      <c r="KNQ133" s="74"/>
      <c r="KNR133" s="74"/>
      <c r="KNS133" s="57"/>
      <c r="KNT133" s="57"/>
      <c r="KNU133" s="57"/>
      <c r="KNV133" s="57"/>
      <c r="KNW133" s="74"/>
      <c r="KNX133" s="74"/>
      <c r="KNY133" s="74"/>
      <c r="KNZ133" s="74"/>
      <c r="KOA133" s="57"/>
      <c r="KOB133" s="57"/>
      <c r="KOC133" s="57"/>
      <c r="KOD133" s="57"/>
      <c r="KOE133" s="74"/>
      <c r="KOF133" s="74"/>
      <c r="KOG133" s="74"/>
      <c r="KOH133" s="74"/>
      <c r="KOI133" s="57"/>
      <c r="KOJ133" s="57"/>
      <c r="KOK133" s="57"/>
      <c r="KOL133" s="57"/>
      <c r="KOM133" s="74"/>
      <c r="KON133" s="74"/>
      <c r="KOO133" s="74"/>
      <c r="KOP133" s="74"/>
      <c r="KOQ133" s="57"/>
      <c r="KOR133" s="57"/>
      <c r="KOS133" s="57"/>
      <c r="KOT133" s="57"/>
      <c r="KOU133" s="74"/>
      <c r="KOV133" s="74"/>
      <c r="KOW133" s="74"/>
      <c r="KOX133" s="74"/>
      <c r="KOY133" s="57"/>
      <c r="KOZ133" s="57"/>
      <c r="KPA133" s="57"/>
      <c r="KPB133" s="57"/>
      <c r="KPC133" s="74"/>
      <c r="KPD133" s="74"/>
      <c r="KPE133" s="74"/>
      <c r="KPF133" s="74"/>
      <c r="KPG133" s="57"/>
      <c r="KPH133" s="57"/>
      <c r="KPI133" s="57"/>
      <c r="KPJ133" s="57"/>
      <c r="KPK133" s="74"/>
      <c r="KPL133" s="74"/>
      <c r="KPM133" s="74"/>
      <c r="KPN133" s="74"/>
      <c r="KPO133" s="57"/>
      <c r="KPP133" s="57"/>
      <c r="KPQ133" s="57"/>
      <c r="KPR133" s="57"/>
      <c r="KPS133" s="74"/>
      <c r="KPT133" s="74"/>
      <c r="KPU133" s="74"/>
      <c r="KPV133" s="74"/>
      <c r="KPW133" s="57"/>
      <c r="KPX133" s="57"/>
      <c r="KPY133" s="57"/>
      <c r="KPZ133" s="57"/>
      <c r="KQA133" s="74"/>
      <c r="KQB133" s="74"/>
      <c r="KQC133" s="74"/>
      <c r="KQD133" s="74"/>
      <c r="KQE133" s="57"/>
      <c r="KQF133" s="57"/>
      <c r="KQG133" s="57"/>
      <c r="KQH133" s="57"/>
      <c r="KQI133" s="74"/>
      <c r="KQJ133" s="74"/>
      <c r="KQK133" s="74"/>
      <c r="KQL133" s="74"/>
      <c r="KQM133" s="57"/>
      <c r="KQN133" s="57"/>
      <c r="KQO133" s="57"/>
      <c r="KQP133" s="57"/>
      <c r="KQQ133" s="74"/>
      <c r="KQR133" s="74"/>
      <c r="KQS133" s="74"/>
      <c r="KQT133" s="74"/>
      <c r="KQU133" s="57"/>
      <c r="KQV133" s="57"/>
      <c r="KQW133" s="57"/>
      <c r="KQX133" s="57"/>
      <c r="KQY133" s="74"/>
      <c r="KQZ133" s="74"/>
      <c r="KRA133" s="74"/>
      <c r="KRB133" s="74"/>
      <c r="KRC133" s="57"/>
      <c r="KRD133" s="57"/>
      <c r="KRE133" s="57"/>
      <c r="KRF133" s="57"/>
      <c r="KRG133" s="74"/>
      <c r="KRH133" s="74"/>
      <c r="KRI133" s="74"/>
      <c r="KRJ133" s="74"/>
      <c r="KRK133" s="57"/>
      <c r="KRL133" s="57"/>
      <c r="KRM133" s="57"/>
      <c r="KRN133" s="57"/>
      <c r="KRO133" s="74"/>
      <c r="KRP133" s="74"/>
      <c r="KRQ133" s="74"/>
      <c r="KRR133" s="74"/>
      <c r="KRS133" s="57"/>
      <c r="KRT133" s="57"/>
      <c r="KRU133" s="57"/>
      <c r="KRV133" s="57"/>
      <c r="KRW133" s="74"/>
      <c r="KRX133" s="74"/>
      <c r="KRY133" s="74"/>
      <c r="KRZ133" s="74"/>
      <c r="KSA133" s="57"/>
      <c r="KSB133" s="57"/>
      <c r="KSC133" s="57"/>
      <c r="KSD133" s="57"/>
      <c r="KSE133" s="74"/>
      <c r="KSF133" s="74"/>
      <c r="KSG133" s="74"/>
      <c r="KSH133" s="74"/>
      <c r="KSI133" s="57"/>
      <c r="KSJ133" s="57"/>
      <c r="KSK133" s="57"/>
      <c r="KSL133" s="57"/>
      <c r="KSM133" s="74"/>
      <c r="KSN133" s="74"/>
      <c r="KSO133" s="74"/>
      <c r="KSP133" s="74"/>
      <c r="KSQ133" s="57"/>
      <c r="KSR133" s="57"/>
      <c r="KSS133" s="57"/>
      <c r="KST133" s="57"/>
      <c r="KSU133" s="74"/>
      <c r="KSV133" s="74"/>
      <c r="KSW133" s="74"/>
      <c r="KSX133" s="74"/>
      <c r="KSY133" s="57"/>
      <c r="KSZ133" s="57"/>
      <c r="KTA133" s="57"/>
      <c r="KTB133" s="57"/>
      <c r="KTC133" s="74"/>
      <c r="KTD133" s="74"/>
      <c r="KTE133" s="74"/>
      <c r="KTF133" s="74"/>
      <c r="KTG133" s="57"/>
      <c r="KTH133" s="57"/>
      <c r="KTI133" s="57"/>
      <c r="KTJ133" s="57"/>
      <c r="KTK133" s="74"/>
      <c r="KTL133" s="74"/>
      <c r="KTM133" s="74"/>
      <c r="KTN133" s="74"/>
      <c r="KTO133" s="57"/>
      <c r="KTP133" s="57"/>
      <c r="KTQ133" s="57"/>
      <c r="KTR133" s="57"/>
      <c r="KTS133" s="74"/>
      <c r="KTT133" s="74"/>
      <c r="KTU133" s="74"/>
      <c r="KTV133" s="74"/>
      <c r="KTW133" s="57"/>
      <c r="KTX133" s="57"/>
      <c r="KTY133" s="57"/>
      <c r="KTZ133" s="57"/>
      <c r="KUA133" s="74"/>
      <c r="KUB133" s="74"/>
      <c r="KUC133" s="74"/>
      <c r="KUD133" s="74"/>
      <c r="KUE133" s="57"/>
      <c r="KUF133" s="57"/>
      <c r="KUG133" s="57"/>
      <c r="KUH133" s="57"/>
      <c r="KUI133" s="74"/>
      <c r="KUJ133" s="74"/>
      <c r="KUK133" s="74"/>
      <c r="KUL133" s="74"/>
      <c r="KUM133" s="57"/>
      <c r="KUN133" s="57"/>
      <c r="KUO133" s="57"/>
      <c r="KUP133" s="57"/>
      <c r="KUQ133" s="74"/>
      <c r="KUR133" s="74"/>
      <c r="KUS133" s="74"/>
      <c r="KUT133" s="74"/>
      <c r="KUU133" s="57"/>
      <c r="KUV133" s="57"/>
      <c r="KUW133" s="57"/>
      <c r="KUX133" s="57"/>
      <c r="KUY133" s="74"/>
      <c r="KUZ133" s="74"/>
      <c r="KVA133" s="74"/>
      <c r="KVB133" s="74"/>
      <c r="KVC133" s="57"/>
      <c r="KVD133" s="57"/>
      <c r="KVE133" s="57"/>
      <c r="KVF133" s="57"/>
      <c r="KVG133" s="74"/>
      <c r="KVH133" s="74"/>
      <c r="KVI133" s="74"/>
      <c r="KVJ133" s="74"/>
      <c r="KVK133" s="57"/>
      <c r="KVL133" s="57"/>
      <c r="KVM133" s="57"/>
      <c r="KVN133" s="57"/>
      <c r="KVO133" s="74"/>
      <c r="KVP133" s="74"/>
      <c r="KVQ133" s="74"/>
      <c r="KVR133" s="74"/>
      <c r="KVS133" s="57"/>
      <c r="KVT133" s="57"/>
      <c r="KVU133" s="57"/>
      <c r="KVV133" s="57"/>
      <c r="KVW133" s="74"/>
      <c r="KVX133" s="74"/>
      <c r="KVY133" s="74"/>
      <c r="KVZ133" s="74"/>
      <c r="KWA133" s="57"/>
      <c r="KWB133" s="57"/>
      <c r="KWC133" s="57"/>
      <c r="KWD133" s="57"/>
      <c r="KWE133" s="74"/>
      <c r="KWF133" s="74"/>
      <c r="KWG133" s="74"/>
      <c r="KWH133" s="74"/>
      <c r="KWI133" s="57"/>
      <c r="KWJ133" s="57"/>
      <c r="KWK133" s="57"/>
      <c r="KWL133" s="57"/>
      <c r="KWM133" s="74"/>
      <c r="KWN133" s="74"/>
      <c r="KWO133" s="74"/>
      <c r="KWP133" s="74"/>
      <c r="KWQ133" s="57"/>
      <c r="KWR133" s="57"/>
      <c r="KWS133" s="57"/>
      <c r="KWT133" s="57"/>
      <c r="KWU133" s="74"/>
      <c r="KWV133" s="74"/>
      <c r="KWW133" s="74"/>
      <c r="KWX133" s="74"/>
      <c r="KWY133" s="57"/>
      <c r="KWZ133" s="57"/>
      <c r="KXA133" s="57"/>
      <c r="KXB133" s="57"/>
      <c r="KXC133" s="74"/>
      <c r="KXD133" s="74"/>
      <c r="KXE133" s="74"/>
      <c r="KXF133" s="74"/>
      <c r="KXG133" s="57"/>
      <c r="KXH133" s="57"/>
      <c r="KXI133" s="57"/>
      <c r="KXJ133" s="57"/>
      <c r="KXK133" s="74"/>
      <c r="KXL133" s="74"/>
      <c r="KXM133" s="74"/>
      <c r="KXN133" s="74"/>
      <c r="KXO133" s="57"/>
      <c r="KXP133" s="57"/>
      <c r="KXQ133" s="57"/>
      <c r="KXR133" s="57"/>
      <c r="KXS133" s="74"/>
      <c r="KXT133" s="74"/>
      <c r="KXU133" s="74"/>
      <c r="KXV133" s="74"/>
      <c r="KXW133" s="57"/>
      <c r="KXX133" s="57"/>
      <c r="KXY133" s="57"/>
      <c r="KXZ133" s="57"/>
      <c r="KYA133" s="74"/>
      <c r="KYB133" s="74"/>
      <c r="KYC133" s="74"/>
      <c r="KYD133" s="74"/>
      <c r="KYE133" s="57"/>
      <c r="KYF133" s="57"/>
      <c r="KYG133" s="57"/>
      <c r="KYH133" s="57"/>
      <c r="KYI133" s="74"/>
      <c r="KYJ133" s="74"/>
      <c r="KYK133" s="74"/>
      <c r="KYL133" s="74"/>
      <c r="KYM133" s="57"/>
      <c r="KYN133" s="57"/>
      <c r="KYO133" s="57"/>
      <c r="KYP133" s="57"/>
      <c r="KYQ133" s="74"/>
      <c r="KYR133" s="74"/>
      <c r="KYS133" s="74"/>
      <c r="KYT133" s="74"/>
      <c r="KYU133" s="57"/>
      <c r="KYV133" s="57"/>
      <c r="KYW133" s="57"/>
      <c r="KYX133" s="57"/>
      <c r="KYY133" s="74"/>
      <c r="KYZ133" s="74"/>
      <c r="KZA133" s="74"/>
      <c r="KZB133" s="74"/>
      <c r="KZC133" s="57"/>
      <c r="KZD133" s="57"/>
      <c r="KZE133" s="57"/>
      <c r="KZF133" s="57"/>
      <c r="KZG133" s="74"/>
      <c r="KZH133" s="74"/>
      <c r="KZI133" s="74"/>
      <c r="KZJ133" s="74"/>
      <c r="KZK133" s="57"/>
      <c r="KZL133" s="57"/>
      <c r="KZM133" s="57"/>
      <c r="KZN133" s="57"/>
      <c r="KZO133" s="74"/>
      <c r="KZP133" s="74"/>
      <c r="KZQ133" s="74"/>
      <c r="KZR133" s="74"/>
      <c r="KZS133" s="57"/>
      <c r="KZT133" s="57"/>
      <c r="KZU133" s="57"/>
      <c r="KZV133" s="57"/>
      <c r="KZW133" s="74"/>
      <c r="KZX133" s="74"/>
      <c r="KZY133" s="74"/>
      <c r="KZZ133" s="74"/>
      <c r="LAA133" s="57"/>
      <c r="LAB133" s="57"/>
      <c r="LAC133" s="57"/>
      <c r="LAD133" s="57"/>
      <c r="LAE133" s="74"/>
      <c r="LAF133" s="74"/>
      <c r="LAG133" s="74"/>
      <c r="LAH133" s="74"/>
      <c r="LAI133" s="57"/>
      <c r="LAJ133" s="57"/>
      <c r="LAK133" s="57"/>
      <c r="LAL133" s="57"/>
      <c r="LAM133" s="74"/>
      <c r="LAN133" s="74"/>
      <c r="LAO133" s="74"/>
      <c r="LAP133" s="74"/>
      <c r="LAQ133" s="57"/>
      <c r="LAR133" s="57"/>
      <c r="LAS133" s="57"/>
      <c r="LAT133" s="57"/>
      <c r="LAU133" s="74"/>
      <c r="LAV133" s="74"/>
      <c r="LAW133" s="74"/>
      <c r="LAX133" s="74"/>
      <c r="LAY133" s="57"/>
      <c r="LAZ133" s="57"/>
      <c r="LBA133" s="57"/>
      <c r="LBB133" s="57"/>
      <c r="LBC133" s="74"/>
      <c r="LBD133" s="74"/>
      <c r="LBE133" s="74"/>
      <c r="LBF133" s="74"/>
      <c r="LBG133" s="57"/>
      <c r="LBH133" s="57"/>
      <c r="LBI133" s="57"/>
      <c r="LBJ133" s="57"/>
      <c r="LBK133" s="74"/>
      <c r="LBL133" s="74"/>
      <c r="LBM133" s="74"/>
      <c r="LBN133" s="74"/>
      <c r="LBO133" s="57"/>
      <c r="LBP133" s="57"/>
      <c r="LBQ133" s="57"/>
      <c r="LBR133" s="57"/>
      <c r="LBS133" s="74"/>
      <c r="LBT133" s="74"/>
      <c r="LBU133" s="74"/>
      <c r="LBV133" s="74"/>
      <c r="LBW133" s="57"/>
      <c r="LBX133" s="57"/>
      <c r="LBY133" s="57"/>
      <c r="LBZ133" s="57"/>
      <c r="LCA133" s="74"/>
      <c r="LCB133" s="74"/>
      <c r="LCC133" s="74"/>
      <c r="LCD133" s="74"/>
      <c r="LCE133" s="57"/>
      <c r="LCF133" s="57"/>
      <c r="LCG133" s="57"/>
      <c r="LCH133" s="57"/>
      <c r="LCI133" s="74"/>
      <c r="LCJ133" s="74"/>
      <c r="LCK133" s="74"/>
      <c r="LCL133" s="74"/>
      <c r="LCM133" s="57"/>
      <c r="LCN133" s="57"/>
      <c r="LCO133" s="57"/>
      <c r="LCP133" s="57"/>
      <c r="LCQ133" s="74"/>
      <c r="LCR133" s="74"/>
      <c r="LCS133" s="74"/>
      <c r="LCT133" s="74"/>
      <c r="LCU133" s="57"/>
      <c r="LCV133" s="57"/>
      <c r="LCW133" s="57"/>
      <c r="LCX133" s="57"/>
      <c r="LCY133" s="74"/>
      <c r="LCZ133" s="74"/>
      <c r="LDA133" s="74"/>
      <c r="LDB133" s="74"/>
      <c r="LDC133" s="57"/>
      <c r="LDD133" s="57"/>
      <c r="LDE133" s="57"/>
      <c r="LDF133" s="57"/>
      <c r="LDG133" s="74"/>
      <c r="LDH133" s="74"/>
      <c r="LDI133" s="74"/>
      <c r="LDJ133" s="74"/>
      <c r="LDK133" s="57"/>
      <c r="LDL133" s="57"/>
      <c r="LDM133" s="57"/>
      <c r="LDN133" s="57"/>
      <c r="LDO133" s="74"/>
      <c r="LDP133" s="74"/>
      <c r="LDQ133" s="74"/>
      <c r="LDR133" s="74"/>
      <c r="LDS133" s="57"/>
      <c r="LDT133" s="57"/>
      <c r="LDU133" s="57"/>
      <c r="LDV133" s="57"/>
      <c r="LDW133" s="74"/>
      <c r="LDX133" s="74"/>
      <c r="LDY133" s="74"/>
      <c r="LDZ133" s="74"/>
      <c r="LEA133" s="57"/>
      <c r="LEB133" s="57"/>
      <c r="LEC133" s="57"/>
      <c r="LED133" s="57"/>
      <c r="LEE133" s="74"/>
      <c r="LEF133" s="74"/>
      <c r="LEG133" s="74"/>
      <c r="LEH133" s="74"/>
      <c r="LEI133" s="57"/>
      <c r="LEJ133" s="57"/>
      <c r="LEK133" s="57"/>
      <c r="LEL133" s="57"/>
      <c r="LEM133" s="74"/>
      <c r="LEN133" s="74"/>
      <c r="LEO133" s="74"/>
      <c r="LEP133" s="74"/>
      <c r="LEQ133" s="57"/>
      <c r="LER133" s="57"/>
      <c r="LES133" s="57"/>
      <c r="LET133" s="57"/>
      <c r="LEU133" s="74"/>
      <c r="LEV133" s="74"/>
      <c r="LEW133" s="74"/>
      <c r="LEX133" s="74"/>
      <c r="LEY133" s="57"/>
      <c r="LEZ133" s="57"/>
      <c r="LFA133" s="57"/>
      <c r="LFB133" s="57"/>
      <c r="LFC133" s="74"/>
      <c r="LFD133" s="74"/>
      <c r="LFE133" s="74"/>
      <c r="LFF133" s="74"/>
      <c r="LFG133" s="57"/>
      <c r="LFH133" s="57"/>
      <c r="LFI133" s="57"/>
      <c r="LFJ133" s="57"/>
      <c r="LFK133" s="74"/>
      <c r="LFL133" s="74"/>
      <c r="LFM133" s="74"/>
      <c r="LFN133" s="74"/>
      <c r="LFO133" s="57"/>
      <c r="LFP133" s="57"/>
      <c r="LFQ133" s="57"/>
      <c r="LFR133" s="57"/>
      <c r="LFS133" s="74"/>
      <c r="LFT133" s="74"/>
      <c r="LFU133" s="74"/>
      <c r="LFV133" s="74"/>
      <c r="LFW133" s="57"/>
      <c r="LFX133" s="57"/>
      <c r="LFY133" s="57"/>
      <c r="LFZ133" s="57"/>
      <c r="LGA133" s="74"/>
      <c r="LGB133" s="74"/>
      <c r="LGC133" s="74"/>
      <c r="LGD133" s="74"/>
      <c r="LGE133" s="57"/>
      <c r="LGF133" s="57"/>
      <c r="LGG133" s="57"/>
      <c r="LGH133" s="57"/>
      <c r="LGI133" s="74"/>
      <c r="LGJ133" s="74"/>
      <c r="LGK133" s="74"/>
      <c r="LGL133" s="74"/>
      <c r="LGM133" s="57"/>
      <c r="LGN133" s="57"/>
      <c r="LGO133" s="57"/>
      <c r="LGP133" s="57"/>
      <c r="LGQ133" s="74"/>
      <c r="LGR133" s="74"/>
      <c r="LGS133" s="74"/>
      <c r="LGT133" s="74"/>
      <c r="LGU133" s="57"/>
      <c r="LGV133" s="57"/>
      <c r="LGW133" s="57"/>
      <c r="LGX133" s="57"/>
      <c r="LGY133" s="74"/>
      <c r="LGZ133" s="74"/>
      <c r="LHA133" s="74"/>
      <c r="LHB133" s="74"/>
      <c r="LHC133" s="57"/>
      <c r="LHD133" s="57"/>
      <c r="LHE133" s="57"/>
      <c r="LHF133" s="57"/>
      <c r="LHG133" s="74"/>
      <c r="LHH133" s="74"/>
      <c r="LHI133" s="74"/>
      <c r="LHJ133" s="74"/>
      <c r="LHK133" s="57"/>
      <c r="LHL133" s="57"/>
      <c r="LHM133" s="57"/>
      <c r="LHN133" s="57"/>
      <c r="LHO133" s="74"/>
      <c r="LHP133" s="74"/>
      <c r="LHQ133" s="74"/>
      <c r="LHR133" s="74"/>
      <c r="LHS133" s="57"/>
      <c r="LHT133" s="57"/>
      <c r="LHU133" s="57"/>
      <c r="LHV133" s="57"/>
      <c r="LHW133" s="74"/>
      <c r="LHX133" s="74"/>
      <c r="LHY133" s="74"/>
      <c r="LHZ133" s="74"/>
      <c r="LIA133" s="57"/>
      <c r="LIB133" s="57"/>
      <c r="LIC133" s="57"/>
      <c r="LID133" s="57"/>
      <c r="LIE133" s="74"/>
      <c r="LIF133" s="74"/>
      <c r="LIG133" s="74"/>
      <c r="LIH133" s="74"/>
      <c r="LII133" s="57"/>
      <c r="LIJ133" s="57"/>
      <c r="LIK133" s="57"/>
      <c r="LIL133" s="57"/>
      <c r="LIM133" s="74"/>
      <c r="LIN133" s="74"/>
      <c r="LIO133" s="74"/>
      <c r="LIP133" s="74"/>
      <c r="LIQ133" s="57"/>
      <c r="LIR133" s="57"/>
      <c r="LIS133" s="57"/>
      <c r="LIT133" s="57"/>
      <c r="LIU133" s="74"/>
      <c r="LIV133" s="74"/>
      <c r="LIW133" s="74"/>
      <c r="LIX133" s="74"/>
      <c r="LIY133" s="57"/>
      <c r="LIZ133" s="57"/>
      <c r="LJA133" s="57"/>
      <c r="LJB133" s="57"/>
      <c r="LJC133" s="74"/>
      <c r="LJD133" s="74"/>
      <c r="LJE133" s="74"/>
      <c r="LJF133" s="74"/>
      <c r="LJG133" s="57"/>
      <c r="LJH133" s="57"/>
      <c r="LJI133" s="57"/>
      <c r="LJJ133" s="57"/>
      <c r="LJK133" s="74"/>
      <c r="LJL133" s="74"/>
      <c r="LJM133" s="74"/>
      <c r="LJN133" s="74"/>
      <c r="LJO133" s="57"/>
      <c r="LJP133" s="57"/>
      <c r="LJQ133" s="57"/>
      <c r="LJR133" s="57"/>
      <c r="LJS133" s="74"/>
      <c r="LJT133" s="74"/>
      <c r="LJU133" s="74"/>
      <c r="LJV133" s="74"/>
      <c r="LJW133" s="57"/>
      <c r="LJX133" s="57"/>
      <c r="LJY133" s="57"/>
      <c r="LJZ133" s="57"/>
      <c r="LKA133" s="74"/>
      <c r="LKB133" s="74"/>
      <c r="LKC133" s="74"/>
      <c r="LKD133" s="74"/>
      <c r="LKE133" s="57"/>
      <c r="LKF133" s="57"/>
      <c r="LKG133" s="57"/>
      <c r="LKH133" s="57"/>
      <c r="LKI133" s="74"/>
      <c r="LKJ133" s="74"/>
      <c r="LKK133" s="74"/>
      <c r="LKL133" s="74"/>
      <c r="LKM133" s="57"/>
      <c r="LKN133" s="57"/>
      <c r="LKO133" s="57"/>
      <c r="LKP133" s="57"/>
      <c r="LKQ133" s="74"/>
      <c r="LKR133" s="74"/>
      <c r="LKS133" s="74"/>
      <c r="LKT133" s="74"/>
      <c r="LKU133" s="57"/>
      <c r="LKV133" s="57"/>
      <c r="LKW133" s="57"/>
      <c r="LKX133" s="57"/>
      <c r="LKY133" s="74"/>
      <c r="LKZ133" s="74"/>
      <c r="LLA133" s="74"/>
      <c r="LLB133" s="74"/>
      <c r="LLC133" s="57"/>
      <c r="LLD133" s="57"/>
      <c r="LLE133" s="57"/>
      <c r="LLF133" s="57"/>
      <c r="LLG133" s="74"/>
      <c r="LLH133" s="74"/>
      <c r="LLI133" s="74"/>
      <c r="LLJ133" s="74"/>
      <c r="LLK133" s="57"/>
      <c r="LLL133" s="57"/>
      <c r="LLM133" s="57"/>
      <c r="LLN133" s="57"/>
      <c r="LLO133" s="74"/>
      <c r="LLP133" s="74"/>
      <c r="LLQ133" s="74"/>
      <c r="LLR133" s="74"/>
      <c r="LLS133" s="57"/>
      <c r="LLT133" s="57"/>
      <c r="LLU133" s="57"/>
      <c r="LLV133" s="57"/>
      <c r="LLW133" s="74"/>
      <c r="LLX133" s="74"/>
      <c r="LLY133" s="74"/>
      <c r="LLZ133" s="74"/>
      <c r="LMA133" s="57"/>
      <c r="LMB133" s="57"/>
      <c r="LMC133" s="57"/>
      <c r="LMD133" s="57"/>
      <c r="LME133" s="74"/>
      <c r="LMF133" s="74"/>
      <c r="LMG133" s="74"/>
      <c r="LMH133" s="74"/>
      <c r="LMI133" s="57"/>
      <c r="LMJ133" s="57"/>
      <c r="LMK133" s="57"/>
      <c r="LML133" s="57"/>
      <c r="LMM133" s="74"/>
      <c r="LMN133" s="74"/>
      <c r="LMO133" s="74"/>
      <c r="LMP133" s="74"/>
      <c r="LMQ133" s="57"/>
      <c r="LMR133" s="57"/>
      <c r="LMS133" s="57"/>
      <c r="LMT133" s="57"/>
      <c r="LMU133" s="74"/>
      <c r="LMV133" s="74"/>
      <c r="LMW133" s="74"/>
      <c r="LMX133" s="74"/>
      <c r="LMY133" s="57"/>
      <c r="LMZ133" s="57"/>
      <c r="LNA133" s="57"/>
      <c r="LNB133" s="57"/>
      <c r="LNC133" s="74"/>
      <c r="LND133" s="74"/>
      <c r="LNE133" s="74"/>
      <c r="LNF133" s="74"/>
      <c r="LNG133" s="57"/>
      <c r="LNH133" s="57"/>
      <c r="LNI133" s="57"/>
      <c r="LNJ133" s="57"/>
      <c r="LNK133" s="74"/>
      <c r="LNL133" s="74"/>
      <c r="LNM133" s="74"/>
      <c r="LNN133" s="74"/>
      <c r="LNO133" s="57"/>
      <c r="LNP133" s="57"/>
      <c r="LNQ133" s="57"/>
      <c r="LNR133" s="57"/>
      <c r="LNS133" s="74"/>
      <c r="LNT133" s="74"/>
      <c r="LNU133" s="74"/>
      <c r="LNV133" s="74"/>
      <c r="LNW133" s="57"/>
      <c r="LNX133" s="57"/>
      <c r="LNY133" s="57"/>
      <c r="LNZ133" s="57"/>
      <c r="LOA133" s="74"/>
      <c r="LOB133" s="74"/>
      <c r="LOC133" s="74"/>
      <c r="LOD133" s="74"/>
      <c r="LOE133" s="57"/>
      <c r="LOF133" s="57"/>
      <c r="LOG133" s="57"/>
      <c r="LOH133" s="57"/>
      <c r="LOI133" s="74"/>
      <c r="LOJ133" s="74"/>
      <c r="LOK133" s="74"/>
      <c r="LOL133" s="74"/>
      <c r="LOM133" s="57"/>
      <c r="LON133" s="57"/>
      <c r="LOO133" s="57"/>
      <c r="LOP133" s="57"/>
      <c r="LOQ133" s="74"/>
      <c r="LOR133" s="74"/>
      <c r="LOS133" s="74"/>
      <c r="LOT133" s="74"/>
      <c r="LOU133" s="57"/>
      <c r="LOV133" s="57"/>
      <c r="LOW133" s="57"/>
      <c r="LOX133" s="57"/>
      <c r="LOY133" s="74"/>
      <c r="LOZ133" s="74"/>
      <c r="LPA133" s="74"/>
      <c r="LPB133" s="74"/>
      <c r="LPC133" s="57"/>
      <c r="LPD133" s="57"/>
      <c r="LPE133" s="57"/>
      <c r="LPF133" s="57"/>
      <c r="LPG133" s="74"/>
      <c r="LPH133" s="74"/>
      <c r="LPI133" s="74"/>
      <c r="LPJ133" s="74"/>
      <c r="LPK133" s="57"/>
      <c r="LPL133" s="57"/>
      <c r="LPM133" s="57"/>
      <c r="LPN133" s="57"/>
      <c r="LPO133" s="74"/>
      <c r="LPP133" s="74"/>
      <c r="LPQ133" s="74"/>
      <c r="LPR133" s="74"/>
      <c r="LPS133" s="57"/>
      <c r="LPT133" s="57"/>
      <c r="LPU133" s="57"/>
      <c r="LPV133" s="57"/>
      <c r="LPW133" s="74"/>
      <c r="LPX133" s="74"/>
      <c r="LPY133" s="74"/>
      <c r="LPZ133" s="74"/>
      <c r="LQA133" s="57"/>
      <c r="LQB133" s="57"/>
      <c r="LQC133" s="57"/>
      <c r="LQD133" s="57"/>
      <c r="LQE133" s="74"/>
      <c r="LQF133" s="74"/>
      <c r="LQG133" s="74"/>
      <c r="LQH133" s="74"/>
      <c r="LQI133" s="57"/>
      <c r="LQJ133" s="57"/>
      <c r="LQK133" s="57"/>
      <c r="LQL133" s="57"/>
      <c r="LQM133" s="74"/>
      <c r="LQN133" s="74"/>
      <c r="LQO133" s="74"/>
      <c r="LQP133" s="74"/>
      <c r="LQQ133" s="57"/>
      <c r="LQR133" s="57"/>
      <c r="LQS133" s="57"/>
      <c r="LQT133" s="57"/>
      <c r="LQU133" s="74"/>
      <c r="LQV133" s="74"/>
      <c r="LQW133" s="74"/>
      <c r="LQX133" s="74"/>
      <c r="LQY133" s="57"/>
      <c r="LQZ133" s="57"/>
      <c r="LRA133" s="57"/>
      <c r="LRB133" s="57"/>
      <c r="LRC133" s="74"/>
      <c r="LRD133" s="74"/>
      <c r="LRE133" s="74"/>
      <c r="LRF133" s="74"/>
      <c r="LRG133" s="57"/>
      <c r="LRH133" s="57"/>
      <c r="LRI133" s="57"/>
      <c r="LRJ133" s="57"/>
      <c r="LRK133" s="74"/>
      <c r="LRL133" s="74"/>
      <c r="LRM133" s="74"/>
      <c r="LRN133" s="74"/>
      <c r="LRO133" s="57"/>
      <c r="LRP133" s="57"/>
      <c r="LRQ133" s="57"/>
      <c r="LRR133" s="57"/>
      <c r="LRS133" s="74"/>
      <c r="LRT133" s="74"/>
      <c r="LRU133" s="74"/>
      <c r="LRV133" s="74"/>
      <c r="LRW133" s="57"/>
      <c r="LRX133" s="57"/>
      <c r="LRY133" s="57"/>
      <c r="LRZ133" s="57"/>
      <c r="LSA133" s="74"/>
      <c r="LSB133" s="74"/>
      <c r="LSC133" s="74"/>
      <c r="LSD133" s="74"/>
      <c r="LSE133" s="57"/>
      <c r="LSF133" s="57"/>
      <c r="LSG133" s="57"/>
      <c r="LSH133" s="57"/>
      <c r="LSI133" s="74"/>
      <c r="LSJ133" s="74"/>
      <c r="LSK133" s="74"/>
      <c r="LSL133" s="74"/>
      <c r="LSM133" s="57"/>
      <c r="LSN133" s="57"/>
      <c r="LSO133" s="57"/>
      <c r="LSP133" s="57"/>
      <c r="LSQ133" s="74"/>
      <c r="LSR133" s="74"/>
      <c r="LSS133" s="74"/>
      <c r="LST133" s="74"/>
      <c r="LSU133" s="57"/>
      <c r="LSV133" s="57"/>
      <c r="LSW133" s="57"/>
      <c r="LSX133" s="57"/>
      <c r="LSY133" s="74"/>
      <c r="LSZ133" s="74"/>
      <c r="LTA133" s="74"/>
      <c r="LTB133" s="74"/>
      <c r="LTC133" s="57"/>
      <c r="LTD133" s="57"/>
      <c r="LTE133" s="57"/>
      <c r="LTF133" s="57"/>
      <c r="LTG133" s="74"/>
      <c r="LTH133" s="74"/>
      <c r="LTI133" s="74"/>
      <c r="LTJ133" s="74"/>
      <c r="LTK133" s="57"/>
      <c r="LTL133" s="57"/>
      <c r="LTM133" s="57"/>
      <c r="LTN133" s="57"/>
      <c r="LTO133" s="74"/>
      <c r="LTP133" s="74"/>
      <c r="LTQ133" s="74"/>
      <c r="LTR133" s="74"/>
      <c r="LTS133" s="57"/>
      <c r="LTT133" s="57"/>
      <c r="LTU133" s="57"/>
      <c r="LTV133" s="57"/>
      <c r="LTW133" s="74"/>
      <c r="LTX133" s="74"/>
      <c r="LTY133" s="74"/>
      <c r="LTZ133" s="74"/>
      <c r="LUA133" s="57"/>
      <c r="LUB133" s="57"/>
      <c r="LUC133" s="57"/>
      <c r="LUD133" s="57"/>
      <c r="LUE133" s="74"/>
      <c r="LUF133" s="74"/>
      <c r="LUG133" s="74"/>
      <c r="LUH133" s="74"/>
      <c r="LUI133" s="57"/>
      <c r="LUJ133" s="57"/>
      <c r="LUK133" s="57"/>
      <c r="LUL133" s="57"/>
      <c r="LUM133" s="74"/>
      <c r="LUN133" s="74"/>
      <c r="LUO133" s="74"/>
      <c r="LUP133" s="74"/>
      <c r="LUQ133" s="57"/>
      <c r="LUR133" s="57"/>
      <c r="LUS133" s="57"/>
      <c r="LUT133" s="57"/>
      <c r="LUU133" s="74"/>
      <c r="LUV133" s="74"/>
      <c r="LUW133" s="74"/>
      <c r="LUX133" s="74"/>
      <c r="LUY133" s="57"/>
      <c r="LUZ133" s="57"/>
      <c r="LVA133" s="57"/>
      <c r="LVB133" s="57"/>
      <c r="LVC133" s="74"/>
      <c r="LVD133" s="74"/>
      <c r="LVE133" s="74"/>
      <c r="LVF133" s="74"/>
      <c r="LVG133" s="57"/>
      <c r="LVH133" s="57"/>
      <c r="LVI133" s="57"/>
      <c r="LVJ133" s="57"/>
      <c r="LVK133" s="74"/>
      <c r="LVL133" s="74"/>
      <c r="LVM133" s="74"/>
      <c r="LVN133" s="74"/>
      <c r="LVO133" s="57"/>
      <c r="LVP133" s="57"/>
      <c r="LVQ133" s="57"/>
      <c r="LVR133" s="57"/>
      <c r="LVS133" s="74"/>
      <c r="LVT133" s="74"/>
      <c r="LVU133" s="74"/>
      <c r="LVV133" s="74"/>
      <c r="LVW133" s="57"/>
      <c r="LVX133" s="57"/>
      <c r="LVY133" s="57"/>
      <c r="LVZ133" s="57"/>
      <c r="LWA133" s="74"/>
      <c r="LWB133" s="74"/>
      <c r="LWC133" s="74"/>
      <c r="LWD133" s="74"/>
      <c r="LWE133" s="57"/>
      <c r="LWF133" s="57"/>
      <c r="LWG133" s="57"/>
      <c r="LWH133" s="57"/>
      <c r="LWI133" s="74"/>
      <c r="LWJ133" s="74"/>
      <c r="LWK133" s="74"/>
      <c r="LWL133" s="74"/>
      <c r="LWM133" s="57"/>
      <c r="LWN133" s="57"/>
      <c r="LWO133" s="57"/>
      <c r="LWP133" s="57"/>
      <c r="LWQ133" s="74"/>
      <c r="LWR133" s="74"/>
      <c r="LWS133" s="74"/>
      <c r="LWT133" s="74"/>
      <c r="LWU133" s="57"/>
      <c r="LWV133" s="57"/>
      <c r="LWW133" s="57"/>
      <c r="LWX133" s="57"/>
      <c r="LWY133" s="74"/>
      <c r="LWZ133" s="74"/>
      <c r="LXA133" s="74"/>
      <c r="LXB133" s="74"/>
      <c r="LXC133" s="57"/>
      <c r="LXD133" s="57"/>
      <c r="LXE133" s="57"/>
      <c r="LXF133" s="57"/>
      <c r="LXG133" s="74"/>
      <c r="LXH133" s="74"/>
      <c r="LXI133" s="74"/>
      <c r="LXJ133" s="74"/>
      <c r="LXK133" s="57"/>
      <c r="LXL133" s="57"/>
      <c r="LXM133" s="57"/>
      <c r="LXN133" s="57"/>
      <c r="LXO133" s="74"/>
      <c r="LXP133" s="74"/>
      <c r="LXQ133" s="74"/>
      <c r="LXR133" s="74"/>
      <c r="LXS133" s="57"/>
      <c r="LXT133" s="57"/>
      <c r="LXU133" s="57"/>
      <c r="LXV133" s="57"/>
      <c r="LXW133" s="74"/>
      <c r="LXX133" s="74"/>
      <c r="LXY133" s="74"/>
      <c r="LXZ133" s="74"/>
      <c r="LYA133" s="57"/>
      <c r="LYB133" s="57"/>
      <c r="LYC133" s="57"/>
      <c r="LYD133" s="57"/>
      <c r="LYE133" s="74"/>
      <c r="LYF133" s="74"/>
      <c r="LYG133" s="74"/>
      <c r="LYH133" s="74"/>
      <c r="LYI133" s="57"/>
      <c r="LYJ133" s="57"/>
      <c r="LYK133" s="57"/>
      <c r="LYL133" s="57"/>
      <c r="LYM133" s="74"/>
      <c r="LYN133" s="74"/>
      <c r="LYO133" s="74"/>
      <c r="LYP133" s="74"/>
      <c r="LYQ133" s="57"/>
      <c r="LYR133" s="57"/>
      <c r="LYS133" s="57"/>
      <c r="LYT133" s="57"/>
      <c r="LYU133" s="74"/>
      <c r="LYV133" s="74"/>
      <c r="LYW133" s="74"/>
      <c r="LYX133" s="74"/>
      <c r="LYY133" s="57"/>
      <c r="LYZ133" s="57"/>
      <c r="LZA133" s="57"/>
      <c r="LZB133" s="57"/>
      <c r="LZC133" s="74"/>
      <c r="LZD133" s="74"/>
      <c r="LZE133" s="74"/>
      <c r="LZF133" s="74"/>
      <c r="LZG133" s="57"/>
      <c r="LZH133" s="57"/>
      <c r="LZI133" s="57"/>
      <c r="LZJ133" s="57"/>
      <c r="LZK133" s="74"/>
      <c r="LZL133" s="74"/>
      <c r="LZM133" s="74"/>
      <c r="LZN133" s="74"/>
      <c r="LZO133" s="57"/>
      <c r="LZP133" s="57"/>
      <c r="LZQ133" s="57"/>
      <c r="LZR133" s="57"/>
      <c r="LZS133" s="74"/>
      <c r="LZT133" s="74"/>
      <c r="LZU133" s="74"/>
      <c r="LZV133" s="74"/>
      <c r="LZW133" s="57"/>
      <c r="LZX133" s="57"/>
      <c r="LZY133" s="57"/>
      <c r="LZZ133" s="57"/>
      <c r="MAA133" s="74"/>
      <c r="MAB133" s="74"/>
      <c r="MAC133" s="74"/>
      <c r="MAD133" s="74"/>
      <c r="MAE133" s="57"/>
      <c r="MAF133" s="57"/>
      <c r="MAG133" s="57"/>
      <c r="MAH133" s="57"/>
      <c r="MAI133" s="74"/>
      <c r="MAJ133" s="74"/>
      <c r="MAK133" s="74"/>
      <c r="MAL133" s="74"/>
      <c r="MAM133" s="57"/>
      <c r="MAN133" s="57"/>
      <c r="MAO133" s="57"/>
      <c r="MAP133" s="57"/>
      <c r="MAQ133" s="74"/>
      <c r="MAR133" s="74"/>
      <c r="MAS133" s="74"/>
      <c r="MAT133" s="74"/>
      <c r="MAU133" s="57"/>
      <c r="MAV133" s="57"/>
      <c r="MAW133" s="57"/>
      <c r="MAX133" s="57"/>
      <c r="MAY133" s="74"/>
      <c r="MAZ133" s="74"/>
      <c r="MBA133" s="74"/>
      <c r="MBB133" s="74"/>
      <c r="MBC133" s="57"/>
      <c r="MBD133" s="57"/>
      <c r="MBE133" s="57"/>
      <c r="MBF133" s="57"/>
      <c r="MBG133" s="74"/>
      <c r="MBH133" s="74"/>
      <c r="MBI133" s="74"/>
      <c r="MBJ133" s="74"/>
      <c r="MBK133" s="57"/>
      <c r="MBL133" s="57"/>
      <c r="MBM133" s="57"/>
      <c r="MBN133" s="57"/>
      <c r="MBO133" s="74"/>
      <c r="MBP133" s="74"/>
      <c r="MBQ133" s="74"/>
      <c r="MBR133" s="74"/>
      <c r="MBS133" s="57"/>
      <c r="MBT133" s="57"/>
      <c r="MBU133" s="57"/>
      <c r="MBV133" s="57"/>
      <c r="MBW133" s="74"/>
      <c r="MBX133" s="74"/>
      <c r="MBY133" s="74"/>
      <c r="MBZ133" s="74"/>
      <c r="MCA133" s="57"/>
      <c r="MCB133" s="57"/>
      <c r="MCC133" s="57"/>
      <c r="MCD133" s="57"/>
      <c r="MCE133" s="74"/>
      <c r="MCF133" s="74"/>
      <c r="MCG133" s="74"/>
      <c r="MCH133" s="74"/>
      <c r="MCI133" s="57"/>
      <c r="MCJ133" s="57"/>
      <c r="MCK133" s="57"/>
      <c r="MCL133" s="57"/>
      <c r="MCM133" s="74"/>
      <c r="MCN133" s="74"/>
      <c r="MCO133" s="74"/>
      <c r="MCP133" s="74"/>
      <c r="MCQ133" s="57"/>
      <c r="MCR133" s="57"/>
      <c r="MCS133" s="57"/>
      <c r="MCT133" s="57"/>
      <c r="MCU133" s="74"/>
      <c r="MCV133" s="74"/>
      <c r="MCW133" s="74"/>
      <c r="MCX133" s="74"/>
      <c r="MCY133" s="57"/>
      <c r="MCZ133" s="57"/>
      <c r="MDA133" s="57"/>
      <c r="MDB133" s="57"/>
      <c r="MDC133" s="74"/>
      <c r="MDD133" s="74"/>
      <c r="MDE133" s="74"/>
      <c r="MDF133" s="74"/>
      <c r="MDG133" s="57"/>
      <c r="MDH133" s="57"/>
      <c r="MDI133" s="57"/>
      <c r="MDJ133" s="57"/>
      <c r="MDK133" s="74"/>
      <c r="MDL133" s="74"/>
      <c r="MDM133" s="74"/>
      <c r="MDN133" s="74"/>
      <c r="MDO133" s="57"/>
      <c r="MDP133" s="57"/>
      <c r="MDQ133" s="57"/>
      <c r="MDR133" s="57"/>
      <c r="MDS133" s="74"/>
      <c r="MDT133" s="74"/>
      <c r="MDU133" s="74"/>
      <c r="MDV133" s="74"/>
      <c r="MDW133" s="57"/>
      <c r="MDX133" s="57"/>
      <c r="MDY133" s="57"/>
      <c r="MDZ133" s="57"/>
      <c r="MEA133" s="74"/>
      <c r="MEB133" s="74"/>
      <c r="MEC133" s="74"/>
      <c r="MED133" s="74"/>
      <c r="MEE133" s="57"/>
      <c r="MEF133" s="57"/>
      <c r="MEG133" s="57"/>
      <c r="MEH133" s="57"/>
      <c r="MEI133" s="74"/>
      <c r="MEJ133" s="74"/>
      <c r="MEK133" s="74"/>
      <c r="MEL133" s="74"/>
      <c r="MEM133" s="57"/>
      <c r="MEN133" s="57"/>
      <c r="MEO133" s="57"/>
      <c r="MEP133" s="57"/>
      <c r="MEQ133" s="74"/>
      <c r="MER133" s="74"/>
      <c r="MES133" s="74"/>
      <c r="MET133" s="74"/>
      <c r="MEU133" s="57"/>
      <c r="MEV133" s="57"/>
      <c r="MEW133" s="57"/>
      <c r="MEX133" s="57"/>
      <c r="MEY133" s="74"/>
      <c r="MEZ133" s="74"/>
      <c r="MFA133" s="74"/>
      <c r="MFB133" s="74"/>
      <c r="MFC133" s="57"/>
      <c r="MFD133" s="57"/>
      <c r="MFE133" s="57"/>
      <c r="MFF133" s="57"/>
      <c r="MFG133" s="74"/>
      <c r="MFH133" s="74"/>
      <c r="MFI133" s="74"/>
      <c r="MFJ133" s="74"/>
      <c r="MFK133" s="57"/>
      <c r="MFL133" s="57"/>
      <c r="MFM133" s="57"/>
      <c r="MFN133" s="57"/>
      <c r="MFO133" s="74"/>
      <c r="MFP133" s="74"/>
      <c r="MFQ133" s="74"/>
      <c r="MFR133" s="74"/>
      <c r="MFS133" s="57"/>
      <c r="MFT133" s="57"/>
      <c r="MFU133" s="57"/>
      <c r="MFV133" s="57"/>
      <c r="MFW133" s="74"/>
      <c r="MFX133" s="74"/>
      <c r="MFY133" s="74"/>
      <c r="MFZ133" s="74"/>
      <c r="MGA133" s="57"/>
      <c r="MGB133" s="57"/>
      <c r="MGC133" s="57"/>
      <c r="MGD133" s="57"/>
      <c r="MGE133" s="74"/>
      <c r="MGF133" s="74"/>
      <c r="MGG133" s="74"/>
      <c r="MGH133" s="74"/>
      <c r="MGI133" s="57"/>
      <c r="MGJ133" s="57"/>
      <c r="MGK133" s="57"/>
      <c r="MGL133" s="57"/>
      <c r="MGM133" s="74"/>
      <c r="MGN133" s="74"/>
      <c r="MGO133" s="74"/>
      <c r="MGP133" s="74"/>
      <c r="MGQ133" s="57"/>
      <c r="MGR133" s="57"/>
      <c r="MGS133" s="57"/>
      <c r="MGT133" s="57"/>
      <c r="MGU133" s="74"/>
      <c r="MGV133" s="74"/>
      <c r="MGW133" s="74"/>
      <c r="MGX133" s="74"/>
      <c r="MGY133" s="57"/>
      <c r="MGZ133" s="57"/>
      <c r="MHA133" s="57"/>
      <c r="MHB133" s="57"/>
      <c r="MHC133" s="74"/>
      <c r="MHD133" s="74"/>
      <c r="MHE133" s="74"/>
      <c r="MHF133" s="74"/>
      <c r="MHG133" s="57"/>
      <c r="MHH133" s="57"/>
      <c r="MHI133" s="57"/>
      <c r="MHJ133" s="57"/>
      <c r="MHK133" s="74"/>
      <c r="MHL133" s="74"/>
      <c r="MHM133" s="74"/>
      <c r="MHN133" s="74"/>
      <c r="MHO133" s="57"/>
      <c r="MHP133" s="57"/>
      <c r="MHQ133" s="57"/>
      <c r="MHR133" s="57"/>
      <c r="MHS133" s="74"/>
      <c r="MHT133" s="74"/>
      <c r="MHU133" s="74"/>
      <c r="MHV133" s="74"/>
      <c r="MHW133" s="57"/>
      <c r="MHX133" s="57"/>
      <c r="MHY133" s="57"/>
      <c r="MHZ133" s="57"/>
      <c r="MIA133" s="74"/>
      <c r="MIB133" s="74"/>
      <c r="MIC133" s="74"/>
      <c r="MID133" s="74"/>
      <c r="MIE133" s="57"/>
      <c r="MIF133" s="57"/>
      <c r="MIG133" s="57"/>
      <c r="MIH133" s="57"/>
      <c r="MII133" s="74"/>
      <c r="MIJ133" s="74"/>
      <c r="MIK133" s="74"/>
      <c r="MIL133" s="74"/>
      <c r="MIM133" s="57"/>
      <c r="MIN133" s="57"/>
      <c r="MIO133" s="57"/>
      <c r="MIP133" s="57"/>
      <c r="MIQ133" s="74"/>
      <c r="MIR133" s="74"/>
      <c r="MIS133" s="74"/>
      <c r="MIT133" s="74"/>
      <c r="MIU133" s="57"/>
      <c r="MIV133" s="57"/>
      <c r="MIW133" s="57"/>
      <c r="MIX133" s="57"/>
      <c r="MIY133" s="74"/>
      <c r="MIZ133" s="74"/>
      <c r="MJA133" s="74"/>
      <c r="MJB133" s="74"/>
      <c r="MJC133" s="57"/>
      <c r="MJD133" s="57"/>
      <c r="MJE133" s="57"/>
      <c r="MJF133" s="57"/>
      <c r="MJG133" s="74"/>
      <c r="MJH133" s="74"/>
      <c r="MJI133" s="74"/>
      <c r="MJJ133" s="74"/>
      <c r="MJK133" s="57"/>
      <c r="MJL133" s="57"/>
      <c r="MJM133" s="57"/>
      <c r="MJN133" s="57"/>
      <c r="MJO133" s="74"/>
      <c r="MJP133" s="74"/>
      <c r="MJQ133" s="74"/>
      <c r="MJR133" s="74"/>
      <c r="MJS133" s="57"/>
      <c r="MJT133" s="57"/>
      <c r="MJU133" s="57"/>
      <c r="MJV133" s="57"/>
      <c r="MJW133" s="74"/>
      <c r="MJX133" s="74"/>
      <c r="MJY133" s="74"/>
      <c r="MJZ133" s="74"/>
      <c r="MKA133" s="57"/>
      <c r="MKB133" s="57"/>
      <c r="MKC133" s="57"/>
      <c r="MKD133" s="57"/>
      <c r="MKE133" s="74"/>
      <c r="MKF133" s="74"/>
      <c r="MKG133" s="74"/>
      <c r="MKH133" s="74"/>
      <c r="MKI133" s="57"/>
      <c r="MKJ133" s="57"/>
      <c r="MKK133" s="57"/>
      <c r="MKL133" s="57"/>
      <c r="MKM133" s="74"/>
      <c r="MKN133" s="74"/>
      <c r="MKO133" s="74"/>
      <c r="MKP133" s="74"/>
      <c r="MKQ133" s="57"/>
      <c r="MKR133" s="57"/>
      <c r="MKS133" s="57"/>
      <c r="MKT133" s="57"/>
      <c r="MKU133" s="74"/>
      <c r="MKV133" s="74"/>
      <c r="MKW133" s="74"/>
      <c r="MKX133" s="74"/>
      <c r="MKY133" s="57"/>
      <c r="MKZ133" s="57"/>
      <c r="MLA133" s="57"/>
      <c r="MLB133" s="57"/>
      <c r="MLC133" s="74"/>
      <c r="MLD133" s="74"/>
      <c r="MLE133" s="74"/>
      <c r="MLF133" s="74"/>
      <c r="MLG133" s="57"/>
      <c r="MLH133" s="57"/>
      <c r="MLI133" s="57"/>
      <c r="MLJ133" s="57"/>
      <c r="MLK133" s="74"/>
      <c r="MLL133" s="74"/>
      <c r="MLM133" s="74"/>
      <c r="MLN133" s="74"/>
      <c r="MLO133" s="57"/>
      <c r="MLP133" s="57"/>
      <c r="MLQ133" s="57"/>
      <c r="MLR133" s="57"/>
      <c r="MLS133" s="74"/>
      <c r="MLT133" s="74"/>
      <c r="MLU133" s="74"/>
      <c r="MLV133" s="74"/>
      <c r="MLW133" s="57"/>
      <c r="MLX133" s="57"/>
      <c r="MLY133" s="57"/>
      <c r="MLZ133" s="57"/>
      <c r="MMA133" s="74"/>
      <c r="MMB133" s="74"/>
      <c r="MMC133" s="74"/>
      <c r="MMD133" s="74"/>
      <c r="MME133" s="57"/>
      <c r="MMF133" s="57"/>
      <c r="MMG133" s="57"/>
      <c r="MMH133" s="57"/>
      <c r="MMI133" s="74"/>
      <c r="MMJ133" s="74"/>
      <c r="MMK133" s="74"/>
      <c r="MML133" s="74"/>
      <c r="MMM133" s="57"/>
      <c r="MMN133" s="57"/>
      <c r="MMO133" s="57"/>
      <c r="MMP133" s="57"/>
      <c r="MMQ133" s="74"/>
      <c r="MMR133" s="74"/>
      <c r="MMS133" s="74"/>
      <c r="MMT133" s="74"/>
      <c r="MMU133" s="57"/>
      <c r="MMV133" s="57"/>
      <c r="MMW133" s="57"/>
      <c r="MMX133" s="57"/>
      <c r="MMY133" s="74"/>
      <c r="MMZ133" s="74"/>
      <c r="MNA133" s="74"/>
      <c r="MNB133" s="74"/>
      <c r="MNC133" s="57"/>
      <c r="MND133" s="57"/>
      <c r="MNE133" s="57"/>
      <c r="MNF133" s="57"/>
      <c r="MNG133" s="74"/>
      <c r="MNH133" s="74"/>
      <c r="MNI133" s="74"/>
      <c r="MNJ133" s="74"/>
      <c r="MNK133" s="57"/>
      <c r="MNL133" s="57"/>
      <c r="MNM133" s="57"/>
      <c r="MNN133" s="57"/>
      <c r="MNO133" s="74"/>
      <c r="MNP133" s="74"/>
      <c r="MNQ133" s="74"/>
      <c r="MNR133" s="74"/>
      <c r="MNS133" s="57"/>
      <c r="MNT133" s="57"/>
      <c r="MNU133" s="57"/>
      <c r="MNV133" s="57"/>
      <c r="MNW133" s="74"/>
      <c r="MNX133" s="74"/>
      <c r="MNY133" s="74"/>
      <c r="MNZ133" s="74"/>
      <c r="MOA133" s="57"/>
      <c r="MOB133" s="57"/>
      <c r="MOC133" s="57"/>
      <c r="MOD133" s="57"/>
      <c r="MOE133" s="74"/>
      <c r="MOF133" s="74"/>
      <c r="MOG133" s="74"/>
      <c r="MOH133" s="74"/>
      <c r="MOI133" s="57"/>
      <c r="MOJ133" s="57"/>
      <c r="MOK133" s="57"/>
      <c r="MOL133" s="57"/>
      <c r="MOM133" s="74"/>
      <c r="MON133" s="74"/>
      <c r="MOO133" s="74"/>
      <c r="MOP133" s="74"/>
      <c r="MOQ133" s="57"/>
      <c r="MOR133" s="57"/>
      <c r="MOS133" s="57"/>
      <c r="MOT133" s="57"/>
      <c r="MOU133" s="74"/>
      <c r="MOV133" s="74"/>
      <c r="MOW133" s="74"/>
      <c r="MOX133" s="74"/>
      <c r="MOY133" s="57"/>
      <c r="MOZ133" s="57"/>
      <c r="MPA133" s="57"/>
      <c r="MPB133" s="57"/>
      <c r="MPC133" s="74"/>
      <c r="MPD133" s="74"/>
      <c r="MPE133" s="74"/>
      <c r="MPF133" s="74"/>
      <c r="MPG133" s="57"/>
      <c r="MPH133" s="57"/>
      <c r="MPI133" s="57"/>
      <c r="MPJ133" s="57"/>
      <c r="MPK133" s="74"/>
      <c r="MPL133" s="74"/>
      <c r="MPM133" s="74"/>
      <c r="MPN133" s="74"/>
      <c r="MPO133" s="57"/>
      <c r="MPP133" s="57"/>
      <c r="MPQ133" s="57"/>
      <c r="MPR133" s="57"/>
      <c r="MPS133" s="74"/>
      <c r="MPT133" s="74"/>
      <c r="MPU133" s="74"/>
      <c r="MPV133" s="74"/>
      <c r="MPW133" s="57"/>
      <c r="MPX133" s="57"/>
      <c r="MPY133" s="57"/>
      <c r="MPZ133" s="57"/>
      <c r="MQA133" s="74"/>
      <c r="MQB133" s="74"/>
      <c r="MQC133" s="74"/>
      <c r="MQD133" s="74"/>
      <c r="MQE133" s="57"/>
      <c r="MQF133" s="57"/>
      <c r="MQG133" s="57"/>
      <c r="MQH133" s="57"/>
      <c r="MQI133" s="74"/>
      <c r="MQJ133" s="74"/>
      <c r="MQK133" s="74"/>
      <c r="MQL133" s="74"/>
      <c r="MQM133" s="57"/>
      <c r="MQN133" s="57"/>
      <c r="MQO133" s="57"/>
      <c r="MQP133" s="57"/>
      <c r="MQQ133" s="74"/>
      <c r="MQR133" s="74"/>
      <c r="MQS133" s="74"/>
      <c r="MQT133" s="74"/>
      <c r="MQU133" s="57"/>
      <c r="MQV133" s="57"/>
      <c r="MQW133" s="57"/>
      <c r="MQX133" s="57"/>
      <c r="MQY133" s="74"/>
      <c r="MQZ133" s="74"/>
      <c r="MRA133" s="74"/>
      <c r="MRB133" s="74"/>
      <c r="MRC133" s="57"/>
      <c r="MRD133" s="57"/>
      <c r="MRE133" s="57"/>
      <c r="MRF133" s="57"/>
      <c r="MRG133" s="74"/>
      <c r="MRH133" s="74"/>
      <c r="MRI133" s="74"/>
      <c r="MRJ133" s="74"/>
      <c r="MRK133" s="57"/>
      <c r="MRL133" s="57"/>
      <c r="MRM133" s="57"/>
      <c r="MRN133" s="57"/>
      <c r="MRO133" s="74"/>
      <c r="MRP133" s="74"/>
      <c r="MRQ133" s="74"/>
      <c r="MRR133" s="74"/>
      <c r="MRS133" s="57"/>
      <c r="MRT133" s="57"/>
      <c r="MRU133" s="57"/>
      <c r="MRV133" s="57"/>
      <c r="MRW133" s="74"/>
      <c r="MRX133" s="74"/>
      <c r="MRY133" s="74"/>
      <c r="MRZ133" s="74"/>
      <c r="MSA133" s="57"/>
      <c r="MSB133" s="57"/>
      <c r="MSC133" s="57"/>
      <c r="MSD133" s="57"/>
      <c r="MSE133" s="74"/>
      <c r="MSF133" s="74"/>
      <c r="MSG133" s="74"/>
      <c r="MSH133" s="74"/>
      <c r="MSI133" s="57"/>
      <c r="MSJ133" s="57"/>
      <c r="MSK133" s="57"/>
      <c r="MSL133" s="57"/>
      <c r="MSM133" s="74"/>
      <c r="MSN133" s="74"/>
      <c r="MSO133" s="74"/>
      <c r="MSP133" s="74"/>
      <c r="MSQ133" s="57"/>
      <c r="MSR133" s="57"/>
      <c r="MSS133" s="57"/>
      <c r="MST133" s="57"/>
      <c r="MSU133" s="74"/>
      <c r="MSV133" s="74"/>
      <c r="MSW133" s="74"/>
      <c r="MSX133" s="74"/>
      <c r="MSY133" s="57"/>
      <c r="MSZ133" s="57"/>
      <c r="MTA133" s="57"/>
      <c r="MTB133" s="57"/>
      <c r="MTC133" s="74"/>
      <c r="MTD133" s="74"/>
      <c r="MTE133" s="74"/>
      <c r="MTF133" s="74"/>
      <c r="MTG133" s="57"/>
      <c r="MTH133" s="57"/>
      <c r="MTI133" s="57"/>
      <c r="MTJ133" s="57"/>
      <c r="MTK133" s="74"/>
      <c r="MTL133" s="74"/>
      <c r="MTM133" s="74"/>
      <c r="MTN133" s="74"/>
      <c r="MTO133" s="57"/>
      <c r="MTP133" s="57"/>
      <c r="MTQ133" s="57"/>
      <c r="MTR133" s="57"/>
      <c r="MTS133" s="74"/>
      <c r="MTT133" s="74"/>
      <c r="MTU133" s="74"/>
      <c r="MTV133" s="74"/>
      <c r="MTW133" s="57"/>
      <c r="MTX133" s="57"/>
      <c r="MTY133" s="57"/>
      <c r="MTZ133" s="57"/>
      <c r="MUA133" s="74"/>
      <c r="MUB133" s="74"/>
      <c r="MUC133" s="74"/>
      <c r="MUD133" s="74"/>
      <c r="MUE133" s="57"/>
      <c r="MUF133" s="57"/>
      <c r="MUG133" s="57"/>
      <c r="MUH133" s="57"/>
      <c r="MUI133" s="74"/>
      <c r="MUJ133" s="74"/>
      <c r="MUK133" s="74"/>
      <c r="MUL133" s="74"/>
      <c r="MUM133" s="57"/>
      <c r="MUN133" s="57"/>
      <c r="MUO133" s="57"/>
      <c r="MUP133" s="57"/>
      <c r="MUQ133" s="74"/>
      <c r="MUR133" s="74"/>
      <c r="MUS133" s="74"/>
      <c r="MUT133" s="74"/>
      <c r="MUU133" s="57"/>
      <c r="MUV133" s="57"/>
      <c r="MUW133" s="57"/>
      <c r="MUX133" s="57"/>
      <c r="MUY133" s="74"/>
      <c r="MUZ133" s="74"/>
      <c r="MVA133" s="74"/>
      <c r="MVB133" s="74"/>
      <c r="MVC133" s="57"/>
      <c r="MVD133" s="57"/>
      <c r="MVE133" s="57"/>
      <c r="MVF133" s="57"/>
      <c r="MVG133" s="74"/>
      <c r="MVH133" s="74"/>
      <c r="MVI133" s="74"/>
      <c r="MVJ133" s="74"/>
      <c r="MVK133" s="57"/>
      <c r="MVL133" s="57"/>
      <c r="MVM133" s="57"/>
      <c r="MVN133" s="57"/>
      <c r="MVO133" s="74"/>
      <c r="MVP133" s="74"/>
      <c r="MVQ133" s="74"/>
      <c r="MVR133" s="74"/>
      <c r="MVS133" s="57"/>
      <c r="MVT133" s="57"/>
      <c r="MVU133" s="57"/>
      <c r="MVV133" s="57"/>
      <c r="MVW133" s="74"/>
      <c r="MVX133" s="74"/>
      <c r="MVY133" s="74"/>
      <c r="MVZ133" s="74"/>
      <c r="MWA133" s="57"/>
      <c r="MWB133" s="57"/>
      <c r="MWC133" s="57"/>
      <c r="MWD133" s="57"/>
      <c r="MWE133" s="74"/>
      <c r="MWF133" s="74"/>
      <c r="MWG133" s="74"/>
      <c r="MWH133" s="74"/>
      <c r="MWI133" s="57"/>
      <c r="MWJ133" s="57"/>
      <c r="MWK133" s="57"/>
      <c r="MWL133" s="57"/>
      <c r="MWM133" s="74"/>
      <c r="MWN133" s="74"/>
      <c r="MWO133" s="74"/>
      <c r="MWP133" s="74"/>
      <c r="MWQ133" s="57"/>
      <c r="MWR133" s="57"/>
      <c r="MWS133" s="57"/>
      <c r="MWT133" s="57"/>
      <c r="MWU133" s="74"/>
      <c r="MWV133" s="74"/>
      <c r="MWW133" s="74"/>
      <c r="MWX133" s="74"/>
      <c r="MWY133" s="57"/>
      <c r="MWZ133" s="57"/>
      <c r="MXA133" s="57"/>
      <c r="MXB133" s="57"/>
      <c r="MXC133" s="74"/>
      <c r="MXD133" s="74"/>
      <c r="MXE133" s="74"/>
      <c r="MXF133" s="74"/>
      <c r="MXG133" s="57"/>
      <c r="MXH133" s="57"/>
      <c r="MXI133" s="57"/>
      <c r="MXJ133" s="57"/>
      <c r="MXK133" s="74"/>
      <c r="MXL133" s="74"/>
      <c r="MXM133" s="74"/>
      <c r="MXN133" s="74"/>
      <c r="MXO133" s="57"/>
      <c r="MXP133" s="57"/>
      <c r="MXQ133" s="57"/>
      <c r="MXR133" s="57"/>
      <c r="MXS133" s="74"/>
      <c r="MXT133" s="74"/>
      <c r="MXU133" s="74"/>
      <c r="MXV133" s="74"/>
      <c r="MXW133" s="57"/>
      <c r="MXX133" s="57"/>
      <c r="MXY133" s="57"/>
      <c r="MXZ133" s="57"/>
      <c r="MYA133" s="74"/>
      <c r="MYB133" s="74"/>
      <c r="MYC133" s="74"/>
      <c r="MYD133" s="74"/>
      <c r="MYE133" s="57"/>
      <c r="MYF133" s="57"/>
      <c r="MYG133" s="57"/>
      <c r="MYH133" s="57"/>
      <c r="MYI133" s="74"/>
      <c r="MYJ133" s="74"/>
      <c r="MYK133" s="74"/>
      <c r="MYL133" s="74"/>
      <c r="MYM133" s="57"/>
      <c r="MYN133" s="57"/>
      <c r="MYO133" s="57"/>
      <c r="MYP133" s="57"/>
      <c r="MYQ133" s="74"/>
      <c r="MYR133" s="74"/>
      <c r="MYS133" s="74"/>
      <c r="MYT133" s="74"/>
      <c r="MYU133" s="57"/>
      <c r="MYV133" s="57"/>
      <c r="MYW133" s="57"/>
      <c r="MYX133" s="57"/>
      <c r="MYY133" s="74"/>
      <c r="MYZ133" s="74"/>
      <c r="MZA133" s="74"/>
      <c r="MZB133" s="74"/>
      <c r="MZC133" s="57"/>
      <c r="MZD133" s="57"/>
      <c r="MZE133" s="57"/>
      <c r="MZF133" s="57"/>
      <c r="MZG133" s="74"/>
      <c r="MZH133" s="74"/>
      <c r="MZI133" s="74"/>
      <c r="MZJ133" s="74"/>
      <c r="MZK133" s="57"/>
      <c r="MZL133" s="57"/>
      <c r="MZM133" s="57"/>
      <c r="MZN133" s="57"/>
      <c r="MZO133" s="74"/>
      <c r="MZP133" s="74"/>
      <c r="MZQ133" s="74"/>
      <c r="MZR133" s="74"/>
      <c r="MZS133" s="57"/>
      <c r="MZT133" s="57"/>
      <c r="MZU133" s="57"/>
      <c r="MZV133" s="57"/>
      <c r="MZW133" s="74"/>
      <c r="MZX133" s="74"/>
      <c r="MZY133" s="74"/>
      <c r="MZZ133" s="74"/>
      <c r="NAA133" s="57"/>
      <c r="NAB133" s="57"/>
      <c r="NAC133" s="57"/>
      <c r="NAD133" s="57"/>
      <c r="NAE133" s="74"/>
      <c r="NAF133" s="74"/>
      <c r="NAG133" s="74"/>
      <c r="NAH133" s="74"/>
      <c r="NAI133" s="57"/>
      <c r="NAJ133" s="57"/>
      <c r="NAK133" s="57"/>
      <c r="NAL133" s="57"/>
      <c r="NAM133" s="74"/>
      <c r="NAN133" s="74"/>
      <c r="NAO133" s="74"/>
      <c r="NAP133" s="74"/>
      <c r="NAQ133" s="57"/>
      <c r="NAR133" s="57"/>
      <c r="NAS133" s="57"/>
      <c r="NAT133" s="57"/>
      <c r="NAU133" s="74"/>
      <c r="NAV133" s="74"/>
      <c r="NAW133" s="74"/>
      <c r="NAX133" s="74"/>
      <c r="NAY133" s="57"/>
      <c r="NAZ133" s="57"/>
      <c r="NBA133" s="57"/>
      <c r="NBB133" s="57"/>
      <c r="NBC133" s="74"/>
      <c r="NBD133" s="74"/>
      <c r="NBE133" s="74"/>
      <c r="NBF133" s="74"/>
      <c r="NBG133" s="57"/>
      <c r="NBH133" s="57"/>
      <c r="NBI133" s="57"/>
      <c r="NBJ133" s="57"/>
      <c r="NBK133" s="74"/>
      <c r="NBL133" s="74"/>
      <c r="NBM133" s="74"/>
      <c r="NBN133" s="74"/>
      <c r="NBO133" s="57"/>
      <c r="NBP133" s="57"/>
      <c r="NBQ133" s="57"/>
      <c r="NBR133" s="57"/>
      <c r="NBS133" s="74"/>
      <c r="NBT133" s="74"/>
      <c r="NBU133" s="74"/>
      <c r="NBV133" s="74"/>
      <c r="NBW133" s="57"/>
      <c r="NBX133" s="57"/>
      <c r="NBY133" s="57"/>
      <c r="NBZ133" s="57"/>
      <c r="NCA133" s="74"/>
      <c r="NCB133" s="74"/>
      <c r="NCC133" s="74"/>
      <c r="NCD133" s="74"/>
      <c r="NCE133" s="57"/>
      <c r="NCF133" s="57"/>
      <c r="NCG133" s="57"/>
      <c r="NCH133" s="57"/>
      <c r="NCI133" s="74"/>
      <c r="NCJ133" s="74"/>
      <c r="NCK133" s="74"/>
      <c r="NCL133" s="74"/>
      <c r="NCM133" s="57"/>
      <c r="NCN133" s="57"/>
      <c r="NCO133" s="57"/>
      <c r="NCP133" s="57"/>
      <c r="NCQ133" s="74"/>
      <c r="NCR133" s="74"/>
      <c r="NCS133" s="74"/>
      <c r="NCT133" s="74"/>
      <c r="NCU133" s="57"/>
      <c r="NCV133" s="57"/>
      <c r="NCW133" s="57"/>
      <c r="NCX133" s="57"/>
      <c r="NCY133" s="74"/>
      <c r="NCZ133" s="74"/>
      <c r="NDA133" s="74"/>
      <c r="NDB133" s="74"/>
      <c r="NDC133" s="57"/>
      <c r="NDD133" s="57"/>
      <c r="NDE133" s="57"/>
      <c r="NDF133" s="57"/>
      <c r="NDG133" s="74"/>
      <c r="NDH133" s="74"/>
      <c r="NDI133" s="74"/>
      <c r="NDJ133" s="74"/>
      <c r="NDK133" s="57"/>
      <c r="NDL133" s="57"/>
      <c r="NDM133" s="57"/>
      <c r="NDN133" s="57"/>
      <c r="NDO133" s="74"/>
      <c r="NDP133" s="74"/>
      <c r="NDQ133" s="74"/>
      <c r="NDR133" s="74"/>
      <c r="NDS133" s="57"/>
      <c r="NDT133" s="57"/>
      <c r="NDU133" s="57"/>
      <c r="NDV133" s="57"/>
      <c r="NDW133" s="74"/>
      <c r="NDX133" s="74"/>
      <c r="NDY133" s="74"/>
      <c r="NDZ133" s="74"/>
      <c r="NEA133" s="57"/>
      <c r="NEB133" s="57"/>
      <c r="NEC133" s="57"/>
      <c r="NED133" s="57"/>
      <c r="NEE133" s="74"/>
      <c r="NEF133" s="74"/>
      <c r="NEG133" s="74"/>
      <c r="NEH133" s="74"/>
      <c r="NEI133" s="57"/>
      <c r="NEJ133" s="57"/>
      <c r="NEK133" s="57"/>
      <c r="NEL133" s="57"/>
      <c r="NEM133" s="74"/>
      <c r="NEN133" s="74"/>
      <c r="NEO133" s="74"/>
      <c r="NEP133" s="74"/>
      <c r="NEQ133" s="57"/>
      <c r="NER133" s="57"/>
      <c r="NES133" s="57"/>
      <c r="NET133" s="57"/>
      <c r="NEU133" s="74"/>
      <c r="NEV133" s="74"/>
      <c r="NEW133" s="74"/>
      <c r="NEX133" s="74"/>
      <c r="NEY133" s="57"/>
      <c r="NEZ133" s="57"/>
      <c r="NFA133" s="57"/>
      <c r="NFB133" s="57"/>
      <c r="NFC133" s="74"/>
      <c r="NFD133" s="74"/>
      <c r="NFE133" s="74"/>
      <c r="NFF133" s="74"/>
      <c r="NFG133" s="57"/>
      <c r="NFH133" s="57"/>
      <c r="NFI133" s="57"/>
      <c r="NFJ133" s="57"/>
      <c r="NFK133" s="74"/>
      <c r="NFL133" s="74"/>
      <c r="NFM133" s="74"/>
      <c r="NFN133" s="74"/>
      <c r="NFO133" s="57"/>
      <c r="NFP133" s="57"/>
      <c r="NFQ133" s="57"/>
      <c r="NFR133" s="57"/>
      <c r="NFS133" s="74"/>
      <c r="NFT133" s="74"/>
      <c r="NFU133" s="74"/>
      <c r="NFV133" s="74"/>
      <c r="NFW133" s="57"/>
      <c r="NFX133" s="57"/>
      <c r="NFY133" s="57"/>
      <c r="NFZ133" s="57"/>
      <c r="NGA133" s="74"/>
      <c r="NGB133" s="74"/>
      <c r="NGC133" s="74"/>
      <c r="NGD133" s="74"/>
      <c r="NGE133" s="57"/>
      <c r="NGF133" s="57"/>
      <c r="NGG133" s="57"/>
      <c r="NGH133" s="57"/>
      <c r="NGI133" s="74"/>
      <c r="NGJ133" s="74"/>
      <c r="NGK133" s="74"/>
      <c r="NGL133" s="74"/>
      <c r="NGM133" s="57"/>
      <c r="NGN133" s="57"/>
      <c r="NGO133" s="57"/>
      <c r="NGP133" s="57"/>
      <c r="NGQ133" s="74"/>
      <c r="NGR133" s="74"/>
      <c r="NGS133" s="74"/>
      <c r="NGT133" s="74"/>
      <c r="NGU133" s="57"/>
      <c r="NGV133" s="57"/>
      <c r="NGW133" s="57"/>
      <c r="NGX133" s="57"/>
      <c r="NGY133" s="74"/>
      <c r="NGZ133" s="74"/>
      <c r="NHA133" s="74"/>
      <c r="NHB133" s="74"/>
      <c r="NHC133" s="57"/>
      <c r="NHD133" s="57"/>
      <c r="NHE133" s="57"/>
      <c r="NHF133" s="57"/>
      <c r="NHG133" s="74"/>
      <c r="NHH133" s="74"/>
      <c r="NHI133" s="74"/>
      <c r="NHJ133" s="74"/>
      <c r="NHK133" s="57"/>
      <c r="NHL133" s="57"/>
      <c r="NHM133" s="57"/>
      <c r="NHN133" s="57"/>
      <c r="NHO133" s="74"/>
      <c r="NHP133" s="74"/>
      <c r="NHQ133" s="74"/>
      <c r="NHR133" s="74"/>
      <c r="NHS133" s="57"/>
      <c r="NHT133" s="57"/>
      <c r="NHU133" s="57"/>
      <c r="NHV133" s="57"/>
      <c r="NHW133" s="74"/>
      <c r="NHX133" s="74"/>
      <c r="NHY133" s="74"/>
      <c r="NHZ133" s="74"/>
      <c r="NIA133" s="57"/>
      <c r="NIB133" s="57"/>
      <c r="NIC133" s="57"/>
      <c r="NID133" s="57"/>
      <c r="NIE133" s="74"/>
      <c r="NIF133" s="74"/>
      <c r="NIG133" s="74"/>
      <c r="NIH133" s="74"/>
      <c r="NII133" s="57"/>
      <c r="NIJ133" s="57"/>
      <c r="NIK133" s="57"/>
      <c r="NIL133" s="57"/>
      <c r="NIM133" s="74"/>
      <c r="NIN133" s="74"/>
      <c r="NIO133" s="74"/>
      <c r="NIP133" s="74"/>
      <c r="NIQ133" s="57"/>
      <c r="NIR133" s="57"/>
      <c r="NIS133" s="57"/>
      <c r="NIT133" s="57"/>
      <c r="NIU133" s="74"/>
      <c r="NIV133" s="74"/>
      <c r="NIW133" s="74"/>
      <c r="NIX133" s="74"/>
      <c r="NIY133" s="57"/>
      <c r="NIZ133" s="57"/>
      <c r="NJA133" s="57"/>
      <c r="NJB133" s="57"/>
      <c r="NJC133" s="74"/>
      <c r="NJD133" s="74"/>
      <c r="NJE133" s="74"/>
      <c r="NJF133" s="74"/>
      <c r="NJG133" s="57"/>
      <c r="NJH133" s="57"/>
      <c r="NJI133" s="57"/>
      <c r="NJJ133" s="57"/>
      <c r="NJK133" s="74"/>
      <c r="NJL133" s="74"/>
      <c r="NJM133" s="74"/>
      <c r="NJN133" s="74"/>
      <c r="NJO133" s="57"/>
      <c r="NJP133" s="57"/>
      <c r="NJQ133" s="57"/>
      <c r="NJR133" s="57"/>
      <c r="NJS133" s="74"/>
      <c r="NJT133" s="74"/>
      <c r="NJU133" s="74"/>
      <c r="NJV133" s="74"/>
      <c r="NJW133" s="57"/>
      <c r="NJX133" s="57"/>
      <c r="NJY133" s="57"/>
      <c r="NJZ133" s="57"/>
      <c r="NKA133" s="74"/>
      <c r="NKB133" s="74"/>
      <c r="NKC133" s="74"/>
      <c r="NKD133" s="74"/>
      <c r="NKE133" s="57"/>
      <c r="NKF133" s="57"/>
      <c r="NKG133" s="57"/>
      <c r="NKH133" s="57"/>
      <c r="NKI133" s="74"/>
      <c r="NKJ133" s="74"/>
      <c r="NKK133" s="74"/>
      <c r="NKL133" s="74"/>
      <c r="NKM133" s="57"/>
      <c r="NKN133" s="57"/>
      <c r="NKO133" s="57"/>
      <c r="NKP133" s="57"/>
      <c r="NKQ133" s="74"/>
      <c r="NKR133" s="74"/>
      <c r="NKS133" s="74"/>
      <c r="NKT133" s="74"/>
      <c r="NKU133" s="57"/>
      <c r="NKV133" s="57"/>
      <c r="NKW133" s="57"/>
      <c r="NKX133" s="57"/>
      <c r="NKY133" s="74"/>
      <c r="NKZ133" s="74"/>
      <c r="NLA133" s="74"/>
      <c r="NLB133" s="74"/>
      <c r="NLC133" s="57"/>
      <c r="NLD133" s="57"/>
      <c r="NLE133" s="57"/>
      <c r="NLF133" s="57"/>
      <c r="NLG133" s="74"/>
      <c r="NLH133" s="74"/>
      <c r="NLI133" s="74"/>
      <c r="NLJ133" s="74"/>
      <c r="NLK133" s="57"/>
      <c r="NLL133" s="57"/>
      <c r="NLM133" s="57"/>
      <c r="NLN133" s="57"/>
      <c r="NLO133" s="74"/>
      <c r="NLP133" s="74"/>
      <c r="NLQ133" s="74"/>
      <c r="NLR133" s="74"/>
      <c r="NLS133" s="57"/>
      <c r="NLT133" s="57"/>
      <c r="NLU133" s="57"/>
      <c r="NLV133" s="57"/>
      <c r="NLW133" s="74"/>
      <c r="NLX133" s="74"/>
      <c r="NLY133" s="74"/>
      <c r="NLZ133" s="74"/>
      <c r="NMA133" s="57"/>
      <c r="NMB133" s="57"/>
      <c r="NMC133" s="57"/>
      <c r="NMD133" s="57"/>
      <c r="NME133" s="74"/>
      <c r="NMF133" s="74"/>
      <c r="NMG133" s="74"/>
      <c r="NMH133" s="74"/>
      <c r="NMI133" s="57"/>
      <c r="NMJ133" s="57"/>
      <c r="NMK133" s="57"/>
      <c r="NML133" s="57"/>
      <c r="NMM133" s="74"/>
      <c r="NMN133" s="74"/>
      <c r="NMO133" s="74"/>
      <c r="NMP133" s="74"/>
      <c r="NMQ133" s="57"/>
      <c r="NMR133" s="57"/>
      <c r="NMS133" s="57"/>
      <c r="NMT133" s="57"/>
      <c r="NMU133" s="74"/>
      <c r="NMV133" s="74"/>
      <c r="NMW133" s="74"/>
      <c r="NMX133" s="74"/>
      <c r="NMY133" s="57"/>
      <c r="NMZ133" s="57"/>
      <c r="NNA133" s="57"/>
      <c r="NNB133" s="57"/>
      <c r="NNC133" s="74"/>
      <c r="NND133" s="74"/>
      <c r="NNE133" s="74"/>
      <c r="NNF133" s="74"/>
      <c r="NNG133" s="57"/>
      <c r="NNH133" s="57"/>
      <c r="NNI133" s="57"/>
      <c r="NNJ133" s="57"/>
      <c r="NNK133" s="74"/>
      <c r="NNL133" s="74"/>
      <c r="NNM133" s="74"/>
      <c r="NNN133" s="74"/>
      <c r="NNO133" s="57"/>
      <c r="NNP133" s="57"/>
      <c r="NNQ133" s="57"/>
      <c r="NNR133" s="57"/>
      <c r="NNS133" s="74"/>
      <c r="NNT133" s="74"/>
      <c r="NNU133" s="74"/>
      <c r="NNV133" s="74"/>
      <c r="NNW133" s="57"/>
      <c r="NNX133" s="57"/>
      <c r="NNY133" s="57"/>
      <c r="NNZ133" s="57"/>
      <c r="NOA133" s="74"/>
      <c r="NOB133" s="74"/>
      <c r="NOC133" s="74"/>
      <c r="NOD133" s="74"/>
      <c r="NOE133" s="57"/>
      <c r="NOF133" s="57"/>
      <c r="NOG133" s="57"/>
      <c r="NOH133" s="57"/>
      <c r="NOI133" s="74"/>
      <c r="NOJ133" s="74"/>
      <c r="NOK133" s="74"/>
      <c r="NOL133" s="74"/>
      <c r="NOM133" s="57"/>
      <c r="NON133" s="57"/>
      <c r="NOO133" s="57"/>
      <c r="NOP133" s="57"/>
      <c r="NOQ133" s="74"/>
      <c r="NOR133" s="74"/>
      <c r="NOS133" s="74"/>
      <c r="NOT133" s="74"/>
      <c r="NOU133" s="57"/>
      <c r="NOV133" s="57"/>
      <c r="NOW133" s="57"/>
      <c r="NOX133" s="57"/>
      <c r="NOY133" s="74"/>
      <c r="NOZ133" s="74"/>
      <c r="NPA133" s="74"/>
      <c r="NPB133" s="74"/>
      <c r="NPC133" s="57"/>
      <c r="NPD133" s="57"/>
      <c r="NPE133" s="57"/>
      <c r="NPF133" s="57"/>
      <c r="NPG133" s="74"/>
      <c r="NPH133" s="74"/>
      <c r="NPI133" s="74"/>
      <c r="NPJ133" s="74"/>
      <c r="NPK133" s="57"/>
      <c r="NPL133" s="57"/>
      <c r="NPM133" s="57"/>
      <c r="NPN133" s="57"/>
      <c r="NPO133" s="74"/>
      <c r="NPP133" s="74"/>
      <c r="NPQ133" s="74"/>
      <c r="NPR133" s="74"/>
      <c r="NPS133" s="57"/>
      <c r="NPT133" s="57"/>
      <c r="NPU133" s="57"/>
      <c r="NPV133" s="57"/>
      <c r="NPW133" s="74"/>
      <c r="NPX133" s="74"/>
      <c r="NPY133" s="74"/>
      <c r="NPZ133" s="74"/>
      <c r="NQA133" s="57"/>
      <c r="NQB133" s="57"/>
      <c r="NQC133" s="57"/>
      <c r="NQD133" s="57"/>
      <c r="NQE133" s="74"/>
      <c r="NQF133" s="74"/>
      <c r="NQG133" s="74"/>
      <c r="NQH133" s="74"/>
      <c r="NQI133" s="57"/>
      <c r="NQJ133" s="57"/>
      <c r="NQK133" s="57"/>
      <c r="NQL133" s="57"/>
      <c r="NQM133" s="74"/>
      <c r="NQN133" s="74"/>
      <c r="NQO133" s="74"/>
      <c r="NQP133" s="74"/>
      <c r="NQQ133" s="57"/>
      <c r="NQR133" s="57"/>
      <c r="NQS133" s="57"/>
      <c r="NQT133" s="57"/>
      <c r="NQU133" s="74"/>
      <c r="NQV133" s="74"/>
      <c r="NQW133" s="74"/>
      <c r="NQX133" s="74"/>
      <c r="NQY133" s="57"/>
      <c r="NQZ133" s="57"/>
      <c r="NRA133" s="57"/>
      <c r="NRB133" s="57"/>
      <c r="NRC133" s="74"/>
      <c r="NRD133" s="74"/>
      <c r="NRE133" s="74"/>
      <c r="NRF133" s="74"/>
      <c r="NRG133" s="57"/>
      <c r="NRH133" s="57"/>
      <c r="NRI133" s="57"/>
      <c r="NRJ133" s="57"/>
      <c r="NRK133" s="74"/>
      <c r="NRL133" s="74"/>
      <c r="NRM133" s="74"/>
      <c r="NRN133" s="74"/>
      <c r="NRO133" s="57"/>
      <c r="NRP133" s="57"/>
      <c r="NRQ133" s="57"/>
      <c r="NRR133" s="57"/>
      <c r="NRS133" s="74"/>
      <c r="NRT133" s="74"/>
      <c r="NRU133" s="74"/>
      <c r="NRV133" s="74"/>
      <c r="NRW133" s="57"/>
      <c r="NRX133" s="57"/>
      <c r="NRY133" s="57"/>
      <c r="NRZ133" s="57"/>
      <c r="NSA133" s="74"/>
      <c r="NSB133" s="74"/>
      <c r="NSC133" s="74"/>
      <c r="NSD133" s="74"/>
      <c r="NSE133" s="57"/>
      <c r="NSF133" s="57"/>
      <c r="NSG133" s="57"/>
      <c r="NSH133" s="57"/>
      <c r="NSI133" s="74"/>
      <c r="NSJ133" s="74"/>
      <c r="NSK133" s="74"/>
      <c r="NSL133" s="74"/>
      <c r="NSM133" s="57"/>
      <c r="NSN133" s="57"/>
      <c r="NSO133" s="57"/>
      <c r="NSP133" s="57"/>
      <c r="NSQ133" s="74"/>
      <c r="NSR133" s="74"/>
      <c r="NSS133" s="74"/>
      <c r="NST133" s="74"/>
      <c r="NSU133" s="57"/>
      <c r="NSV133" s="57"/>
      <c r="NSW133" s="57"/>
      <c r="NSX133" s="57"/>
      <c r="NSY133" s="74"/>
      <c r="NSZ133" s="74"/>
      <c r="NTA133" s="74"/>
      <c r="NTB133" s="74"/>
      <c r="NTC133" s="57"/>
      <c r="NTD133" s="57"/>
      <c r="NTE133" s="57"/>
      <c r="NTF133" s="57"/>
      <c r="NTG133" s="74"/>
      <c r="NTH133" s="74"/>
      <c r="NTI133" s="74"/>
      <c r="NTJ133" s="74"/>
      <c r="NTK133" s="57"/>
      <c r="NTL133" s="57"/>
      <c r="NTM133" s="57"/>
      <c r="NTN133" s="57"/>
      <c r="NTO133" s="74"/>
      <c r="NTP133" s="74"/>
      <c r="NTQ133" s="74"/>
      <c r="NTR133" s="74"/>
      <c r="NTS133" s="57"/>
      <c r="NTT133" s="57"/>
      <c r="NTU133" s="57"/>
      <c r="NTV133" s="57"/>
      <c r="NTW133" s="74"/>
      <c r="NTX133" s="74"/>
      <c r="NTY133" s="74"/>
      <c r="NTZ133" s="74"/>
      <c r="NUA133" s="57"/>
      <c r="NUB133" s="57"/>
      <c r="NUC133" s="57"/>
      <c r="NUD133" s="57"/>
      <c r="NUE133" s="74"/>
      <c r="NUF133" s="74"/>
      <c r="NUG133" s="74"/>
      <c r="NUH133" s="74"/>
      <c r="NUI133" s="57"/>
      <c r="NUJ133" s="57"/>
      <c r="NUK133" s="57"/>
      <c r="NUL133" s="57"/>
      <c r="NUM133" s="74"/>
      <c r="NUN133" s="74"/>
      <c r="NUO133" s="74"/>
      <c r="NUP133" s="74"/>
      <c r="NUQ133" s="57"/>
      <c r="NUR133" s="57"/>
      <c r="NUS133" s="57"/>
      <c r="NUT133" s="57"/>
      <c r="NUU133" s="74"/>
      <c r="NUV133" s="74"/>
      <c r="NUW133" s="74"/>
      <c r="NUX133" s="74"/>
      <c r="NUY133" s="57"/>
      <c r="NUZ133" s="57"/>
      <c r="NVA133" s="57"/>
      <c r="NVB133" s="57"/>
      <c r="NVC133" s="74"/>
      <c r="NVD133" s="74"/>
      <c r="NVE133" s="74"/>
      <c r="NVF133" s="74"/>
      <c r="NVG133" s="57"/>
      <c r="NVH133" s="57"/>
      <c r="NVI133" s="57"/>
      <c r="NVJ133" s="57"/>
      <c r="NVK133" s="74"/>
      <c r="NVL133" s="74"/>
      <c r="NVM133" s="74"/>
      <c r="NVN133" s="74"/>
      <c r="NVO133" s="57"/>
      <c r="NVP133" s="57"/>
      <c r="NVQ133" s="57"/>
      <c r="NVR133" s="57"/>
      <c r="NVS133" s="74"/>
      <c r="NVT133" s="74"/>
      <c r="NVU133" s="74"/>
      <c r="NVV133" s="74"/>
      <c r="NVW133" s="57"/>
      <c r="NVX133" s="57"/>
      <c r="NVY133" s="57"/>
      <c r="NVZ133" s="57"/>
      <c r="NWA133" s="74"/>
      <c r="NWB133" s="74"/>
      <c r="NWC133" s="74"/>
      <c r="NWD133" s="74"/>
      <c r="NWE133" s="57"/>
      <c r="NWF133" s="57"/>
      <c r="NWG133" s="57"/>
      <c r="NWH133" s="57"/>
      <c r="NWI133" s="74"/>
      <c r="NWJ133" s="74"/>
      <c r="NWK133" s="74"/>
      <c r="NWL133" s="74"/>
      <c r="NWM133" s="57"/>
      <c r="NWN133" s="57"/>
      <c r="NWO133" s="57"/>
      <c r="NWP133" s="57"/>
      <c r="NWQ133" s="74"/>
      <c r="NWR133" s="74"/>
      <c r="NWS133" s="74"/>
      <c r="NWT133" s="74"/>
      <c r="NWU133" s="57"/>
      <c r="NWV133" s="57"/>
      <c r="NWW133" s="57"/>
      <c r="NWX133" s="57"/>
      <c r="NWY133" s="74"/>
      <c r="NWZ133" s="74"/>
      <c r="NXA133" s="74"/>
      <c r="NXB133" s="74"/>
      <c r="NXC133" s="57"/>
      <c r="NXD133" s="57"/>
      <c r="NXE133" s="57"/>
      <c r="NXF133" s="57"/>
      <c r="NXG133" s="74"/>
      <c r="NXH133" s="74"/>
      <c r="NXI133" s="74"/>
      <c r="NXJ133" s="74"/>
      <c r="NXK133" s="57"/>
      <c r="NXL133" s="57"/>
      <c r="NXM133" s="57"/>
      <c r="NXN133" s="57"/>
      <c r="NXO133" s="74"/>
      <c r="NXP133" s="74"/>
      <c r="NXQ133" s="74"/>
      <c r="NXR133" s="74"/>
      <c r="NXS133" s="57"/>
      <c r="NXT133" s="57"/>
      <c r="NXU133" s="57"/>
      <c r="NXV133" s="57"/>
      <c r="NXW133" s="74"/>
      <c r="NXX133" s="74"/>
      <c r="NXY133" s="74"/>
      <c r="NXZ133" s="74"/>
      <c r="NYA133" s="57"/>
      <c r="NYB133" s="57"/>
      <c r="NYC133" s="57"/>
      <c r="NYD133" s="57"/>
      <c r="NYE133" s="74"/>
      <c r="NYF133" s="74"/>
      <c r="NYG133" s="74"/>
      <c r="NYH133" s="74"/>
      <c r="NYI133" s="57"/>
      <c r="NYJ133" s="57"/>
      <c r="NYK133" s="57"/>
      <c r="NYL133" s="57"/>
      <c r="NYM133" s="74"/>
      <c r="NYN133" s="74"/>
      <c r="NYO133" s="74"/>
      <c r="NYP133" s="74"/>
      <c r="NYQ133" s="57"/>
      <c r="NYR133" s="57"/>
      <c r="NYS133" s="57"/>
      <c r="NYT133" s="57"/>
      <c r="NYU133" s="74"/>
      <c r="NYV133" s="74"/>
      <c r="NYW133" s="74"/>
      <c r="NYX133" s="74"/>
      <c r="NYY133" s="57"/>
      <c r="NYZ133" s="57"/>
      <c r="NZA133" s="57"/>
      <c r="NZB133" s="57"/>
      <c r="NZC133" s="74"/>
      <c r="NZD133" s="74"/>
      <c r="NZE133" s="74"/>
      <c r="NZF133" s="74"/>
      <c r="NZG133" s="57"/>
      <c r="NZH133" s="57"/>
      <c r="NZI133" s="57"/>
      <c r="NZJ133" s="57"/>
      <c r="NZK133" s="74"/>
      <c r="NZL133" s="74"/>
      <c r="NZM133" s="74"/>
      <c r="NZN133" s="74"/>
      <c r="NZO133" s="57"/>
      <c r="NZP133" s="57"/>
      <c r="NZQ133" s="57"/>
      <c r="NZR133" s="57"/>
      <c r="NZS133" s="74"/>
      <c r="NZT133" s="74"/>
      <c r="NZU133" s="74"/>
      <c r="NZV133" s="74"/>
      <c r="NZW133" s="57"/>
      <c r="NZX133" s="57"/>
      <c r="NZY133" s="57"/>
      <c r="NZZ133" s="57"/>
      <c r="OAA133" s="74"/>
      <c r="OAB133" s="74"/>
      <c r="OAC133" s="74"/>
      <c r="OAD133" s="74"/>
      <c r="OAE133" s="57"/>
      <c r="OAF133" s="57"/>
      <c r="OAG133" s="57"/>
      <c r="OAH133" s="57"/>
      <c r="OAI133" s="74"/>
      <c r="OAJ133" s="74"/>
      <c r="OAK133" s="74"/>
      <c r="OAL133" s="74"/>
      <c r="OAM133" s="57"/>
      <c r="OAN133" s="57"/>
      <c r="OAO133" s="57"/>
      <c r="OAP133" s="57"/>
      <c r="OAQ133" s="74"/>
      <c r="OAR133" s="74"/>
      <c r="OAS133" s="74"/>
      <c r="OAT133" s="74"/>
      <c r="OAU133" s="57"/>
      <c r="OAV133" s="57"/>
      <c r="OAW133" s="57"/>
      <c r="OAX133" s="57"/>
      <c r="OAY133" s="74"/>
      <c r="OAZ133" s="74"/>
      <c r="OBA133" s="74"/>
      <c r="OBB133" s="74"/>
      <c r="OBC133" s="57"/>
      <c r="OBD133" s="57"/>
      <c r="OBE133" s="57"/>
      <c r="OBF133" s="57"/>
      <c r="OBG133" s="74"/>
      <c r="OBH133" s="74"/>
      <c r="OBI133" s="74"/>
      <c r="OBJ133" s="74"/>
      <c r="OBK133" s="57"/>
      <c r="OBL133" s="57"/>
      <c r="OBM133" s="57"/>
      <c r="OBN133" s="57"/>
      <c r="OBO133" s="74"/>
      <c r="OBP133" s="74"/>
      <c r="OBQ133" s="74"/>
      <c r="OBR133" s="74"/>
      <c r="OBS133" s="57"/>
      <c r="OBT133" s="57"/>
      <c r="OBU133" s="57"/>
      <c r="OBV133" s="57"/>
      <c r="OBW133" s="74"/>
      <c r="OBX133" s="74"/>
      <c r="OBY133" s="74"/>
      <c r="OBZ133" s="74"/>
      <c r="OCA133" s="57"/>
      <c r="OCB133" s="57"/>
      <c r="OCC133" s="57"/>
      <c r="OCD133" s="57"/>
      <c r="OCE133" s="74"/>
      <c r="OCF133" s="74"/>
      <c r="OCG133" s="74"/>
      <c r="OCH133" s="74"/>
      <c r="OCI133" s="57"/>
      <c r="OCJ133" s="57"/>
      <c r="OCK133" s="57"/>
      <c r="OCL133" s="57"/>
      <c r="OCM133" s="74"/>
      <c r="OCN133" s="74"/>
      <c r="OCO133" s="74"/>
      <c r="OCP133" s="74"/>
      <c r="OCQ133" s="57"/>
      <c r="OCR133" s="57"/>
      <c r="OCS133" s="57"/>
      <c r="OCT133" s="57"/>
      <c r="OCU133" s="74"/>
      <c r="OCV133" s="74"/>
      <c r="OCW133" s="74"/>
      <c r="OCX133" s="74"/>
      <c r="OCY133" s="57"/>
      <c r="OCZ133" s="57"/>
      <c r="ODA133" s="57"/>
      <c r="ODB133" s="57"/>
      <c r="ODC133" s="74"/>
      <c r="ODD133" s="74"/>
      <c r="ODE133" s="74"/>
      <c r="ODF133" s="74"/>
      <c r="ODG133" s="57"/>
      <c r="ODH133" s="57"/>
      <c r="ODI133" s="57"/>
      <c r="ODJ133" s="57"/>
      <c r="ODK133" s="74"/>
      <c r="ODL133" s="74"/>
      <c r="ODM133" s="74"/>
      <c r="ODN133" s="74"/>
      <c r="ODO133" s="57"/>
      <c r="ODP133" s="57"/>
      <c r="ODQ133" s="57"/>
      <c r="ODR133" s="57"/>
      <c r="ODS133" s="74"/>
      <c r="ODT133" s="74"/>
      <c r="ODU133" s="74"/>
      <c r="ODV133" s="74"/>
      <c r="ODW133" s="57"/>
      <c r="ODX133" s="57"/>
      <c r="ODY133" s="57"/>
      <c r="ODZ133" s="57"/>
      <c r="OEA133" s="74"/>
      <c r="OEB133" s="74"/>
      <c r="OEC133" s="74"/>
      <c r="OED133" s="74"/>
      <c r="OEE133" s="57"/>
      <c r="OEF133" s="57"/>
      <c r="OEG133" s="57"/>
      <c r="OEH133" s="57"/>
      <c r="OEI133" s="74"/>
      <c r="OEJ133" s="74"/>
      <c r="OEK133" s="74"/>
      <c r="OEL133" s="74"/>
      <c r="OEM133" s="57"/>
      <c r="OEN133" s="57"/>
      <c r="OEO133" s="57"/>
      <c r="OEP133" s="57"/>
      <c r="OEQ133" s="74"/>
      <c r="OER133" s="74"/>
      <c r="OES133" s="74"/>
      <c r="OET133" s="74"/>
      <c r="OEU133" s="57"/>
      <c r="OEV133" s="57"/>
      <c r="OEW133" s="57"/>
      <c r="OEX133" s="57"/>
      <c r="OEY133" s="74"/>
      <c r="OEZ133" s="74"/>
      <c r="OFA133" s="74"/>
      <c r="OFB133" s="74"/>
      <c r="OFC133" s="57"/>
      <c r="OFD133" s="57"/>
      <c r="OFE133" s="57"/>
      <c r="OFF133" s="57"/>
      <c r="OFG133" s="74"/>
      <c r="OFH133" s="74"/>
      <c r="OFI133" s="74"/>
      <c r="OFJ133" s="74"/>
      <c r="OFK133" s="57"/>
      <c r="OFL133" s="57"/>
      <c r="OFM133" s="57"/>
      <c r="OFN133" s="57"/>
      <c r="OFO133" s="74"/>
      <c r="OFP133" s="74"/>
      <c r="OFQ133" s="74"/>
      <c r="OFR133" s="74"/>
      <c r="OFS133" s="57"/>
      <c r="OFT133" s="57"/>
      <c r="OFU133" s="57"/>
      <c r="OFV133" s="57"/>
      <c r="OFW133" s="74"/>
      <c r="OFX133" s="74"/>
      <c r="OFY133" s="74"/>
      <c r="OFZ133" s="74"/>
      <c r="OGA133" s="57"/>
      <c r="OGB133" s="57"/>
      <c r="OGC133" s="57"/>
      <c r="OGD133" s="57"/>
      <c r="OGE133" s="74"/>
      <c r="OGF133" s="74"/>
      <c r="OGG133" s="74"/>
      <c r="OGH133" s="74"/>
      <c r="OGI133" s="57"/>
      <c r="OGJ133" s="57"/>
      <c r="OGK133" s="57"/>
      <c r="OGL133" s="57"/>
      <c r="OGM133" s="74"/>
      <c r="OGN133" s="74"/>
      <c r="OGO133" s="74"/>
      <c r="OGP133" s="74"/>
      <c r="OGQ133" s="57"/>
      <c r="OGR133" s="57"/>
      <c r="OGS133" s="57"/>
      <c r="OGT133" s="57"/>
      <c r="OGU133" s="74"/>
      <c r="OGV133" s="74"/>
      <c r="OGW133" s="74"/>
      <c r="OGX133" s="74"/>
      <c r="OGY133" s="57"/>
      <c r="OGZ133" s="57"/>
      <c r="OHA133" s="57"/>
      <c r="OHB133" s="57"/>
      <c r="OHC133" s="74"/>
      <c r="OHD133" s="74"/>
      <c r="OHE133" s="74"/>
      <c r="OHF133" s="74"/>
      <c r="OHG133" s="57"/>
      <c r="OHH133" s="57"/>
      <c r="OHI133" s="57"/>
      <c r="OHJ133" s="57"/>
      <c r="OHK133" s="74"/>
      <c r="OHL133" s="74"/>
      <c r="OHM133" s="74"/>
      <c r="OHN133" s="74"/>
      <c r="OHO133" s="57"/>
      <c r="OHP133" s="57"/>
      <c r="OHQ133" s="57"/>
      <c r="OHR133" s="57"/>
      <c r="OHS133" s="74"/>
      <c r="OHT133" s="74"/>
      <c r="OHU133" s="74"/>
      <c r="OHV133" s="74"/>
      <c r="OHW133" s="57"/>
      <c r="OHX133" s="57"/>
      <c r="OHY133" s="57"/>
      <c r="OHZ133" s="57"/>
      <c r="OIA133" s="74"/>
      <c r="OIB133" s="74"/>
      <c r="OIC133" s="74"/>
      <c r="OID133" s="74"/>
      <c r="OIE133" s="57"/>
      <c r="OIF133" s="57"/>
      <c r="OIG133" s="57"/>
      <c r="OIH133" s="57"/>
      <c r="OII133" s="74"/>
      <c r="OIJ133" s="74"/>
      <c r="OIK133" s="74"/>
      <c r="OIL133" s="74"/>
      <c r="OIM133" s="57"/>
      <c r="OIN133" s="57"/>
      <c r="OIO133" s="57"/>
      <c r="OIP133" s="57"/>
      <c r="OIQ133" s="74"/>
      <c r="OIR133" s="74"/>
      <c r="OIS133" s="74"/>
      <c r="OIT133" s="74"/>
      <c r="OIU133" s="57"/>
      <c r="OIV133" s="57"/>
      <c r="OIW133" s="57"/>
      <c r="OIX133" s="57"/>
      <c r="OIY133" s="74"/>
      <c r="OIZ133" s="74"/>
      <c r="OJA133" s="74"/>
      <c r="OJB133" s="74"/>
      <c r="OJC133" s="57"/>
      <c r="OJD133" s="57"/>
      <c r="OJE133" s="57"/>
      <c r="OJF133" s="57"/>
      <c r="OJG133" s="74"/>
      <c r="OJH133" s="74"/>
      <c r="OJI133" s="74"/>
      <c r="OJJ133" s="74"/>
      <c r="OJK133" s="57"/>
      <c r="OJL133" s="57"/>
      <c r="OJM133" s="57"/>
      <c r="OJN133" s="57"/>
      <c r="OJO133" s="74"/>
      <c r="OJP133" s="74"/>
      <c r="OJQ133" s="74"/>
      <c r="OJR133" s="74"/>
      <c r="OJS133" s="57"/>
      <c r="OJT133" s="57"/>
      <c r="OJU133" s="57"/>
      <c r="OJV133" s="57"/>
      <c r="OJW133" s="74"/>
      <c r="OJX133" s="74"/>
      <c r="OJY133" s="74"/>
      <c r="OJZ133" s="74"/>
      <c r="OKA133" s="57"/>
      <c r="OKB133" s="57"/>
      <c r="OKC133" s="57"/>
      <c r="OKD133" s="57"/>
      <c r="OKE133" s="74"/>
      <c r="OKF133" s="74"/>
      <c r="OKG133" s="74"/>
      <c r="OKH133" s="74"/>
      <c r="OKI133" s="57"/>
      <c r="OKJ133" s="57"/>
      <c r="OKK133" s="57"/>
      <c r="OKL133" s="57"/>
      <c r="OKM133" s="74"/>
      <c r="OKN133" s="74"/>
      <c r="OKO133" s="74"/>
      <c r="OKP133" s="74"/>
      <c r="OKQ133" s="57"/>
      <c r="OKR133" s="57"/>
      <c r="OKS133" s="57"/>
      <c r="OKT133" s="57"/>
      <c r="OKU133" s="74"/>
      <c r="OKV133" s="74"/>
      <c r="OKW133" s="74"/>
      <c r="OKX133" s="74"/>
      <c r="OKY133" s="57"/>
      <c r="OKZ133" s="57"/>
      <c r="OLA133" s="57"/>
      <c r="OLB133" s="57"/>
      <c r="OLC133" s="74"/>
      <c r="OLD133" s="74"/>
      <c r="OLE133" s="74"/>
      <c r="OLF133" s="74"/>
      <c r="OLG133" s="57"/>
      <c r="OLH133" s="57"/>
      <c r="OLI133" s="57"/>
      <c r="OLJ133" s="57"/>
      <c r="OLK133" s="74"/>
      <c r="OLL133" s="74"/>
      <c r="OLM133" s="74"/>
      <c r="OLN133" s="74"/>
      <c r="OLO133" s="57"/>
      <c r="OLP133" s="57"/>
      <c r="OLQ133" s="57"/>
      <c r="OLR133" s="57"/>
      <c r="OLS133" s="74"/>
      <c r="OLT133" s="74"/>
      <c r="OLU133" s="74"/>
      <c r="OLV133" s="74"/>
      <c r="OLW133" s="57"/>
      <c r="OLX133" s="57"/>
      <c r="OLY133" s="57"/>
      <c r="OLZ133" s="57"/>
      <c r="OMA133" s="74"/>
      <c r="OMB133" s="74"/>
      <c r="OMC133" s="74"/>
      <c r="OMD133" s="74"/>
      <c r="OME133" s="57"/>
      <c r="OMF133" s="57"/>
      <c r="OMG133" s="57"/>
      <c r="OMH133" s="57"/>
      <c r="OMI133" s="74"/>
      <c r="OMJ133" s="74"/>
      <c r="OMK133" s="74"/>
      <c r="OML133" s="74"/>
      <c r="OMM133" s="57"/>
      <c r="OMN133" s="57"/>
      <c r="OMO133" s="57"/>
      <c r="OMP133" s="57"/>
      <c r="OMQ133" s="74"/>
      <c r="OMR133" s="74"/>
      <c r="OMS133" s="74"/>
      <c r="OMT133" s="74"/>
      <c r="OMU133" s="57"/>
      <c r="OMV133" s="57"/>
      <c r="OMW133" s="57"/>
      <c r="OMX133" s="57"/>
      <c r="OMY133" s="74"/>
      <c r="OMZ133" s="74"/>
      <c r="ONA133" s="74"/>
      <c r="ONB133" s="74"/>
      <c r="ONC133" s="57"/>
      <c r="OND133" s="57"/>
      <c r="ONE133" s="57"/>
      <c r="ONF133" s="57"/>
      <c r="ONG133" s="74"/>
      <c r="ONH133" s="74"/>
      <c r="ONI133" s="74"/>
      <c r="ONJ133" s="74"/>
      <c r="ONK133" s="57"/>
      <c r="ONL133" s="57"/>
      <c r="ONM133" s="57"/>
      <c r="ONN133" s="57"/>
      <c r="ONO133" s="74"/>
      <c r="ONP133" s="74"/>
      <c r="ONQ133" s="74"/>
      <c r="ONR133" s="74"/>
      <c r="ONS133" s="57"/>
      <c r="ONT133" s="57"/>
      <c r="ONU133" s="57"/>
      <c r="ONV133" s="57"/>
      <c r="ONW133" s="74"/>
      <c r="ONX133" s="74"/>
      <c r="ONY133" s="74"/>
      <c r="ONZ133" s="74"/>
      <c r="OOA133" s="57"/>
      <c r="OOB133" s="57"/>
      <c r="OOC133" s="57"/>
      <c r="OOD133" s="57"/>
      <c r="OOE133" s="74"/>
      <c r="OOF133" s="74"/>
      <c r="OOG133" s="74"/>
      <c r="OOH133" s="74"/>
      <c r="OOI133" s="57"/>
      <c r="OOJ133" s="57"/>
      <c r="OOK133" s="57"/>
      <c r="OOL133" s="57"/>
      <c r="OOM133" s="74"/>
      <c r="OON133" s="74"/>
      <c r="OOO133" s="74"/>
      <c r="OOP133" s="74"/>
      <c r="OOQ133" s="57"/>
      <c r="OOR133" s="57"/>
      <c r="OOS133" s="57"/>
      <c r="OOT133" s="57"/>
      <c r="OOU133" s="74"/>
      <c r="OOV133" s="74"/>
      <c r="OOW133" s="74"/>
      <c r="OOX133" s="74"/>
      <c r="OOY133" s="57"/>
      <c r="OOZ133" s="57"/>
      <c r="OPA133" s="57"/>
      <c r="OPB133" s="57"/>
      <c r="OPC133" s="74"/>
      <c r="OPD133" s="74"/>
      <c r="OPE133" s="74"/>
      <c r="OPF133" s="74"/>
      <c r="OPG133" s="57"/>
      <c r="OPH133" s="57"/>
      <c r="OPI133" s="57"/>
      <c r="OPJ133" s="57"/>
      <c r="OPK133" s="74"/>
      <c r="OPL133" s="74"/>
      <c r="OPM133" s="74"/>
      <c r="OPN133" s="74"/>
      <c r="OPO133" s="57"/>
      <c r="OPP133" s="57"/>
      <c r="OPQ133" s="57"/>
      <c r="OPR133" s="57"/>
      <c r="OPS133" s="74"/>
      <c r="OPT133" s="74"/>
      <c r="OPU133" s="74"/>
      <c r="OPV133" s="74"/>
      <c r="OPW133" s="57"/>
      <c r="OPX133" s="57"/>
      <c r="OPY133" s="57"/>
      <c r="OPZ133" s="57"/>
      <c r="OQA133" s="74"/>
      <c r="OQB133" s="74"/>
      <c r="OQC133" s="74"/>
      <c r="OQD133" s="74"/>
      <c r="OQE133" s="57"/>
      <c r="OQF133" s="57"/>
      <c r="OQG133" s="57"/>
      <c r="OQH133" s="57"/>
      <c r="OQI133" s="74"/>
      <c r="OQJ133" s="74"/>
      <c r="OQK133" s="74"/>
      <c r="OQL133" s="74"/>
      <c r="OQM133" s="57"/>
      <c r="OQN133" s="57"/>
      <c r="OQO133" s="57"/>
      <c r="OQP133" s="57"/>
      <c r="OQQ133" s="74"/>
      <c r="OQR133" s="74"/>
      <c r="OQS133" s="74"/>
      <c r="OQT133" s="74"/>
      <c r="OQU133" s="57"/>
      <c r="OQV133" s="57"/>
      <c r="OQW133" s="57"/>
      <c r="OQX133" s="57"/>
      <c r="OQY133" s="74"/>
      <c r="OQZ133" s="74"/>
      <c r="ORA133" s="74"/>
      <c r="ORB133" s="74"/>
      <c r="ORC133" s="57"/>
      <c r="ORD133" s="57"/>
      <c r="ORE133" s="57"/>
      <c r="ORF133" s="57"/>
      <c r="ORG133" s="74"/>
      <c r="ORH133" s="74"/>
      <c r="ORI133" s="74"/>
      <c r="ORJ133" s="74"/>
      <c r="ORK133" s="57"/>
      <c r="ORL133" s="57"/>
      <c r="ORM133" s="57"/>
      <c r="ORN133" s="57"/>
      <c r="ORO133" s="74"/>
      <c r="ORP133" s="74"/>
      <c r="ORQ133" s="74"/>
      <c r="ORR133" s="74"/>
      <c r="ORS133" s="57"/>
      <c r="ORT133" s="57"/>
      <c r="ORU133" s="57"/>
      <c r="ORV133" s="57"/>
      <c r="ORW133" s="74"/>
      <c r="ORX133" s="74"/>
      <c r="ORY133" s="74"/>
      <c r="ORZ133" s="74"/>
      <c r="OSA133" s="57"/>
      <c r="OSB133" s="57"/>
      <c r="OSC133" s="57"/>
      <c r="OSD133" s="57"/>
      <c r="OSE133" s="74"/>
      <c r="OSF133" s="74"/>
      <c r="OSG133" s="74"/>
      <c r="OSH133" s="74"/>
      <c r="OSI133" s="57"/>
      <c r="OSJ133" s="57"/>
      <c r="OSK133" s="57"/>
      <c r="OSL133" s="57"/>
      <c r="OSM133" s="74"/>
      <c r="OSN133" s="74"/>
      <c r="OSO133" s="74"/>
      <c r="OSP133" s="74"/>
      <c r="OSQ133" s="57"/>
      <c r="OSR133" s="57"/>
      <c r="OSS133" s="57"/>
      <c r="OST133" s="57"/>
      <c r="OSU133" s="74"/>
      <c r="OSV133" s="74"/>
      <c r="OSW133" s="74"/>
      <c r="OSX133" s="74"/>
      <c r="OSY133" s="57"/>
      <c r="OSZ133" s="57"/>
      <c r="OTA133" s="57"/>
      <c r="OTB133" s="57"/>
      <c r="OTC133" s="74"/>
      <c r="OTD133" s="74"/>
      <c r="OTE133" s="74"/>
      <c r="OTF133" s="74"/>
      <c r="OTG133" s="57"/>
      <c r="OTH133" s="57"/>
      <c r="OTI133" s="57"/>
      <c r="OTJ133" s="57"/>
      <c r="OTK133" s="74"/>
      <c r="OTL133" s="74"/>
      <c r="OTM133" s="74"/>
      <c r="OTN133" s="74"/>
      <c r="OTO133" s="57"/>
      <c r="OTP133" s="57"/>
      <c r="OTQ133" s="57"/>
      <c r="OTR133" s="57"/>
      <c r="OTS133" s="74"/>
      <c r="OTT133" s="74"/>
      <c r="OTU133" s="74"/>
      <c r="OTV133" s="74"/>
      <c r="OTW133" s="57"/>
      <c r="OTX133" s="57"/>
      <c r="OTY133" s="57"/>
      <c r="OTZ133" s="57"/>
      <c r="OUA133" s="74"/>
      <c r="OUB133" s="74"/>
      <c r="OUC133" s="74"/>
      <c r="OUD133" s="74"/>
      <c r="OUE133" s="57"/>
      <c r="OUF133" s="57"/>
      <c r="OUG133" s="57"/>
      <c r="OUH133" s="57"/>
      <c r="OUI133" s="74"/>
      <c r="OUJ133" s="74"/>
      <c r="OUK133" s="74"/>
      <c r="OUL133" s="74"/>
      <c r="OUM133" s="57"/>
      <c r="OUN133" s="57"/>
      <c r="OUO133" s="57"/>
      <c r="OUP133" s="57"/>
      <c r="OUQ133" s="74"/>
      <c r="OUR133" s="74"/>
      <c r="OUS133" s="74"/>
      <c r="OUT133" s="74"/>
      <c r="OUU133" s="57"/>
      <c r="OUV133" s="57"/>
      <c r="OUW133" s="57"/>
      <c r="OUX133" s="57"/>
      <c r="OUY133" s="74"/>
      <c r="OUZ133" s="74"/>
      <c r="OVA133" s="74"/>
      <c r="OVB133" s="74"/>
      <c r="OVC133" s="57"/>
      <c r="OVD133" s="57"/>
      <c r="OVE133" s="57"/>
      <c r="OVF133" s="57"/>
      <c r="OVG133" s="74"/>
      <c r="OVH133" s="74"/>
      <c r="OVI133" s="74"/>
      <c r="OVJ133" s="74"/>
      <c r="OVK133" s="57"/>
      <c r="OVL133" s="57"/>
      <c r="OVM133" s="57"/>
      <c r="OVN133" s="57"/>
      <c r="OVO133" s="74"/>
      <c r="OVP133" s="74"/>
      <c r="OVQ133" s="74"/>
      <c r="OVR133" s="74"/>
      <c r="OVS133" s="57"/>
      <c r="OVT133" s="57"/>
      <c r="OVU133" s="57"/>
      <c r="OVV133" s="57"/>
      <c r="OVW133" s="74"/>
      <c r="OVX133" s="74"/>
      <c r="OVY133" s="74"/>
      <c r="OVZ133" s="74"/>
      <c r="OWA133" s="57"/>
      <c r="OWB133" s="57"/>
      <c r="OWC133" s="57"/>
      <c r="OWD133" s="57"/>
      <c r="OWE133" s="74"/>
      <c r="OWF133" s="74"/>
      <c r="OWG133" s="74"/>
      <c r="OWH133" s="74"/>
      <c r="OWI133" s="57"/>
      <c r="OWJ133" s="57"/>
      <c r="OWK133" s="57"/>
      <c r="OWL133" s="57"/>
      <c r="OWM133" s="74"/>
      <c r="OWN133" s="74"/>
      <c r="OWO133" s="74"/>
      <c r="OWP133" s="74"/>
      <c r="OWQ133" s="57"/>
      <c r="OWR133" s="57"/>
      <c r="OWS133" s="57"/>
      <c r="OWT133" s="57"/>
      <c r="OWU133" s="74"/>
      <c r="OWV133" s="74"/>
      <c r="OWW133" s="74"/>
      <c r="OWX133" s="74"/>
      <c r="OWY133" s="57"/>
      <c r="OWZ133" s="57"/>
      <c r="OXA133" s="57"/>
      <c r="OXB133" s="57"/>
      <c r="OXC133" s="74"/>
      <c r="OXD133" s="74"/>
      <c r="OXE133" s="74"/>
      <c r="OXF133" s="74"/>
      <c r="OXG133" s="57"/>
      <c r="OXH133" s="57"/>
      <c r="OXI133" s="57"/>
      <c r="OXJ133" s="57"/>
      <c r="OXK133" s="74"/>
      <c r="OXL133" s="74"/>
      <c r="OXM133" s="74"/>
      <c r="OXN133" s="74"/>
      <c r="OXO133" s="57"/>
      <c r="OXP133" s="57"/>
      <c r="OXQ133" s="57"/>
      <c r="OXR133" s="57"/>
      <c r="OXS133" s="74"/>
      <c r="OXT133" s="74"/>
      <c r="OXU133" s="74"/>
      <c r="OXV133" s="74"/>
      <c r="OXW133" s="57"/>
      <c r="OXX133" s="57"/>
      <c r="OXY133" s="57"/>
      <c r="OXZ133" s="57"/>
      <c r="OYA133" s="74"/>
      <c r="OYB133" s="74"/>
      <c r="OYC133" s="74"/>
      <c r="OYD133" s="74"/>
      <c r="OYE133" s="57"/>
      <c r="OYF133" s="57"/>
      <c r="OYG133" s="57"/>
      <c r="OYH133" s="57"/>
      <c r="OYI133" s="74"/>
      <c r="OYJ133" s="74"/>
      <c r="OYK133" s="74"/>
      <c r="OYL133" s="74"/>
      <c r="OYM133" s="57"/>
      <c r="OYN133" s="57"/>
      <c r="OYO133" s="57"/>
      <c r="OYP133" s="57"/>
      <c r="OYQ133" s="74"/>
      <c r="OYR133" s="74"/>
      <c r="OYS133" s="74"/>
      <c r="OYT133" s="74"/>
      <c r="OYU133" s="57"/>
      <c r="OYV133" s="57"/>
      <c r="OYW133" s="57"/>
      <c r="OYX133" s="57"/>
      <c r="OYY133" s="74"/>
      <c r="OYZ133" s="74"/>
      <c r="OZA133" s="74"/>
      <c r="OZB133" s="74"/>
      <c r="OZC133" s="57"/>
      <c r="OZD133" s="57"/>
      <c r="OZE133" s="57"/>
      <c r="OZF133" s="57"/>
      <c r="OZG133" s="74"/>
      <c r="OZH133" s="74"/>
      <c r="OZI133" s="74"/>
      <c r="OZJ133" s="74"/>
      <c r="OZK133" s="57"/>
      <c r="OZL133" s="57"/>
      <c r="OZM133" s="57"/>
      <c r="OZN133" s="57"/>
      <c r="OZO133" s="74"/>
      <c r="OZP133" s="74"/>
      <c r="OZQ133" s="74"/>
      <c r="OZR133" s="74"/>
      <c r="OZS133" s="57"/>
      <c r="OZT133" s="57"/>
      <c r="OZU133" s="57"/>
      <c r="OZV133" s="57"/>
      <c r="OZW133" s="74"/>
      <c r="OZX133" s="74"/>
      <c r="OZY133" s="74"/>
      <c r="OZZ133" s="74"/>
      <c r="PAA133" s="57"/>
      <c r="PAB133" s="57"/>
      <c r="PAC133" s="57"/>
      <c r="PAD133" s="57"/>
      <c r="PAE133" s="74"/>
      <c r="PAF133" s="74"/>
      <c r="PAG133" s="74"/>
      <c r="PAH133" s="74"/>
      <c r="PAI133" s="57"/>
      <c r="PAJ133" s="57"/>
      <c r="PAK133" s="57"/>
      <c r="PAL133" s="57"/>
      <c r="PAM133" s="74"/>
      <c r="PAN133" s="74"/>
      <c r="PAO133" s="74"/>
      <c r="PAP133" s="74"/>
      <c r="PAQ133" s="57"/>
      <c r="PAR133" s="57"/>
      <c r="PAS133" s="57"/>
      <c r="PAT133" s="57"/>
      <c r="PAU133" s="74"/>
      <c r="PAV133" s="74"/>
      <c r="PAW133" s="74"/>
      <c r="PAX133" s="74"/>
      <c r="PAY133" s="57"/>
      <c r="PAZ133" s="57"/>
      <c r="PBA133" s="57"/>
      <c r="PBB133" s="57"/>
      <c r="PBC133" s="74"/>
      <c r="PBD133" s="74"/>
      <c r="PBE133" s="74"/>
      <c r="PBF133" s="74"/>
      <c r="PBG133" s="57"/>
      <c r="PBH133" s="57"/>
      <c r="PBI133" s="57"/>
      <c r="PBJ133" s="57"/>
      <c r="PBK133" s="74"/>
      <c r="PBL133" s="74"/>
      <c r="PBM133" s="74"/>
      <c r="PBN133" s="74"/>
      <c r="PBO133" s="57"/>
      <c r="PBP133" s="57"/>
      <c r="PBQ133" s="57"/>
      <c r="PBR133" s="57"/>
      <c r="PBS133" s="74"/>
      <c r="PBT133" s="74"/>
      <c r="PBU133" s="74"/>
      <c r="PBV133" s="74"/>
      <c r="PBW133" s="57"/>
      <c r="PBX133" s="57"/>
      <c r="PBY133" s="57"/>
      <c r="PBZ133" s="57"/>
      <c r="PCA133" s="74"/>
      <c r="PCB133" s="74"/>
      <c r="PCC133" s="74"/>
      <c r="PCD133" s="74"/>
      <c r="PCE133" s="57"/>
      <c r="PCF133" s="57"/>
      <c r="PCG133" s="57"/>
      <c r="PCH133" s="57"/>
      <c r="PCI133" s="74"/>
      <c r="PCJ133" s="74"/>
      <c r="PCK133" s="74"/>
      <c r="PCL133" s="74"/>
      <c r="PCM133" s="57"/>
      <c r="PCN133" s="57"/>
      <c r="PCO133" s="57"/>
      <c r="PCP133" s="57"/>
      <c r="PCQ133" s="74"/>
      <c r="PCR133" s="74"/>
      <c r="PCS133" s="74"/>
      <c r="PCT133" s="74"/>
      <c r="PCU133" s="57"/>
      <c r="PCV133" s="57"/>
      <c r="PCW133" s="57"/>
      <c r="PCX133" s="57"/>
      <c r="PCY133" s="74"/>
      <c r="PCZ133" s="74"/>
      <c r="PDA133" s="74"/>
      <c r="PDB133" s="74"/>
      <c r="PDC133" s="57"/>
      <c r="PDD133" s="57"/>
      <c r="PDE133" s="57"/>
      <c r="PDF133" s="57"/>
      <c r="PDG133" s="74"/>
      <c r="PDH133" s="74"/>
      <c r="PDI133" s="74"/>
      <c r="PDJ133" s="74"/>
      <c r="PDK133" s="57"/>
      <c r="PDL133" s="57"/>
      <c r="PDM133" s="57"/>
      <c r="PDN133" s="57"/>
      <c r="PDO133" s="74"/>
      <c r="PDP133" s="74"/>
      <c r="PDQ133" s="74"/>
      <c r="PDR133" s="74"/>
      <c r="PDS133" s="57"/>
      <c r="PDT133" s="57"/>
      <c r="PDU133" s="57"/>
      <c r="PDV133" s="57"/>
      <c r="PDW133" s="74"/>
      <c r="PDX133" s="74"/>
      <c r="PDY133" s="74"/>
      <c r="PDZ133" s="74"/>
      <c r="PEA133" s="57"/>
      <c r="PEB133" s="57"/>
      <c r="PEC133" s="57"/>
      <c r="PED133" s="57"/>
      <c r="PEE133" s="74"/>
      <c r="PEF133" s="74"/>
      <c r="PEG133" s="74"/>
      <c r="PEH133" s="74"/>
      <c r="PEI133" s="57"/>
      <c r="PEJ133" s="57"/>
      <c r="PEK133" s="57"/>
      <c r="PEL133" s="57"/>
      <c r="PEM133" s="74"/>
      <c r="PEN133" s="74"/>
      <c r="PEO133" s="74"/>
      <c r="PEP133" s="74"/>
      <c r="PEQ133" s="57"/>
      <c r="PER133" s="57"/>
      <c r="PES133" s="57"/>
      <c r="PET133" s="57"/>
      <c r="PEU133" s="74"/>
      <c r="PEV133" s="74"/>
      <c r="PEW133" s="74"/>
      <c r="PEX133" s="74"/>
      <c r="PEY133" s="57"/>
      <c r="PEZ133" s="57"/>
      <c r="PFA133" s="57"/>
      <c r="PFB133" s="57"/>
      <c r="PFC133" s="74"/>
      <c r="PFD133" s="74"/>
      <c r="PFE133" s="74"/>
      <c r="PFF133" s="74"/>
      <c r="PFG133" s="57"/>
      <c r="PFH133" s="57"/>
      <c r="PFI133" s="57"/>
      <c r="PFJ133" s="57"/>
      <c r="PFK133" s="74"/>
      <c r="PFL133" s="74"/>
      <c r="PFM133" s="74"/>
      <c r="PFN133" s="74"/>
      <c r="PFO133" s="57"/>
      <c r="PFP133" s="57"/>
      <c r="PFQ133" s="57"/>
      <c r="PFR133" s="57"/>
      <c r="PFS133" s="74"/>
      <c r="PFT133" s="74"/>
      <c r="PFU133" s="74"/>
      <c r="PFV133" s="74"/>
      <c r="PFW133" s="57"/>
      <c r="PFX133" s="57"/>
      <c r="PFY133" s="57"/>
      <c r="PFZ133" s="57"/>
      <c r="PGA133" s="74"/>
      <c r="PGB133" s="74"/>
      <c r="PGC133" s="74"/>
      <c r="PGD133" s="74"/>
      <c r="PGE133" s="57"/>
      <c r="PGF133" s="57"/>
      <c r="PGG133" s="57"/>
      <c r="PGH133" s="57"/>
      <c r="PGI133" s="74"/>
      <c r="PGJ133" s="74"/>
      <c r="PGK133" s="74"/>
      <c r="PGL133" s="74"/>
      <c r="PGM133" s="57"/>
      <c r="PGN133" s="57"/>
      <c r="PGO133" s="57"/>
      <c r="PGP133" s="57"/>
      <c r="PGQ133" s="74"/>
      <c r="PGR133" s="74"/>
      <c r="PGS133" s="74"/>
      <c r="PGT133" s="74"/>
      <c r="PGU133" s="57"/>
      <c r="PGV133" s="57"/>
      <c r="PGW133" s="57"/>
      <c r="PGX133" s="57"/>
      <c r="PGY133" s="74"/>
      <c r="PGZ133" s="74"/>
      <c r="PHA133" s="74"/>
      <c r="PHB133" s="74"/>
      <c r="PHC133" s="57"/>
      <c r="PHD133" s="57"/>
      <c r="PHE133" s="57"/>
      <c r="PHF133" s="57"/>
      <c r="PHG133" s="74"/>
      <c r="PHH133" s="74"/>
      <c r="PHI133" s="74"/>
      <c r="PHJ133" s="74"/>
      <c r="PHK133" s="57"/>
      <c r="PHL133" s="57"/>
      <c r="PHM133" s="57"/>
      <c r="PHN133" s="57"/>
      <c r="PHO133" s="74"/>
      <c r="PHP133" s="74"/>
      <c r="PHQ133" s="74"/>
      <c r="PHR133" s="74"/>
      <c r="PHS133" s="57"/>
      <c r="PHT133" s="57"/>
      <c r="PHU133" s="57"/>
      <c r="PHV133" s="57"/>
      <c r="PHW133" s="74"/>
      <c r="PHX133" s="74"/>
      <c r="PHY133" s="74"/>
      <c r="PHZ133" s="74"/>
      <c r="PIA133" s="57"/>
      <c r="PIB133" s="57"/>
      <c r="PIC133" s="57"/>
      <c r="PID133" s="57"/>
      <c r="PIE133" s="74"/>
      <c r="PIF133" s="74"/>
      <c r="PIG133" s="74"/>
      <c r="PIH133" s="74"/>
      <c r="PII133" s="57"/>
      <c r="PIJ133" s="57"/>
      <c r="PIK133" s="57"/>
      <c r="PIL133" s="57"/>
      <c r="PIM133" s="74"/>
      <c r="PIN133" s="74"/>
      <c r="PIO133" s="74"/>
      <c r="PIP133" s="74"/>
      <c r="PIQ133" s="57"/>
      <c r="PIR133" s="57"/>
      <c r="PIS133" s="57"/>
      <c r="PIT133" s="57"/>
      <c r="PIU133" s="74"/>
      <c r="PIV133" s="74"/>
      <c r="PIW133" s="74"/>
      <c r="PIX133" s="74"/>
      <c r="PIY133" s="57"/>
      <c r="PIZ133" s="57"/>
      <c r="PJA133" s="57"/>
      <c r="PJB133" s="57"/>
      <c r="PJC133" s="74"/>
      <c r="PJD133" s="74"/>
      <c r="PJE133" s="74"/>
      <c r="PJF133" s="74"/>
      <c r="PJG133" s="57"/>
      <c r="PJH133" s="57"/>
      <c r="PJI133" s="57"/>
      <c r="PJJ133" s="57"/>
      <c r="PJK133" s="74"/>
      <c r="PJL133" s="74"/>
      <c r="PJM133" s="74"/>
      <c r="PJN133" s="74"/>
      <c r="PJO133" s="57"/>
      <c r="PJP133" s="57"/>
      <c r="PJQ133" s="57"/>
      <c r="PJR133" s="57"/>
      <c r="PJS133" s="74"/>
      <c r="PJT133" s="74"/>
      <c r="PJU133" s="74"/>
      <c r="PJV133" s="74"/>
      <c r="PJW133" s="57"/>
      <c r="PJX133" s="57"/>
      <c r="PJY133" s="57"/>
      <c r="PJZ133" s="57"/>
      <c r="PKA133" s="74"/>
      <c r="PKB133" s="74"/>
      <c r="PKC133" s="74"/>
      <c r="PKD133" s="74"/>
      <c r="PKE133" s="57"/>
      <c r="PKF133" s="57"/>
      <c r="PKG133" s="57"/>
      <c r="PKH133" s="57"/>
      <c r="PKI133" s="74"/>
      <c r="PKJ133" s="74"/>
      <c r="PKK133" s="74"/>
      <c r="PKL133" s="74"/>
      <c r="PKM133" s="57"/>
      <c r="PKN133" s="57"/>
      <c r="PKO133" s="57"/>
      <c r="PKP133" s="57"/>
      <c r="PKQ133" s="74"/>
      <c r="PKR133" s="74"/>
      <c r="PKS133" s="74"/>
      <c r="PKT133" s="74"/>
      <c r="PKU133" s="57"/>
      <c r="PKV133" s="57"/>
      <c r="PKW133" s="57"/>
      <c r="PKX133" s="57"/>
      <c r="PKY133" s="74"/>
      <c r="PKZ133" s="74"/>
      <c r="PLA133" s="74"/>
      <c r="PLB133" s="74"/>
      <c r="PLC133" s="57"/>
      <c r="PLD133" s="57"/>
      <c r="PLE133" s="57"/>
      <c r="PLF133" s="57"/>
      <c r="PLG133" s="74"/>
      <c r="PLH133" s="74"/>
      <c r="PLI133" s="74"/>
      <c r="PLJ133" s="74"/>
      <c r="PLK133" s="57"/>
      <c r="PLL133" s="57"/>
      <c r="PLM133" s="57"/>
      <c r="PLN133" s="57"/>
      <c r="PLO133" s="74"/>
      <c r="PLP133" s="74"/>
      <c r="PLQ133" s="74"/>
      <c r="PLR133" s="74"/>
      <c r="PLS133" s="57"/>
      <c r="PLT133" s="57"/>
      <c r="PLU133" s="57"/>
      <c r="PLV133" s="57"/>
      <c r="PLW133" s="74"/>
      <c r="PLX133" s="74"/>
      <c r="PLY133" s="74"/>
      <c r="PLZ133" s="74"/>
      <c r="PMA133" s="57"/>
      <c r="PMB133" s="57"/>
      <c r="PMC133" s="57"/>
      <c r="PMD133" s="57"/>
      <c r="PME133" s="74"/>
      <c r="PMF133" s="74"/>
      <c r="PMG133" s="74"/>
      <c r="PMH133" s="74"/>
      <c r="PMI133" s="57"/>
      <c r="PMJ133" s="57"/>
      <c r="PMK133" s="57"/>
      <c r="PML133" s="57"/>
      <c r="PMM133" s="74"/>
      <c r="PMN133" s="74"/>
      <c r="PMO133" s="74"/>
      <c r="PMP133" s="74"/>
      <c r="PMQ133" s="57"/>
      <c r="PMR133" s="57"/>
      <c r="PMS133" s="57"/>
      <c r="PMT133" s="57"/>
      <c r="PMU133" s="74"/>
      <c r="PMV133" s="74"/>
      <c r="PMW133" s="74"/>
      <c r="PMX133" s="74"/>
      <c r="PMY133" s="57"/>
      <c r="PMZ133" s="57"/>
      <c r="PNA133" s="57"/>
      <c r="PNB133" s="57"/>
      <c r="PNC133" s="74"/>
      <c r="PND133" s="74"/>
      <c r="PNE133" s="74"/>
      <c r="PNF133" s="74"/>
      <c r="PNG133" s="57"/>
      <c r="PNH133" s="57"/>
      <c r="PNI133" s="57"/>
      <c r="PNJ133" s="57"/>
      <c r="PNK133" s="74"/>
      <c r="PNL133" s="74"/>
      <c r="PNM133" s="74"/>
      <c r="PNN133" s="74"/>
      <c r="PNO133" s="57"/>
      <c r="PNP133" s="57"/>
      <c r="PNQ133" s="57"/>
      <c r="PNR133" s="57"/>
      <c r="PNS133" s="74"/>
      <c r="PNT133" s="74"/>
      <c r="PNU133" s="74"/>
      <c r="PNV133" s="74"/>
      <c r="PNW133" s="57"/>
      <c r="PNX133" s="57"/>
      <c r="PNY133" s="57"/>
      <c r="PNZ133" s="57"/>
      <c r="POA133" s="74"/>
      <c r="POB133" s="74"/>
      <c r="POC133" s="74"/>
      <c r="POD133" s="74"/>
      <c r="POE133" s="57"/>
      <c r="POF133" s="57"/>
      <c r="POG133" s="57"/>
      <c r="POH133" s="57"/>
      <c r="POI133" s="74"/>
      <c r="POJ133" s="74"/>
      <c r="POK133" s="74"/>
      <c r="POL133" s="74"/>
      <c r="POM133" s="57"/>
      <c r="PON133" s="57"/>
      <c r="POO133" s="57"/>
      <c r="POP133" s="57"/>
      <c r="POQ133" s="74"/>
      <c r="POR133" s="74"/>
      <c r="POS133" s="74"/>
      <c r="POT133" s="74"/>
      <c r="POU133" s="57"/>
      <c r="POV133" s="57"/>
      <c r="POW133" s="57"/>
      <c r="POX133" s="57"/>
      <c r="POY133" s="74"/>
      <c r="POZ133" s="74"/>
      <c r="PPA133" s="74"/>
      <c r="PPB133" s="74"/>
      <c r="PPC133" s="57"/>
      <c r="PPD133" s="57"/>
      <c r="PPE133" s="57"/>
      <c r="PPF133" s="57"/>
      <c r="PPG133" s="74"/>
      <c r="PPH133" s="74"/>
      <c r="PPI133" s="74"/>
      <c r="PPJ133" s="74"/>
      <c r="PPK133" s="57"/>
      <c r="PPL133" s="57"/>
      <c r="PPM133" s="57"/>
      <c r="PPN133" s="57"/>
      <c r="PPO133" s="74"/>
      <c r="PPP133" s="74"/>
      <c r="PPQ133" s="74"/>
      <c r="PPR133" s="74"/>
      <c r="PPS133" s="57"/>
      <c r="PPT133" s="57"/>
      <c r="PPU133" s="57"/>
      <c r="PPV133" s="57"/>
      <c r="PPW133" s="74"/>
      <c r="PPX133" s="74"/>
      <c r="PPY133" s="74"/>
      <c r="PPZ133" s="74"/>
      <c r="PQA133" s="57"/>
      <c r="PQB133" s="57"/>
      <c r="PQC133" s="57"/>
      <c r="PQD133" s="57"/>
      <c r="PQE133" s="74"/>
      <c r="PQF133" s="74"/>
      <c r="PQG133" s="74"/>
      <c r="PQH133" s="74"/>
      <c r="PQI133" s="57"/>
      <c r="PQJ133" s="57"/>
      <c r="PQK133" s="57"/>
      <c r="PQL133" s="57"/>
      <c r="PQM133" s="74"/>
      <c r="PQN133" s="74"/>
      <c r="PQO133" s="74"/>
      <c r="PQP133" s="74"/>
      <c r="PQQ133" s="57"/>
      <c r="PQR133" s="57"/>
      <c r="PQS133" s="57"/>
      <c r="PQT133" s="57"/>
      <c r="PQU133" s="74"/>
      <c r="PQV133" s="74"/>
      <c r="PQW133" s="74"/>
      <c r="PQX133" s="74"/>
      <c r="PQY133" s="57"/>
      <c r="PQZ133" s="57"/>
      <c r="PRA133" s="57"/>
      <c r="PRB133" s="57"/>
      <c r="PRC133" s="74"/>
      <c r="PRD133" s="74"/>
      <c r="PRE133" s="74"/>
      <c r="PRF133" s="74"/>
      <c r="PRG133" s="57"/>
      <c r="PRH133" s="57"/>
      <c r="PRI133" s="57"/>
      <c r="PRJ133" s="57"/>
      <c r="PRK133" s="74"/>
      <c r="PRL133" s="74"/>
      <c r="PRM133" s="74"/>
      <c r="PRN133" s="74"/>
      <c r="PRO133" s="57"/>
      <c r="PRP133" s="57"/>
      <c r="PRQ133" s="57"/>
      <c r="PRR133" s="57"/>
      <c r="PRS133" s="74"/>
      <c r="PRT133" s="74"/>
      <c r="PRU133" s="74"/>
      <c r="PRV133" s="74"/>
      <c r="PRW133" s="57"/>
      <c r="PRX133" s="57"/>
      <c r="PRY133" s="57"/>
      <c r="PRZ133" s="57"/>
      <c r="PSA133" s="74"/>
      <c r="PSB133" s="74"/>
      <c r="PSC133" s="74"/>
      <c r="PSD133" s="74"/>
      <c r="PSE133" s="57"/>
      <c r="PSF133" s="57"/>
      <c r="PSG133" s="57"/>
      <c r="PSH133" s="57"/>
      <c r="PSI133" s="74"/>
      <c r="PSJ133" s="74"/>
      <c r="PSK133" s="74"/>
      <c r="PSL133" s="74"/>
      <c r="PSM133" s="57"/>
      <c r="PSN133" s="57"/>
      <c r="PSO133" s="57"/>
      <c r="PSP133" s="57"/>
      <c r="PSQ133" s="74"/>
      <c r="PSR133" s="74"/>
      <c r="PSS133" s="74"/>
      <c r="PST133" s="74"/>
      <c r="PSU133" s="57"/>
      <c r="PSV133" s="57"/>
      <c r="PSW133" s="57"/>
      <c r="PSX133" s="57"/>
      <c r="PSY133" s="74"/>
      <c r="PSZ133" s="74"/>
      <c r="PTA133" s="74"/>
      <c r="PTB133" s="74"/>
      <c r="PTC133" s="57"/>
      <c r="PTD133" s="57"/>
      <c r="PTE133" s="57"/>
      <c r="PTF133" s="57"/>
      <c r="PTG133" s="74"/>
      <c r="PTH133" s="74"/>
      <c r="PTI133" s="74"/>
      <c r="PTJ133" s="74"/>
      <c r="PTK133" s="57"/>
      <c r="PTL133" s="57"/>
      <c r="PTM133" s="57"/>
      <c r="PTN133" s="57"/>
      <c r="PTO133" s="74"/>
      <c r="PTP133" s="74"/>
      <c r="PTQ133" s="74"/>
      <c r="PTR133" s="74"/>
      <c r="PTS133" s="57"/>
      <c r="PTT133" s="57"/>
      <c r="PTU133" s="57"/>
      <c r="PTV133" s="57"/>
      <c r="PTW133" s="74"/>
      <c r="PTX133" s="74"/>
      <c r="PTY133" s="74"/>
      <c r="PTZ133" s="74"/>
      <c r="PUA133" s="57"/>
      <c r="PUB133" s="57"/>
      <c r="PUC133" s="57"/>
      <c r="PUD133" s="57"/>
      <c r="PUE133" s="74"/>
      <c r="PUF133" s="74"/>
      <c r="PUG133" s="74"/>
      <c r="PUH133" s="74"/>
      <c r="PUI133" s="57"/>
      <c r="PUJ133" s="57"/>
      <c r="PUK133" s="57"/>
      <c r="PUL133" s="57"/>
      <c r="PUM133" s="74"/>
      <c r="PUN133" s="74"/>
      <c r="PUO133" s="74"/>
      <c r="PUP133" s="74"/>
      <c r="PUQ133" s="57"/>
      <c r="PUR133" s="57"/>
      <c r="PUS133" s="57"/>
      <c r="PUT133" s="57"/>
      <c r="PUU133" s="74"/>
      <c r="PUV133" s="74"/>
      <c r="PUW133" s="74"/>
      <c r="PUX133" s="74"/>
      <c r="PUY133" s="57"/>
      <c r="PUZ133" s="57"/>
      <c r="PVA133" s="57"/>
      <c r="PVB133" s="57"/>
      <c r="PVC133" s="74"/>
      <c r="PVD133" s="74"/>
      <c r="PVE133" s="74"/>
      <c r="PVF133" s="74"/>
      <c r="PVG133" s="57"/>
      <c r="PVH133" s="57"/>
      <c r="PVI133" s="57"/>
      <c r="PVJ133" s="57"/>
      <c r="PVK133" s="74"/>
      <c r="PVL133" s="74"/>
      <c r="PVM133" s="74"/>
      <c r="PVN133" s="74"/>
      <c r="PVO133" s="57"/>
      <c r="PVP133" s="57"/>
      <c r="PVQ133" s="57"/>
      <c r="PVR133" s="57"/>
      <c r="PVS133" s="74"/>
      <c r="PVT133" s="74"/>
      <c r="PVU133" s="74"/>
      <c r="PVV133" s="74"/>
      <c r="PVW133" s="57"/>
      <c r="PVX133" s="57"/>
      <c r="PVY133" s="57"/>
      <c r="PVZ133" s="57"/>
      <c r="PWA133" s="74"/>
      <c r="PWB133" s="74"/>
      <c r="PWC133" s="74"/>
      <c r="PWD133" s="74"/>
      <c r="PWE133" s="57"/>
      <c r="PWF133" s="57"/>
      <c r="PWG133" s="57"/>
      <c r="PWH133" s="57"/>
      <c r="PWI133" s="74"/>
      <c r="PWJ133" s="74"/>
      <c r="PWK133" s="74"/>
      <c r="PWL133" s="74"/>
      <c r="PWM133" s="57"/>
      <c r="PWN133" s="57"/>
      <c r="PWO133" s="57"/>
      <c r="PWP133" s="57"/>
      <c r="PWQ133" s="74"/>
      <c r="PWR133" s="74"/>
      <c r="PWS133" s="74"/>
      <c r="PWT133" s="74"/>
      <c r="PWU133" s="57"/>
      <c r="PWV133" s="57"/>
      <c r="PWW133" s="57"/>
      <c r="PWX133" s="57"/>
      <c r="PWY133" s="74"/>
      <c r="PWZ133" s="74"/>
      <c r="PXA133" s="74"/>
      <c r="PXB133" s="74"/>
      <c r="PXC133" s="57"/>
      <c r="PXD133" s="57"/>
      <c r="PXE133" s="57"/>
      <c r="PXF133" s="57"/>
      <c r="PXG133" s="74"/>
      <c r="PXH133" s="74"/>
      <c r="PXI133" s="74"/>
      <c r="PXJ133" s="74"/>
      <c r="PXK133" s="57"/>
      <c r="PXL133" s="57"/>
      <c r="PXM133" s="57"/>
      <c r="PXN133" s="57"/>
      <c r="PXO133" s="74"/>
      <c r="PXP133" s="74"/>
      <c r="PXQ133" s="74"/>
      <c r="PXR133" s="74"/>
      <c r="PXS133" s="57"/>
      <c r="PXT133" s="57"/>
      <c r="PXU133" s="57"/>
      <c r="PXV133" s="57"/>
      <c r="PXW133" s="74"/>
      <c r="PXX133" s="74"/>
      <c r="PXY133" s="74"/>
      <c r="PXZ133" s="74"/>
      <c r="PYA133" s="57"/>
      <c r="PYB133" s="57"/>
      <c r="PYC133" s="57"/>
      <c r="PYD133" s="57"/>
      <c r="PYE133" s="74"/>
      <c r="PYF133" s="74"/>
      <c r="PYG133" s="74"/>
      <c r="PYH133" s="74"/>
      <c r="PYI133" s="57"/>
      <c r="PYJ133" s="57"/>
      <c r="PYK133" s="57"/>
      <c r="PYL133" s="57"/>
      <c r="PYM133" s="74"/>
      <c r="PYN133" s="74"/>
      <c r="PYO133" s="74"/>
      <c r="PYP133" s="74"/>
      <c r="PYQ133" s="57"/>
      <c r="PYR133" s="57"/>
      <c r="PYS133" s="57"/>
      <c r="PYT133" s="57"/>
      <c r="PYU133" s="74"/>
      <c r="PYV133" s="74"/>
      <c r="PYW133" s="74"/>
      <c r="PYX133" s="74"/>
      <c r="PYY133" s="57"/>
      <c r="PYZ133" s="57"/>
      <c r="PZA133" s="57"/>
      <c r="PZB133" s="57"/>
      <c r="PZC133" s="74"/>
      <c r="PZD133" s="74"/>
      <c r="PZE133" s="74"/>
      <c r="PZF133" s="74"/>
      <c r="PZG133" s="57"/>
      <c r="PZH133" s="57"/>
      <c r="PZI133" s="57"/>
      <c r="PZJ133" s="57"/>
      <c r="PZK133" s="74"/>
      <c r="PZL133" s="74"/>
      <c r="PZM133" s="74"/>
      <c r="PZN133" s="74"/>
      <c r="PZO133" s="57"/>
      <c r="PZP133" s="57"/>
      <c r="PZQ133" s="57"/>
      <c r="PZR133" s="57"/>
      <c r="PZS133" s="74"/>
      <c r="PZT133" s="74"/>
      <c r="PZU133" s="74"/>
      <c r="PZV133" s="74"/>
      <c r="PZW133" s="57"/>
      <c r="PZX133" s="57"/>
      <c r="PZY133" s="57"/>
      <c r="PZZ133" s="57"/>
      <c r="QAA133" s="74"/>
      <c r="QAB133" s="74"/>
      <c r="QAC133" s="74"/>
      <c r="QAD133" s="74"/>
      <c r="QAE133" s="57"/>
      <c r="QAF133" s="57"/>
      <c r="QAG133" s="57"/>
      <c r="QAH133" s="57"/>
      <c r="QAI133" s="74"/>
      <c r="QAJ133" s="74"/>
      <c r="QAK133" s="74"/>
      <c r="QAL133" s="74"/>
      <c r="QAM133" s="57"/>
      <c r="QAN133" s="57"/>
      <c r="QAO133" s="57"/>
      <c r="QAP133" s="57"/>
      <c r="QAQ133" s="74"/>
      <c r="QAR133" s="74"/>
      <c r="QAS133" s="74"/>
      <c r="QAT133" s="74"/>
      <c r="QAU133" s="57"/>
      <c r="QAV133" s="57"/>
      <c r="QAW133" s="57"/>
      <c r="QAX133" s="57"/>
      <c r="QAY133" s="74"/>
      <c r="QAZ133" s="74"/>
      <c r="QBA133" s="74"/>
      <c r="QBB133" s="74"/>
      <c r="QBC133" s="57"/>
      <c r="QBD133" s="57"/>
      <c r="QBE133" s="57"/>
      <c r="QBF133" s="57"/>
      <c r="QBG133" s="74"/>
      <c r="QBH133" s="74"/>
      <c r="QBI133" s="74"/>
      <c r="QBJ133" s="74"/>
      <c r="QBK133" s="57"/>
      <c r="QBL133" s="57"/>
      <c r="QBM133" s="57"/>
      <c r="QBN133" s="57"/>
      <c r="QBO133" s="74"/>
      <c r="QBP133" s="74"/>
      <c r="QBQ133" s="74"/>
      <c r="QBR133" s="74"/>
      <c r="QBS133" s="57"/>
      <c r="QBT133" s="57"/>
      <c r="QBU133" s="57"/>
      <c r="QBV133" s="57"/>
      <c r="QBW133" s="74"/>
      <c r="QBX133" s="74"/>
      <c r="QBY133" s="74"/>
      <c r="QBZ133" s="74"/>
      <c r="QCA133" s="57"/>
      <c r="QCB133" s="57"/>
      <c r="QCC133" s="57"/>
      <c r="QCD133" s="57"/>
      <c r="QCE133" s="74"/>
      <c r="QCF133" s="74"/>
      <c r="QCG133" s="74"/>
      <c r="QCH133" s="74"/>
      <c r="QCI133" s="57"/>
      <c r="QCJ133" s="57"/>
      <c r="QCK133" s="57"/>
      <c r="QCL133" s="57"/>
      <c r="QCM133" s="74"/>
      <c r="QCN133" s="74"/>
      <c r="QCO133" s="74"/>
      <c r="QCP133" s="74"/>
      <c r="QCQ133" s="57"/>
      <c r="QCR133" s="57"/>
      <c r="QCS133" s="57"/>
      <c r="QCT133" s="57"/>
      <c r="QCU133" s="74"/>
      <c r="QCV133" s="74"/>
      <c r="QCW133" s="74"/>
      <c r="QCX133" s="74"/>
      <c r="QCY133" s="57"/>
      <c r="QCZ133" s="57"/>
      <c r="QDA133" s="57"/>
      <c r="QDB133" s="57"/>
      <c r="QDC133" s="74"/>
      <c r="QDD133" s="74"/>
      <c r="QDE133" s="74"/>
      <c r="QDF133" s="74"/>
      <c r="QDG133" s="57"/>
      <c r="QDH133" s="57"/>
      <c r="QDI133" s="57"/>
      <c r="QDJ133" s="57"/>
      <c r="QDK133" s="74"/>
      <c r="QDL133" s="74"/>
      <c r="QDM133" s="74"/>
      <c r="QDN133" s="74"/>
      <c r="QDO133" s="57"/>
      <c r="QDP133" s="57"/>
      <c r="QDQ133" s="57"/>
      <c r="QDR133" s="57"/>
      <c r="QDS133" s="74"/>
      <c r="QDT133" s="74"/>
      <c r="QDU133" s="74"/>
      <c r="QDV133" s="74"/>
      <c r="QDW133" s="57"/>
      <c r="QDX133" s="57"/>
      <c r="QDY133" s="57"/>
      <c r="QDZ133" s="57"/>
      <c r="QEA133" s="74"/>
      <c r="QEB133" s="74"/>
      <c r="QEC133" s="74"/>
      <c r="QED133" s="74"/>
      <c r="QEE133" s="57"/>
      <c r="QEF133" s="57"/>
      <c r="QEG133" s="57"/>
      <c r="QEH133" s="57"/>
      <c r="QEI133" s="74"/>
      <c r="QEJ133" s="74"/>
      <c r="QEK133" s="74"/>
      <c r="QEL133" s="74"/>
      <c r="QEM133" s="57"/>
      <c r="QEN133" s="57"/>
      <c r="QEO133" s="57"/>
      <c r="QEP133" s="57"/>
      <c r="QEQ133" s="74"/>
      <c r="QER133" s="74"/>
      <c r="QES133" s="74"/>
      <c r="QET133" s="74"/>
      <c r="QEU133" s="57"/>
      <c r="QEV133" s="57"/>
      <c r="QEW133" s="57"/>
      <c r="QEX133" s="57"/>
      <c r="QEY133" s="74"/>
      <c r="QEZ133" s="74"/>
      <c r="QFA133" s="74"/>
      <c r="QFB133" s="74"/>
      <c r="QFC133" s="57"/>
      <c r="QFD133" s="57"/>
      <c r="QFE133" s="57"/>
      <c r="QFF133" s="57"/>
      <c r="QFG133" s="74"/>
      <c r="QFH133" s="74"/>
      <c r="QFI133" s="74"/>
      <c r="QFJ133" s="74"/>
      <c r="QFK133" s="57"/>
      <c r="QFL133" s="57"/>
      <c r="QFM133" s="57"/>
      <c r="QFN133" s="57"/>
      <c r="QFO133" s="74"/>
      <c r="QFP133" s="74"/>
      <c r="QFQ133" s="74"/>
      <c r="QFR133" s="74"/>
      <c r="QFS133" s="57"/>
      <c r="QFT133" s="57"/>
      <c r="QFU133" s="57"/>
      <c r="QFV133" s="57"/>
      <c r="QFW133" s="74"/>
      <c r="QFX133" s="74"/>
      <c r="QFY133" s="74"/>
      <c r="QFZ133" s="74"/>
      <c r="QGA133" s="57"/>
      <c r="QGB133" s="57"/>
      <c r="QGC133" s="57"/>
      <c r="QGD133" s="57"/>
      <c r="QGE133" s="74"/>
      <c r="QGF133" s="74"/>
      <c r="QGG133" s="74"/>
      <c r="QGH133" s="74"/>
      <c r="QGI133" s="57"/>
      <c r="QGJ133" s="57"/>
      <c r="QGK133" s="57"/>
      <c r="QGL133" s="57"/>
      <c r="QGM133" s="74"/>
      <c r="QGN133" s="74"/>
      <c r="QGO133" s="74"/>
      <c r="QGP133" s="74"/>
      <c r="QGQ133" s="57"/>
      <c r="QGR133" s="57"/>
      <c r="QGS133" s="57"/>
      <c r="QGT133" s="57"/>
      <c r="QGU133" s="74"/>
      <c r="QGV133" s="74"/>
      <c r="QGW133" s="74"/>
      <c r="QGX133" s="74"/>
      <c r="QGY133" s="57"/>
      <c r="QGZ133" s="57"/>
      <c r="QHA133" s="57"/>
      <c r="QHB133" s="57"/>
      <c r="QHC133" s="74"/>
      <c r="QHD133" s="74"/>
      <c r="QHE133" s="74"/>
      <c r="QHF133" s="74"/>
      <c r="QHG133" s="57"/>
      <c r="QHH133" s="57"/>
      <c r="QHI133" s="57"/>
      <c r="QHJ133" s="57"/>
      <c r="QHK133" s="74"/>
      <c r="QHL133" s="74"/>
      <c r="QHM133" s="74"/>
      <c r="QHN133" s="74"/>
      <c r="QHO133" s="57"/>
      <c r="QHP133" s="57"/>
      <c r="QHQ133" s="57"/>
      <c r="QHR133" s="57"/>
      <c r="QHS133" s="74"/>
      <c r="QHT133" s="74"/>
      <c r="QHU133" s="74"/>
      <c r="QHV133" s="74"/>
      <c r="QHW133" s="57"/>
      <c r="QHX133" s="57"/>
      <c r="QHY133" s="57"/>
      <c r="QHZ133" s="57"/>
      <c r="QIA133" s="74"/>
      <c r="QIB133" s="74"/>
      <c r="QIC133" s="74"/>
      <c r="QID133" s="74"/>
      <c r="QIE133" s="57"/>
      <c r="QIF133" s="57"/>
      <c r="QIG133" s="57"/>
      <c r="QIH133" s="57"/>
      <c r="QII133" s="74"/>
      <c r="QIJ133" s="74"/>
      <c r="QIK133" s="74"/>
      <c r="QIL133" s="74"/>
      <c r="QIM133" s="57"/>
      <c r="QIN133" s="57"/>
      <c r="QIO133" s="57"/>
      <c r="QIP133" s="57"/>
      <c r="QIQ133" s="74"/>
      <c r="QIR133" s="74"/>
      <c r="QIS133" s="74"/>
      <c r="QIT133" s="74"/>
      <c r="QIU133" s="57"/>
      <c r="QIV133" s="57"/>
      <c r="QIW133" s="57"/>
      <c r="QIX133" s="57"/>
      <c r="QIY133" s="74"/>
      <c r="QIZ133" s="74"/>
      <c r="QJA133" s="74"/>
      <c r="QJB133" s="74"/>
      <c r="QJC133" s="57"/>
      <c r="QJD133" s="57"/>
      <c r="QJE133" s="57"/>
      <c r="QJF133" s="57"/>
      <c r="QJG133" s="74"/>
      <c r="QJH133" s="74"/>
      <c r="QJI133" s="74"/>
      <c r="QJJ133" s="74"/>
      <c r="QJK133" s="57"/>
      <c r="QJL133" s="57"/>
      <c r="QJM133" s="57"/>
      <c r="QJN133" s="57"/>
      <c r="QJO133" s="74"/>
      <c r="QJP133" s="74"/>
      <c r="QJQ133" s="74"/>
      <c r="QJR133" s="74"/>
      <c r="QJS133" s="57"/>
      <c r="QJT133" s="57"/>
      <c r="QJU133" s="57"/>
      <c r="QJV133" s="57"/>
      <c r="QJW133" s="74"/>
      <c r="QJX133" s="74"/>
      <c r="QJY133" s="74"/>
      <c r="QJZ133" s="74"/>
      <c r="QKA133" s="57"/>
      <c r="QKB133" s="57"/>
      <c r="QKC133" s="57"/>
      <c r="QKD133" s="57"/>
      <c r="QKE133" s="74"/>
      <c r="QKF133" s="74"/>
      <c r="QKG133" s="74"/>
      <c r="QKH133" s="74"/>
      <c r="QKI133" s="57"/>
      <c r="QKJ133" s="57"/>
      <c r="QKK133" s="57"/>
      <c r="QKL133" s="57"/>
      <c r="QKM133" s="74"/>
      <c r="QKN133" s="74"/>
      <c r="QKO133" s="74"/>
      <c r="QKP133" s="74"/>
      <c r="QKQ133" s="57"/>
      <c r="QKR133" s="57"/>
      <c r="QKS133" s="57"/>
      <c r="QKT133" s="57"/>
      <c r="QKU133" s="74"/>
      <c r="QKV133" s="74"/>
      <c r="QKW133" s="74"/>
      <c r="QKX133" s="74"/>
      <c r="QKY133" s="57"/>
      <c r="QKZ133" s="57"/>
      <c r="QLA133" s="57"/>
      <c r="QLB133" s="57"/>
      <c r="QLC133" s="74"/>
      <c r="QLD133" s="74"/>
      <c r="QLE133" s="74"/>
      <c r="QLF133" s="74"/>
      <c r="QLG133" s="57"/>
      <c r="QLH133" s="57"/>
      <c r="QLI133" s="57"/>
      <c r="QLJ133" s="57"/>
      <c r="QLK133" s="74"/>
      <c r="QLL133" s="74"/>
      <c r="QLM133" s="74"/>
      <c r="QLN133" s="74"/>
      <c r="QLO133" s="57"/>
      <c r="QLP133" s="57"/>
      <c r="QLQ133" s="57"/>
      <c r="QLR133" s="57"/>
      <c r="QLS133" s="74"/>
      <c r="QLT133" s="74"/>
      <c r="QLU133" s="74"/>
      <c r="QLV133" s="74"/>
      <c r="QLW133" s="57"/>
      <c r="QLX133" s="57"/>
      <c r="QLY133" s="57"/>
      <c r="QLZ133" s="57"/>
      <c r="QMA133" s="74"/>
      <c r="QMB133" s="74"/>
      <c r="QMC133" s="74"/>
      <c r="QMD133" s="74"/>
      <c r="QME133" s="57"/>
      <c r="QMF133" s="57"/>
      <c r="QMG133" s="57"/>
      <c r="QMH133" s="57"/>
      <c r="QMI133" s="74"/>
      <c r="QMJ133" s="74"/>
      <c r="QMK133" s="74"/>
      <c r="QML133" s="74"/>
      <c r="QMM133" s="57"/>
      <c r="QMN133" s="57"/>
      <c r="QMO133" s="57"/>
      <c r="QMP133" s="57"/>
      <c r="QMQ133" s="74"/>
      <c r="QMR133" s="74"/>
      <c r="QMS133" s="74"/>
      <c r="QMT133" s="74"/>
      <c r="QMU133" s="57"/>
      <c r="QMV133" s="57"/>
      <c r="QMW133" s="57"/>
      <c r="QMX133" s="57"/>
      <c r="QMY133" s="74"/>
      <c r="QMZ133" s="74"/>
      <c r="QNA133" s="74"/>
      <c r="QNB133" s="74"/>
      <c r="QNC133" s="57"/>
      <c r="QND133" s="57"/>
      <c r="QNE133" s="57"/>
      <c r="QNF133" s="57"/>
      <c r="QNG133" s="74"/>
      <c r="QNH133" s="74"/>
      <c r="QNI133" s="74"/>
      <c r="QNJ133" s="74"/>
      <c r="QNK133" s="57"/>
      <c r="QNL133" s="57"/>
      <c r="QNM133" s="57"/>
      <c r="QNN133" s="57"/>
      <c r="QNO133" s="74"/>
      <c r="QNP133" s="74"/>
      <c r="QNQ133" s="74"/>
      <c r="QNR133" s="74"/>
      <c r="QNS133" s="57"/>
      <c r="QNT133" s="57"/>
      <c r="QNU133" s="57"/>
      <c r="QNV133" s="57"/>
      <c r="QNW133" s="74"/>
      <c r="QNX133" s="74"/>
      <c r="QNY133" s="74"/>
      <c r="QNZ133" s="74"/>
      <c r="QOA133" s="57"/>
      <c r="QOB133" s="57"/>
      <c r="QOC133" s="57"/>
      <c r="QOD133" s="57"/>
      <c r="QOE133" s="74"/>
      <c r="QOF133" s="74"/>
      <c r="QOG133" s="74"/>
      <c r="QOH133" s="74"/>
      <c r="QOI133" s="57"/>
      <c r="QOJ133" s="57"/>
      <c r="QOK133" s="57"/>
      <c r="QOL133" s="57"/>
      <c r="QOM133" s="74"/>
      <c r="QON133" s="74"/>
      <c r="QOO133" s="74"/>
      <c r="QOP133" s="74"/>
      <c r="QOQ133" s="57"/>
      <c r="QOR133" s="57"/>
      <c r="QOS133" s="57"/>
      <c r="QOT133" s="57"/>
      <c r="QOU133" s="74"/>
      <c r="QOV133" s="74"/>
      <c r="QOW133" s="74"/>
      <c r="QOX133" s="74"/>
      <c r="QOY133" s="57"/>
      <c r="QOZ133" s="57"/>
      <c r="QPA133" s="57"/>
      <c r="QPB133" s="57"/>
      <c r="QPC133" s="74"/>
      <c r="QPD133" s="74"/>
      <c r="QPE133" s="74"/>
      <c r="QPF133" s="74"/>
      <c r="QPG133" s="57"/>
      <c r="QPH133" s="57"/>
      <c r="QPI133" s="57"/>
      <c r="QPJ133" s="57"/>
      <c r="QPK133" s="74"/>
      <c r="QPL133" s="74"/>
      <c r="QPM133" s="74"/>
      <c r="QPN133" s="74"/>
      <c r="QPO133" s="57"/>
      <c r="QPP133" s="57"/>
      <c r="QPQ133" s="57"/>
      <c r="QPR133" s="57"/>
      <c r="QPS133" s="74"/>
      <c r="QPT133" s="74"/>
      <c r="QPU133" s="74"/>
      <c r="QPV133" s="74"/>
      <c r="QPW133" s="57"/>
      <c r="QPX133" s="57"/>
      <c r="QPY133" s="57"/>
      <c r="QPZ133" s="57"/>
      <c r="QQA133" s="74"/>
      <c r="QQB133" s="74"/>
      <c r="QQC133" s="74"/>
      <c r="QQD133" s="74"/>
      <c r="QQE133" s="57"/>
      <c r="QQF133" s="57"/>
      <c r="QQG133" s="57"/>
      <c r="QQH133" s="57"/>
      <c r="QQI133" s="74"/>
      <c r="QQJ133" s="74"/>
      <c r="QQK133" s="74"/>
      <c r="QQL133" s="74"/>
      <c r="QQM133" s="57"/>
      <c r="QQN133" s="57"/>
      <c r="QQO133" s="57"/>
      <c r="QQP133" s="57"/>
      <c r="QQQ133" s="74"/>
      <c r="QQR133" s="74"/>
      <c r="QQS133" s="74"/>
      <c r="QQT133" s="74"/>
      <c r="QQU133" s="57"/>
      <c r="QQV133" s="57"/>
      <c r="QQW133" s="57"/>
      <c r="QQX133" s="57"/>
      <c r="QQY133" s="74"/>
      <c r="QQZ133" s="74"/>
      <c r="QRA133" s="74"/>
      <c r="QRB133" s="74"/>
      <c r="QRC133" s="57"/>
      <c r="QRD133" s="57"/>
      <c r="QRE133" s="57"/>
      <c r="QRF133" s="57"/>
      <c r="QRG133" s="74"/>
      <c r="QRH133" s="74"/>
      <c r="QRI133" s="74"/>
      <c r="QRJ133" s="74"/>
      <c r="QRK133" s="57"/>
      <c r="QRL133" s="57"/>
      <c r="QRM133" s="57"/>
      <c r="QRN133" s="57"/>
      <c r="QRO133" s="74"/>
      <c r="QRP133" s="74"/>
      <c r="QRQ133" s="74"/>
      <c r="QRR133" s="74"/>
      <c r="QRS133" s="57"/>
      <c r="QRT133" s="57"/>
      <c r="QRU133" s="57"/>
      <c r="QRV133" s="57"/>
      <c r="QRW133" s="74"/>
      <c r="QRX133" s="74"/>
      <c r="QRY133" s="74"/>
      <c r="QRZ133" s="74"/>
      <c r="QSA133" s="57"/>
      <c r="QSB133" s="57"/>
      <c r="QSC133" s="57"/>
      <c r="QSD133" s="57"/>
      <c r="QSE133" s="74"/>
      <c r="QSF133" s="74"/>
      <c r="QSG133" s="74"/>
      <c r="QSH133" s="74"/>
      <c r="QSI133" s="57"/>
      <c r="QSJ133" s="57"/>
      <c r="QSK133" s="57"/>
      <c r="QSL133" s="57"/>
      <c r="QSM133" s="74"/>
      <c r="QSN133" s="74"/>
      <c r="QSO133" s="74"/>
      <c r="QSP133" s="74"/>
      <c r="QSQ133" s="57"/>
      <c r="QSR133" s="57"/>
      <c r="QSS133" s="57"/>
      <c r="QST133" s="57"/>
      <c r="QSU133" s="74"/>
      <c r="QSV133" s="74"/>
      <c r="QSW133" s="74"/>
      <c r="QSX133" s="74"/>
      <c r="QSY133" s="57"/>
      <c r="QSZ133" s="57"/>
      <c r="QTA133" s="57"/>
      <c r="QTB133" s="57"/>
      <c r="QTC133" s="74"/>
      <c r="QTD133" s="74"/>
      <c r="QTE133" s="74"/>
      <c r="QTF133" s="74"/>
      <c r="QTG133" s="57"/>
      <c r="QTH133" s="57"/>
      <c r="QTI133" s="57"/>
      <c r="QTJ133" s="57"/>
      <c r="QTK133" s="74"/>
      <c r="QTL133" s="74"/>
      <c r="QTM133" s="74"/>
      <c r="QTN133" s="74"/>
      <c r="QTO133" s="57"/>
      <c r="QTP133" s="57"/>
      <c r="QTQ133" s="57"/>
      <c r="QTR133" s="57"/>
      <c r="QTS133" s="74"/>
      <c r="QTT133" s="74"/>
      <c r="QTU133" s="74"/>
      <c r="QTV133" s="74"/>
      <c r="QTW133" s="57"/>
      <c r="QTX133" s="57"/>
      <c r="QTY133" s="57"/>
      <c r="QTZ133" s="57"/>
      <c r="QUA133" s="74"/>
      <c r="QUB133" s="74"/>
      <c r="QUC133" s="74"/>
      <c r="QUD133" s="74"/>
      <c r="QUE133" s="57"/>
      <c r="QUF133" s="57"/>
      <c r="QUG133" s="57"/>
      <c r="QUH133" s="57"/>
      <c r="QUI133" s="74"/>
      <c r="QUJ133" s="74"/>
      <c r="QUK133" s="74"/>
      <c r="QUL133" s="74"/>
      <c r="QUM133" s="57"/>
      <c r="QUN133" s="57"/>
      <c r="QUO133" s="57"/>
      <c r="QUP133" s="57"/>
      <c r="QUQ133" s="74"/>
      <c r="QUR133" s="74"/>
      <c r="QUS133" s="74"/>
      <c r="QUT133" s="74"/>
      <c r="QUU133" s="57"/>
      <c r="QUV133" s="57"/>
      <c r="QUW133" s="57"/>
      <c r="QUX133" s="57"/>
      <c r="QUY133" s="74"/>
      <c r="QUZ133" s="74"/>
      <c r="QVA133" s="74"/>
      <c r="QVB133" s="74"/>
      <c r="QVC133" s="57"/>
      <c r="QVD133" s="57"/>
      <c r="QVE133" s="57"/>
      <c r="QVF133" s="57"/>
      <c r="QVG133" s="74"/>
      <c r="QVH133" s="74"/>
      <c r="QVI133" s="74"/>
      <c r="QVJ133" s="74"/>
      <c r="QVK133" s="57"/>
      <c r="QVL133" s="57"/>
      <c r="QVM133" s="57"/>
      <c r="QVN133" s="57"/>
      <c r="QVO133" s="74"/>
      <c r="QVP133" s="74"/>
      <c r="QVQ133" s="74"/>
      <c r="QVR133" s="74"/>
      <c r="QVS133" s="57"/>
      <c r="QVT133" s="57"/>
      <c r="QVU133" s="57"/>
      <c r="QVV133" s="57"/>
      <c r="QVW133" s="74"/>
      <c r="QVX133" s="74"/>
      <c r="QVY133" s="74"/>
      <c r="QVZ133" s="74"/>
      <c r="QWA133" s="57"/>
      <c r="QWB133" s="57"/>
      <c r="QWC133" s="57"/>
      <c r="QWD133" s="57"/>
      <c r="QWE133" s="74"/>
      <c r="QWF133" s="74"/>
      <c r="QWG133" s="74"/>
      <c r="QWH133" s="74"/>
      <c r="QWI133" s="57"/>
      <c r="QWJ133" s="57"/>
      <c r="QWK133" s="57"/>
      <c r="QWL133" s="57"/>
      <c r="QWM133" s="74"/>
      <c r="QWN133" s="74"/>
      <c r="QWO133" s="74"/>
      <c r="QWP133" s="74"/>
      <c r="QWQ133" s="57"/>
      <c r="QWR133" s="57"/>
      <c r="QWS133" s="57"/>
      <c r="QWT133" s="57"/>
      <c r="QWU133" s="74"/>
      <c r="QWV133" s="74"/>
      <c r="QWW133" s="74"/>
      <c r="QWX133" s="74"/>
      <c r="QWY133" s="57"/>
      <c r="QWZ133" s="57"/>
      <c r="QXA133" s="57"/>
      <c r="QXB133" s="57"/>
      <c r="QXC133" s="74"/>
      <c r="QXD133" s="74"/>
      <c r="QXE133" s="74"/>
      <c r="QXF133" s="74"/>
      <c r="QXG133" s="57"/>
      <c r="QXH133" s="57"/>
      <c r="QXI133" s="57"/>
      <c r="QXJ133" s="57"/>
      <c r="QXK133" s="74"/>
      <c r="QXL133" s="74"/>
      <c r="QXM133" s="74"/>
      <c r="QXN133" s="74"/>
      <c r="QXO133" s="57"/>
      <c r="QXP133" s="57"/>
      <c r="QXQ133" s="57"/>
      <c r="QXR133" s="57"/>
      <c r="QXS133" s="74"/>
      <c r="QXT133" s="74"/>
      <c r="QXU133" s="74"/>
      <c r="QXV133" s="74"/>
      <c r="QXW133" s="57"/>
      <c r="QXX133" s="57"/>
      <c r="QXY133" s="57"/>
      <c r="QXZ133" s="57"/>
      <c r="QYA133" s="74"/>
      <c r="QYB133" s="74"/>
      <c r="QYC133" s="74"/>
      <c r="QYD133" s="74"/>
      <c r="QYE133" s="57"/>
      <c r="QYF133" s="57"/>
      <c r="QYG133" s="57"/>
      <c r="QYH133" s="57"/>
      <c r="QYI133" s="74"/>
      <c r="QYJ133" s="74"/>
      <c r="QYK133" s="74"/>
      <c r="QYL133" s="74"/>
      <c r="QYM133" s="57"/>
      <c r="QYN133" s="57"/>
      <c r="QYO133" s="57"/>
      <c r="QYP133" s="57"/>
      <c r="QYQ133" s="74"/>
      <c r="QYR133" s="74"/>
      <c r="QYS133" s="74"/>
      <c r="QYT133" s="74"/>
      <c r="QYU133" s="57"/>
      <c r="QYV133" s="57"/>
      <c r="QYW133" s="57"/>
      <c r="QYX133" s="57"/>
      <c r="QYY133" s="74"/>
      <c r="QYZ133" s="74"/>
      <c r="QZA133" s="74"/>
      <c r="QZB133" s="74"/>
      <c r="QZC133" s="57"/>
      <c r="QZD133" s="57"/>
      <c r="QZE133" s="57"/>
      <c r="QZF133" s="57"/>
      <c r="QZG133" s="74"/>
      <c r="QZH133" s="74"/>
      <c r="QZI133" s="74"/>
      <c r="QZJ133" s="74"/>
      <c r="QZK133" s="57"/>
      <c r="QZL133" s="57"/>
      <c r="QZM133" s="57"/>
      <c r="QZN133" s="57"/>
      <c r="QZO133" s="74"/>
      <c r="QZP133" s="74"/>
      <c r="QZQ133" s="74"/>
      <c r="QZR133" s="74"/>
      <c r="QZS133" s="57"/>
      <c r="QZT133" s="57"/>
      <c r="QZU133" s="57"/>
      <c r="QZV133" s="57"/>
      <c r="QZW133" s="74"/>
      <c r="QZX133" s="74"/>
      <c r="QZY133" s="74"/>
      <c r="QZZ133" s="74"/>
      <c r="RAA133" s="57"/>
      <c r="RAB133" s="57"/>
      <c r="RAC133" s="57"/>
      <c r="RAD133" s="57"/>
      <c r="RAE133" s="74"/>
      <c r="RAF133" s="74"/>
      <c r="RAG133" s="74"/>
      <c r="RAH133" s="74"/>
      <c r="RAI133" s="57"/>
      <c r="RAJ133" s="57"/>
      <c r="RAK133" s="57"/>
      <c r="RAL133" s="57"/>
      <c r="RAM133" s="74"/>
      <c r="RAN133" s="74"/>
      <c r="RAO133" s="74"/>
      <c r="RAP133" s="74"/>
      <c r="RAQ133" s="57"/>
      <c r="RAR133" s="57"/>
      <c r="RAS133" s="57"/>
      <c r="RAT133" s="57"/>
      <c r="RAU133" s="74"/>
      <c r="RAV133" s="74"/>
      <c r="RAW133" s="74"/>
      <c r="RAX133" s="74"/>
      <c r="RAY133" s="57"/>
      <c r="RAZ133" s="57"/>
      <c r="RBA133" s="57"/>
      <c r="RBB133" s="57"/>
      <c r="RBC133" s="74"/>
      <c r="RBD133" s="74"/>
      <c r="RBE133" s="74"/>
      <c r="RBF133" s="74"/>
      <c r="RBG133" s="57"/>
      <c r="RBH133" s="57"/>
      <c r="RBI133" s="57"/>
      <c r="RBJ133" s="57"/>
      <c r="RBK133" s="74"/>
      <c r="RBL133" s="74"/>
      <c r="RBM133" s="74"/>
      <c r="RBN133" s="74"/>
      <c r="RBO133" s="57"/>
      <c r="RBP133" s="57"/>
      <c r="RBQ133" s="57"/>
      <c r="RBR133" s="57"/>
      <c r="RBS133" s="74"/>
      <c r="RBT133" s="74"/>
      <c r="RBU133" s="74"/>
      <c r="RBV133" s="74"/>
      <c r="RBW133" s="57"/>
      <c r="RBX133" s="57"/>
      <c r="RBY133" s="57"/>
      <c r="RBZ133" s="57"/>
      <c r="RCA133" s="74"/>
      <c r="RCB133" s="74"/>
      <c r="RCC133" s="74"/>
      <c r="RCD133" s="74"/>
      <c r="RCE133" s="57"/>
      <c r="RCF133" s="57"/>
      <c r="RCG133" s="57"/>
      <c r="RCH133" s="57"/>
      <c r="RCI133" s="74"/>
      <c r="RCJ133" s="74"/>
      <c r="RCK133" s="74"/>
      <c r="RCL133" s="74"/>
      <c r="RCM133" s="57"/>
      <c r="RCN133" s="57"/>
      <c r="RCO133" s="57"/>
      <c r="RCP133" s="57"/>
      <c r="RCQ133" s="74"/>
      <c r="RCR133" s="74"/>
      <c r="RCS133" s="74"/>
      <c r="RCT133" s="74"/>
      <c r="RCU133" s="57"/>
      <c r="RCV133" s="57"/>
      <c r="RCW133" s="57"/>
      <c r="RCX133" s="57"/>
      <c r="RCY133" s="74"/>
      <c r="RCZ133" s="74"/>
      <c r="RDA133" s="74"/>
      <c r="RDB133" s="74"/>
      <c r="RDC133" s="57"/>
      <c r="RDD133" s="57"/>
      <c r="RDE133" s="57"/>
      <c r="RDF133" s="57"/>
      <c r="RDG133" s="74"/>
      <c r="RDH133" s="74"/>
      <c r="RDI133" s="74"/>
      <c r="RDJ133" s="74"/>
      <c r="RDK133" s="57"/>
      <c r="RDL133" s="57"/>
      <c r="RDM133" s="57"/>
      <c r="RDN133" s="57"/>
      <c r="RDO133" s="74"/>
      <c r="RDP133" s="74"/>
      <c r="RDQ133" s="74"/>
      <c r="RDR133" s="74"/>
      <c r="RDS133" s="57"/>
      <c r="RDT133" s="57"/>
      <c r="RDU133" s="57"/>
      <c r="RDV133" s="57"/>
      <c r="RDW133" s="74"/>
      <c r="RDX133" s="74"/>
      <c r="RDY133" s="74"/>
      <c r="RDZ133" s="74"/>
      <c r="REA133" s="57"/>
      <c r="REB133" s="57"/>
      <c r="REC133" s="57"/>
      <c r="RED133" s="57"/>
      <c r="REE133" s="74"/>
      <c r="REF133" s="74"/>
      <c r="REG133" s="74"/>
      <c r="REH133" s="74"/>
      <c r="REI133" s="57"/>
      <c r="REJ133" s="57"/>
      <c r="REK133" s="57"/>
      <c r="REL133" s="57"/>
      <c r="REM133" s="74"/>
      <c r="REN133" s="74"/>
      <c r="REO133" s="74"/>
      <c r="REP133" s="74"/>
      <c r="REQ133" s="57"/>
      <c r="RER133" s="57"/>
      <c r="RES133" s="57"/>
      <c r="RET133" s="57"/>
      <c r="REU133" s="74"/>
      <c r="REV133" s="74"/>
      <c r="REW133" s="74"/>
      <c r="REX133" s="74"/>
      <c r="REY133" s="57"/>
      <c r="REZ133" s="57"/>
      <c r="RFA133" s="57"/>
      <c r="RFB133" s="57"/>
      <c r="RFC133" s="74"/>
      <c r="RFD133" s="74"/>
      <c r="RFE133" s="74"/>
      <c r="RFF133" s="74"/>
      <c r="RFG133" s="57"/>
      <c r="RFH133" s="57"/>
      <c r="RFI133" s="57"/>
      <c r="RFJ133" s="57"/>
      <c r="RFK133" s="74"/>
      <c r="RFL133" s="74"/>
      <c r="RFM133" s="74"/>
      <c r="RFN133" s="74"/>
      <c r="RFO133" s="57"/>
      <c r="RFP133" s="57"/>
      <c r="RFQ133" s="57"/>
      <c r="RFR133" s="57"/>
      <c r="RFS133" s="74"/>
      <c r="RFT133" s="74"/>
      <c r="RFU133" s="74"/>
      <c r="RFV133" s="74"/>
      <c r="RFW133" s="57"/>
      <c r="RFX133" s="57"/>
      <c r="RFY133" s="57"/>
      <c r="RFZ133" s="57"/>
      <c r="RGA133" s="74"/>
      <c r="RGB133" s="74"/>
      <c r="RGC133" s="74"/>
      <c r="RGD133" s="74"/>
      <c r="RGE133" s="57"/>
      <c r="RGF133" s="57"/>
      <c r="RGG133" s="57"/>
      <c r="RGH133" s="57"/>
      <c r="RGI133" s="74"/>
      <c r="RGJ133" s="74"/>
      <c r="RGK133" s="74"/>
      <c r="RGL133" s="74"/>
      <c r="RGM133" s="57"/>
      <c r="RGN133" s="57"/>
      <c r="RGO133" s="57"/>
      <c r="RGP133" s="57"/>
      <c r="RGQ133" s="74"/>
      <c r="RGR133" s="74"/>
      <c r="RGS133" s="74"/>
      <c r="RGT133" s="74"/>
      <c r="RGU133" s="57"/>
      <c r="RGV133" s="57"/>
      <c r="RGW133" s="57"/>
      <c r="RGX133" s="57"/>
      <c r="RGY133" s="74"/>
      <c r="RGZ133" s="74"/>
      <c r="RHA133" s="74"/>
      <c r="RHB133" s="74"/>
      <c r="RHC133" s="57"/>
      <c r="RHD133" s="57"/>
      <c r="RHE133" s="57"/>
      <c r="RHF133" s="57"/>
      <c r="RHG133" s="74"/>
      <c r="RHH133" s="74"/>
      <c r="RHI133" s="74"/>
      <c r="RHJ133" s="74"/>
      <c r="RHK133" s="57"/>
      <c r="RHL133" s="57"/>
      <c r="RHM133" s="57"/>
      <c r="RHN133" s="57"/>
      <c r="RHO133" s="74"/>
      <c r="RHP133" s="74"/>
      <c r="RHQ133" s="74"/>
      <c r="RHR133" s="74"/>
      <c r="RHS133" s="57"/>
      <c r="RHT133" s="57"/>
      <c r="RHU133" s="57"/>
      <c r="RHV133" s="57"/>
      <c r="RHW133" s="74"/>
      <c r="RHX133" s="74"/>
      <c r="RHY133" s="74"/>
      <c r="RHZ133" s="74"/>
      <c r="RIA133" s="57"/>
      <c r="RIB133" s="57"/>
      <c r="RIC133" s="57"/>
      <c r="RID133" s="57"/>
      <c r="RIE133" s="74"/>
      <c r="RIF133" s="74"/>
      <c r="RIG133" s="74"/>
      <c r="RIH133" s="74"/>
      <c r="RII133" s="57"/>
      <c r="RIJ133" s="57"/>
      <c r="RIK133" s="57"/>
      <c r="RIL133" s="57"/>
      <c r="RIM133" s="74"/>
      <c r="RIN133" s="74"/>
      <c r="RIO133" s="74"/>
      <c r="RIP133" s="74"/>
      <c r="RIQ133" s="57"/>
      <c r="RIR133" s="57"/>
      <c r="RIS133" s="57"/>
      <c r="RIT133" s="57"/>
      <c r="RIU133" s="74"/>
      <c r="RIV133" s="74"/>
      <c r="RIW133" s="74"/>
      <c r="RIX133" s="74"/>
      <c r="RIY133" s="57"/>
      <c r="RIZ133" s="57"/>
      <c r="RJA133" s="57"/>
      <c r="RJB133" s="57"/>
      <c r="RJC133" s="74"/>
      <c r="RJD133" s="74"/>
      <c r="RJE133" s="74"/>
      <c r="RJF133" s="74"/>
      <c r="RJG133" s="57"/>
      <c r="RJH133" s="57"/>
      <c r="RJI133" s="57"/>
      <c r="RJJ133" s="57"/>
      <c r="RJK133" s="74"/>
      <c r="RJL133" s="74"/>
      <c r="RJM133" s="74"/>
      <c r="RJN133" s="74"/>
      <c r="RJO133" s="57"/>
      <c r="RJP133" s="57"/>
      <c r="RJQ133" s="57"/>
      <c r="RJR133" s="57"/>
      <c r="RJS133" s="74"/>
      <c r="RJT133" s="74"/>
      <c r="RJU133" s="74"/>
      <c r="RJV133" s="74"/>
      <c r="RJW133" s="57"/>
      <c r="RJX133" s="57"/>
      <c r="RJY133" s="57"/>
      <c r="RJZ133" s="57"/>
      <c r="RKA133" s="74"/>
      <c r="RKB133" s="74"/>
      <c r="RKC133" s="74"/>
      <c r="RKD133" s="74"/>
      <c r="RKE133" s="57"/>
      <c r="RKF133" s="57"/>
      <c r="RKG133" s="57"/>
      <c r="RKH133" s="57"/>
      <c r="RKI133" s="74"/>
      <c r="RKJ133" s="74"/>
      <c r="RKK133" s="74"/>
      <c r="RKL133" s="74"/>
      <c r="RKM133" s="57"/>
      <c r="RKN133" s="57"/>
      <c r="RKO133" s="57"/>
      <c r="RKP133" s="57"/>
      <c r="RKQ133" s="74"/>
      <c r="RKR133" s="74"/>
      <c r="RKS133" s="74"/>
      <c r="RKT133" s="74"/>
      <c r="RKU133" s="57"/>
      <c r="RKV133" s="57"/>
      <c r="RKW133" s="57"/>
      <c r="RKX133" s="57"/>
      <c r="RKY133" s="74"/>
      <c r="RKZ133" s="74"/>
      <c r="RLA133" s="74"/>
      <c r="RLB133" s="74"/>
      <c r="RLC133" s="57"/>
      <c r="RLD133" s="57"/>
      <c r="RLE133" s="57"/>
      <c r="RLF133" s="57"/>
      <c r="RLG133" s="74"/>
      <c r="RLH133" s="74"/>
      <c r="RLI133" s="74"/>
      <c r="RLJ133" s="74"/>
      <c r="RLK133" s="57"/>
      <c r="RLL133" s="57"/>
      <c r="RLM133" s="57"/>
      <c r="RLN133" s="57"/>
      <c r="RLO133" s="74"/>
      <c r="RLP133" s="74"/>
      <c r="RLQ133" s="74"/>
      <c r="RLR133" s="74"/>
      <c r="RLS133" s="57"/>
      <c r="RLT133" s="57"/>
      <c r="RLU133" s="57"/>
      <c r="RLV133" s="57"/>
      <c r="RLW133" s="74"/>
      <c r="RLX133" s="74"/>
      <c r="RLY133" s="74"/>
      <c r="RLZ133" s="74"/>
      <c r="RMA133" s="57"/>
      <c r="RMB133" s="57"/>
      <c r="RMC133" s="57"/>
      <c r="RMD133" s="57"/>
      <c r="RME133" s="74"/>
      <c r="RMF133" s="74"/>
      <c r="RMG133" s="74"/>
      <c r="RMH133" s="74"/>
      <c r="RMI133" s="57"/>
      <c r="RMJ133" s="57"/>
      <c r="RMK133" s="57"/>
      <c r="RML133" s="57"/>
      <c r="RMM133" s="74"/>
      <c r="RMN133" s="74"/>
      <c r="RMO133" s="74"/>
      <c r="RMP133" s="74"/>
      <c r="RMQ133" s="57"/>
      <c r="RMR133" s="57"/>
      <c r="RMS133" s="57"/>
      <c r="RMT133" s="57"/>
      <c r="RMU133" s="74"/>
      <c r="RMV133" s="74"/>
      <c r="RMW133" s="74"/>
      <c r="RMX133" s="74"/>
      <c r="RMY133" s="57"/>
      <c r="RMZ133" s="57"/>
      <c r="RNA133" s="57"/>
      <c r="RNB133" s="57"/>
      <c r="RNC133" s="74"/>
      <c r="RND133" s="74"/>
      <c r="RNE133" s="74"/>
      <c r="RNF133" s="74"/>
      <c r="RNG133" s="57"/>
      <c r="RNH133" s="57"/>
      <c r="RNI133" s="57"/>
      <c r="RNJ133" s="57"/>
      <c r="RNK133" s="74"/>
      <c r="RNL133" s="74"/>
      <c r="RNM133" s="74"/>
      <c r="RNN133" s="74"/>
      <c r="RNO133" s="57"/>
      <c r="RNP133" s="57"/>
      <c r="RNQ133" s="57"/>
      <c r="RNR133" s="57"/>
      <c r="RNS133" s="74"/>
      <c r="RNT133" s="74"/>
      <c r="RNU133" s="74"/>
      <c r="RNV133" s="74"/>
      <c r="RNW133" s="57"/>
      <c r="RNX133" s="57"/>
      <c r="RNY133" s="57"/>
      <c r="RNZ133" s="57"/>
      <c r="ROA133" s="74"/>
      <c r="ROB133" s="74"/>
      <c r="ROC133" s="74"/>
      <c r="ROD133" s="74"/>
      <c r="ROE133" s="57"/>
      <c r="ROF133" s="57"/>
      <c r="ROG133" s="57"/>
      <c r="ROH133" s="57"/>
      <c r="ROI133" s="74"/>
      <c r="ROJ133" s="74"/>
      <c r="ROK133" s="74"/>
      <c r="ROL133" s="74"/>
      <c r="ROM133" s="57"/>
      <c r="RON133" s="57"/>
      <c r="ROO133" s="57"/>
      <c r="ROP133" s="57"/>
      <c r="ROQ133" s="74"/>
      <c r="ROR133" s="74"/>
      <c r="ROS133" s="74"/>
      <c r="ROT133" s="74"/>
      <c r="ROU133" s="57"/>
      <c r="ROV133" s="57"/>
      <c r="ROW133" s="57"/>
      <c r="ROX133" s="57"/>
      <c r="ROY133" s="74"/>
      <c r="ROZ133" s="74"/>
      <c r="RPA133" s="74"/>
      <c r="RPB133" s="74"/>
      <c r="RPC133" s="57"/>
      <c r="RPD133" s="57"/>
      <c r="RPE133" s="57"/>
      <c r="RPF133" s="57"/>
      <c r="RPG133" s="74"/>
      <c r="RPH133" s="74"/>
      <c r="RPI133" s="74"/>
      <c r="RPJ133" s="74"/>
      <c r="RPK133" s="57"/>
      <c r="RPL133" s="57"/>
      <c r="RPM133" s="57"/>
      <c r="RPN133" s="57"/>
      <c r="RPO133" s="74"/>
      <c r="RPP133" s="74"/>
      <c r="RPQ133" s="74"/>
      <c r="RPR133" s="74"/>
      <c r="RPS133" s="57"/>
      <c r="RPT133" s="57"/>
      <c r="RPU133" s="57"/>
      <c r="RPV133" s="57"/>
      <c r="RPW133" s="74"/>
      <c r="RPX133" s="74"/>
      <c r="RPY133" s="74"/>
      <c r="RPZ133" s="74"/>
      <c r="RQA133" s="57"/>
      <c r="RQB133" s="57"/>
      <c r="RQC133" s="57"/>
      <c r="RQD133" s="57"/>
      <c r="RQE133" s="74"/>
      <c r="RQF133" s="74"/>
      <c r="RQG133" s="74"/>
      <c r="RQH133" s="74"/>
      <c r="RQI133" s="57"/>
      <c r="RQJ133" s="57"/>
      <c r="RQK133" s="57"/>
      <c r="RQL133" s="57"/>
      <c r="RQM133" s="74"/>
      <c r="RQN133" s="74"/>
      <c r="RQO133" s="74"/>
      <c r="RQP133" s="74"/>
      <c r="RQQ133" s="57"/>
      <c r="RQR133" s="57"/>
      <c r="RQS133" s="57"/>
      <c r="RQT133" s="57"/>
      <c r="RQU133" s="74"/>
      <c r="RQV133" s="74"/>
      <c r="RQW133" s="74"/>
      <c r="RQX133" s="74"/>
      <c r="RQY133" s="57"/>
      <c r="RQZ133" s="57"/>
      <c r="RRA133" s="57"/>
      <c r="RRB133" s="57"/>
      <c r="RRC133" s="74"/>
      <c r="RRD133" s="74"/>
      <c r="RRE133" s="74"/>
      <c r="RRF133" s="74"/>
      <c r="RRG133" s="57"/>
      <c r="RRH133" s="57"/>
      <c r="RRI133" s="57"/>
      <c r="RRJ133" s="57"/>
      <c r="RRK133" s="74"/>
      <c r="RRL133" s="74"/>
      <c r="RRM133" s="74"/>
      <c r="RRN133" s="74"/>
      <c r="RRO133" s="57"/>
      <c r="RRP133" s="57"/>
      <c r="RRQ133" s="57"/>
      <c r="RRR133" s="57"/>
      <c r="RRS133" s="74"/>
      <c r="RRT133" s="74"/>
      <c r="RRU133" s="74"/>
      <c r="RRV133" s="74"/>
      <c r="RRW133" s="57"/>
      <c r="RRX133" s="57"/>
      <c r="RRY133" s="57"/>
      <c r="RRZ133" s="57"/>
      <c r="RSA133" s="74"/>
      <c r="RSB133" s="74"/>
      <c r="RSC133" s="74"/>
      <c r="RSD133" s="74"/>
      <c r="RSE133" s="57"/>
      <c r="RSF133" s="57"/>
      <c r="RSG133" s="57"/>
      <c r="RSH133" s="57"/>
      <c r="RSI133" s="74"/>
      <c r="RSJ133" s="74"/>
      <c r="RSK133" s="74"/>
      <c r="RSL133" s="74"/>
      <c r="RSM133" s="57"/>
      <c r="RSN133" s="57"/>
      <c r="RSO133" s="57"/>
      <c r="RSP133" s="57"/>
      <c r="RSQ133" s="74"/>
      <c r="RSR133" s="74"/>
      <c r="RSS133" s="74"/>
      <c r="RST133" s="74"/>
      <c r="RSU133" s="57"/>
      <c r="RSV133" s="57"/>
      <c r="RSW133" s="57"/>
      <c r="RSX133" s="57"/>
      <c r="RSY133" s="74"/>
      <c r="RSZ133" s="74"/>
      <c r="RTA133" s="74"/>
      <c r="RTB133" s="74"/>
      <c r="RTC133" s="57"/>
      <c r="RTD133" s="57"/>
      <c r="RTE133" s="57"/>
      <c r="RTF133" s="57"/>
      <c r="RTG133" s="74"/>
      <c r="RTH133" s="74"/>
      <c r="RTI133" s="74"/>
      <c r="RTJ133" s="74"/>
      <c r="RTK133" s="57"/>
      <c r="RTL133" s="57"/>
      <c r="RTM133" s="57"/>
      <c r="RTN133" s="57"/>
      <c r="RTO133" s="74"/>
      <c r="RTP133" s="74"/>
      <c r="RTQ133" s="74"/>
      <c r="RTR133" s="74"/>
      <c r="RTS133" s="57"/>
      <c r="RTT133" s="57"/>
      <c r="RTU133" s="57"/>
      <c r="RTV133" s="57"/>
      <c r="RTW133" s="74"/>
      <c r="RTX133" s="74"/>
      <c r="RTY133" s="74"/>
      <c r="RTZ133" s="74"/>
      <c r="RUA133" s="57"/>
      <c r="RUB133" s="57"/>
      <c r="RUC133" s="57"/>
      <c r="RUD133" s="57"/>
      <c r="RUE133" s="74"/>
      <c r="RUF133" s="74"/>
      <c r="RUG133" s="74"/>
      <c r="RUH133" s="74"/>
      <c r="RUI133" s="57"/>
      <c r="RUJ133" s="57"/>
      <c r="RUK133" s="57"/>
      <c r="RUL133" s="57"/>
      <c r="RUM133" s="74"/>
      <c r="RUN133" s="74"/>
      <c r="RUO133" s="74"/>
      <c r="RUP133" s="74"/>
      <c r="RUQ133" s="57"/>
      <c r="RUR133" s="57"/>
      <c r="RUS133" s="57"/>
      <c r="RUT133" s="57"/>
      <c r="RUU133" s="74"/>
      <c r="RUV133" s="74"/>
      <c r="RUW133" s="74"/>
      <c r="RUX133" s="74"/>
      <c r="RUY133" s="57"/>
      <c r="RUZ133" s="57"/>
      <c r="RVA133" s="57"/>
      <c r="RVB133" s="57"/>
      <c r="RVC133" s="74"/>
      <c r="RVD133" s="74"/>
      <c r="RVE133" s="74"/>
      <c r="RVF133" s="74"/>
      <c r="RVG133" s="57"/>
      <c r="RVH133" s="57"/>
      <c r="RVI133" s="57"/>
      <c r="RVJ133" s="57"/>
      <c r="RVK133" s="74"/>
      <c r="RVL133" s="74"/>
      <c r="RVM133" s="74"/>
      <c r="RVN133" s="74"/>
      <c r="RVO133" s="57"/>
      <c r="RVP133" s="57"/>
      <c r="RVQ133" s="57"/>
      <c r="RVR133" s="57"/>
      <c r="RVS133" s="74"/>
      <c r="RVT133" s="74"/>
      <c r="RVU133" s="74"/>
      <c r="RVV133" s="74"/>
      <c r="RVW133" s="57"/>
      <c r="RVX133" s="57"/>
      <c r="RVY133" s="57"/>
      <c r="RVZ133" s="57"/>
      <c r="RWA133" s="74"/>
      <c r="RWB133" s="74"/>
      <c r="RWC133" s="74"/>
      <c r="RWD133" s="74"/>
      <c r="RWE133" s="57"/>
      <c r="RWF133" s="57"/>
      <c r="RWG133" s="57"/>
      <c r="RWH133" s="57"/>
      <c r="RWI133" s="74"/>
      <c r="RWJ133" s="74"/>
      <c r="RWK133" s="74"/>
      <c r="RWL133" s="74"/>
      <c r="RWM133" s="57"/>
      <c r="RWN133" s="57"/>
      <c r="RWO133" s="57"/>
      <c r="RWP133" s="57"/>
      <c r="RWQ133" s="74"/>
      <c r="RWR133" s="74"/>
      <c r="RWS133" s="74"/>
      <c r="RWT133" s="74"/>
      <c r="RWU133" s="57"/>
      <c r="RWV133" s="57"/>
      <c r="RWW133" s="57"/>
      <c r="RWX133" s="57"/>
      <c r="RWY133" s="74"/>
      <c r="RWZ133" s="74"/>
      <c r="RXA133" s="74"/>
      <c r="RXB133" s="74"/>
      <c r="RXC133" s="57"/>
      <c r="RXD133" s="57"/>
      <c r="RXE133" s="57"/>
      <c r="RXF133" s="57"/>
      <c r="RXG133" s="74"/>
      <c r="RXH133" s="74"/>
      <c r="RXI133" s="74"/>
      <c r="RXJ133" s="74"/>
      <c r="RXK133" s="57"/>
      <c r="RXL133" s="57"/>
      <c r="RXM133" s="57"/>
      <c r="RXN133" s="57"/>
      <c r="RXO133" s="74"/>
      <c r="RXP133" s="74"/>
      <c r="RXQ133" s="74"/>
      <c r="RXR133" s="74"/>
      <c r="RXS133" s="57"/>
      <c r="RXT133" s="57"/>
      <c r="RXU133" s="57"/>
      <c r="RXV133" s="57"/>
      <c r="RXW133" s="74"/>
      <c r="RXX133" s="74"/>
      <c r="RXY133" s="74"/>
      <c r="RXZ133" s="74"/>
      <c r="RYA133" s="57"/>
      <c r="RYB133" s="57"/>
      <c r="RYC133" s="57"/>
      <c r="RYD133" s="57"/>
      <c r="RYE133" s="74"/>
      <c r="RYF133" s="74"/>
      <c r="RYG133" s="74"/>
      <c r="RYH133" s="74"/>
      <c r="RYI133" s="57"/>
      <c r="RYJ133" s="57"/>
      <c r="RYK133" s="57"/>
      <c r="RYL133" s="57"/>
      <c r="RYM133" s="74"/>
      <c r="RYN133" s="74"/>
      <c r="RYO133" s="74"/>
      <c r="RYP133" s="74"/>
      <c r="RYQ133" s="57"/>
      <c r="RYR133" s="57"/>
      <c r="RYS133" s="57"/>
      <c r="RYT133" s="57"/>
      <c r="RYU133" s="74"/>
      <c r="RYV133" s="74"/>
      <c r="RYW133" s="74"/>
      <c r="RYX133" s="74"/>
      <c r="RYY133" s="57"/>
      <c r="RYZ133" s="57"/>
      <c r="RZA133" s="57"/>
      <c r="RZB133" s="57"/>
      <c r="RZC133" s="74"/>
      <c r="RZD133" s="74"/>
      <c r="RZE133" s="74"/>
      <c r="RZF133" s="74"/>
      <c r="RZG133" s="57"/>
      <c r="RZH133" s="57"/>
      <c r="RZI133" s="57"/>
      <c r="RZJ133" s="57"/>
      <c r="RZK133" s="74"/>
      <c r="RZL133" s="74"/>
      <c r="RZM133" s="74"/>
      <c r="RZN133" s="74"/>
      <c r="RZO133" s="57"/>
      <c r="RZP133" s="57"/>
      <c r="RZQ133" s="57"/>
      <c r="RZR133" s="57"/>
      <c r="RZS133" s="74"/>
      <c r="RZT133" s="74"/>
      <c r="RZU133" s="74"/>
      <c r="RZV133" s="74"/>
      <c r="RZW133" s="57"/>
      <c r="RZX133" s="57"/>
      <c r="RZY133" s="57"/>
      <c r="RZZ133" s="57"/>
      <c r="SAA133" s="74"/>
      <c r="SAB133" s="74"/>
      <c r="SAC133" s="74"/>
      <c r="SAD133" s="74"/>
      <c r="SAE133" s="57"/>
      <c r="SAF133" s="57"/>
      <c r="SAG133" s="57"/>
      <c r="SAH133" s="57"/>
      <c r="SAI133" s="74"/>
      <c r="SAJ133" s="74"/>
      <c r="SAK133" s="74"/>
      <c r="SAL133" s="74"/>
      <c r="SAM133" s="57"/>
      <c r="SAN133" s="57"/>
      <c r="SAO133" s="57"/>
      <c r="SAP133" s="57"/>
      <c r="SAQ133" s="74"/>
      <c r="SAR133" s="74"/>
      <c r="SAS133" s="74"/>
      <c r="SAT133" s="74"/>
      <c r="SAU133" s="57"/>
      <c r="SAV133" s="57"/>
      <c r="SAW133" s="57"/>
      <c r="SAX133" s="57"/>
      <c r="SAY133" s="74"/>
      <c r="SAZ133" s="74"/>
      <c r="SBA133" s="74"/>
      <c r="SBB133" s="74"/>
      <c r="SBC133" s="57"/>
      <c r="SBD133" s="57"/>
      <c r="SBE133" s="57"/>
      <c r="SBF133" s="57"/>
      <c r="SBG133" s="74"/>
      <c r="SBH133" s="74"/>
      <c r="SBI133" s="74"/>
      <c r="SBJ133" s="74"/>
      <c r="SBK133" s="57"/>
      <c r="SBL133" s="57"/>
      <c r="SBM133" s="57"/>
      <c r="SBN133" s="57"/>
      <c r="SBO133" s="74"/>
      <c r="SBP133" s="74"/>
      <c r="SBQ133" s="74"/>
      <c r="SBR133" s="74"/>
      <c r="SBS133" s="57"/>
      <c r="SBT133" s="57"/>
      <c r="SBU133" s="57"/>
      <c r="SBV133" s="57"/>
      <c r="SBW133" s="74"/>
      <c r="SBX133" s="74"/>
      <c r="SBY133" s="74"/>
      <c r="SBZ133" s="74"/>
      <c r="SCA133" s="57"/>
      <c r="SCB133" s="57"/>
      <c r="SCC133" s="57"/>
      <c r="SCD133" s="57"/>
      <c r="SCE133" s="74"/>
      <c r="SCF133" s="74"/>
      <c r="SCG133" s="74"/>
      <c r="SCH133" s="74"/>
      <c r="SCI133" s="57"/>
      <c r="SCJ133" s="57"/>
      <c r="SCK133" s="57"/>
      <c r="SCL133" s="57"/>
      <c r="SCM133" s="74"/>
      <c r="SCN133" s="74"/>
      <c r="SCO133" s="74"/>
      <c r="SCP133" s="74"/>
      <c r="SCQ133" s="57"/>
      <c r="SCR133" s="57"/>
      <c r="SCS133" s="57"/>
      <c r="SCT133" s="57"/>
      <c r="SCU133" s="74"/>
      <c r="SCV133" s="74"/>
      <c r="SCW133" s="74"/>
      <c r="SCX133" s="74"/>
      <c r="SCY133" s="57"/>
      <c r="SCZ133" s="57"/>
      <c r="SDA133" s="57"/>
      <c r="SDB133" s="57"/>
      <c r="SDC133" s="74"/>
      <c r="SDD133" s="74"/>
      <c r="SDE133" s="74"/>
      <c r="SDF133" s="74"/>
      <c r="SDG133" s="57"/>
      <c r="SDH133" s="57"/>
      <c r="SDI133" s="57"/>
      <c r="SDJ133" s="57"/>
      <c r="SDK133" s="74"/>
      <c r="SDL133" s="74"/>
      <c r="SDM133" s="74"/>
      <c r="SDN133" s="74"/>
      <c r="SDO133" s="57"/>
      <c r="SDP133" s="57"/>
      <c r="SDQ133" s="57"/>
      <c r="SDR133" s="57"/>
      <c r="SDS133" s="74"/>
      <c r="SDT133" s="74"/>
      <c r="SDU133" s="74"/>
      <c r="SDV133" s="74"/>
      <c r="SDW133" s="57"/>
      <c r="SDX133" s="57"/>
      <c r="SDY133" s="57"/>
      <c r="SDZ133" s="57"/>
      <c r="SEA133" s="74"/>
      <c r="SEB133" s="74"/>
      <c r="SEC133" s="74"/>
      <c r="SED133" s="74"/>
      <c r="SEE133" s="57"/>
      <c r="SEF133" s="57"/>
      <c r="SEG133" s="57"/>
      <c r="SEH133" s="57"/>
      <c r="SEI133" s="74"/>
      <c r="SEJ133" s="74"/>
      <c r="SEK133" s="74"/>
      <c r="SEL133" s="74"/>
      <c r="SEM133" s="57"/>
      <c r="SEN133" s="57"/>
      <c r="SEO133" s="57"/>
      <c r="SEP133" s="57"/>
      <c r="SEQ133" s="74"/>
      <c r="SER133" s="74"/>
      <c r="SES133" s="74"/>
      <c r="SET133" s="74"/>
      <c r="SEU133" s="57"/>
      <c r="SEV133" s="57"/>
      <c r="SEW133" s="57"/>
      <c r="SEX133" s="57"/>
      <c r="SEY133" s="74"/>
      <c r="SEZ133" s="74"/>
      <c r="SFA133" s="74"/>
      <c r="SFB133" s="74"/>
      <c r="SFC133" s="57"/>
      <c r="SFD133" s="57"/>
      <c r="SFE133" s="57"/>
      <c r="SFF133" s="57"/>
      <c r="SFG133" s="74"/>
      <c r="SFH133" s="74"/>
      <c r="SFI133" s="74"/>
      <c r="SFJ133" s="74"/>
      <c r="SFK133" s="57"/>
      <c r="SFL133" s="57"/>
      <c r="SFM133" s="57"/>
      <c r="SFN133" s="57"/>
      <c r="SFO133" s="74"/>
      <c r="SFP133" s="74"/>
      <c r="SFQ133" s="74"/>
      <c r="SFR133" s="74"/>
      <c r="SFS133" s="57"/>
      <c r="SFT133" s="57"/>
      <c r="SFU133" s="57"/>
      <c r="SFV133" s="57"/>
      <c r="SFW133" s="74"/>
      <c r="SFX133" s="74"/>
      <c r="SFY133" s="74"/>
      <c r="SFZ133" s="74"/>
      <c r="SGA133" s="57"/>
      <c r="SGB133" s="57"/>
      <c r="SGC133" s="57"/>
      <c r="SGD133" s="57"/>
      <c r="SGE133" s="74"/>
      <c r="SGF133" s="74"/>
      <c r="SGG133" s="74"/>
      <c r="SGH133" s="74"/>
      <c r="SGI133" s="57"/>
      <c r="SGJ133" s="57"/>
      <c r="SGK133" s="57"/>
      <c r="SGL133" s="57"/>
      <c r="SGM133" s="74"/>
      <c r="SGN133" s="74"/>
      <c r="SGO133" s="74"/>
      <c r="SGP133" s="74"/>
      <c r="SGQ133" s="57"/>
      <c r="SGR133" s="57"/>
      <c r="SGS133" s="57"/>
      <c r="SGT133" s="57"/>
      <c r="SGU133" s="74"/>
      <c r="SGV133" s="74"/>
      <c r="SGW133" s="74"/>
      <c r="SGX133" s="74"/>
      <c r="SGY133" s="57"/>
      <c r="SGZ133" s="57"/>
      <c r="SHA133" s="57"/>
      <c r="SHB133" s="57"/>
      <c r="SHC133" s="74"/>
      <c r="SHD133" s="74"/>
      <c r="SHE133" s="74"/>
      <c r="SHF133" s="74"/>
      <c r="SHG133" s="57"/>
      <c r="SHH133" s="57"/>
      <c r="SHI133" s="57"/>
      <c r="SHJ133" s="57"/>
      <c r="SHK133" s="74"/>
      <c r="SHL133" s="74"/>
      <c r="SHM133" s="74"/>
      <c r="SHN133" s="74"/>
      <c r="SHO133" s="57"/>
      <c r="SHP133" s="57"/>
      <c r="SHQ133" s="57"/>
      <c r="SHR133" s="57"/>
      <c r="SHS133" s="74"/>
      <c r="SHT133" s="74"/>
      <c r="SHU133" s="74"/>
      <c r="SHV133" s="74"/>
      <c r="SHW133" s="57"/>
      <c r="SHX133" s="57"/>
      <c r="SHY133" s="57"/>
      <c r="SHZ133" s="57"/>
      <c r="SIA133" s="74"/>
      <c r="SIB133" s="74"/>
      <c r="SIC133" s="74"/>
      <c r="SID133" s="74"/>
      <c r="SIE133" s="57"/>
      <c r="SIF133" s="57"/>
      <c r="SIG133" s="57"/>
      <c r="SIH133" s="57"/>
      <c r="SII133" s="74"/>
      <c r="SIJ133" s="74"/>
      <c r="SIK133" s="74"/>
      <c r="SIL133" s="74"/>
      <c r="SIM133" s="57"/>
      <c r="SIN133" s="57"/>
      <c r="SIO133" s="57"/>
      <c r="SIP133" s="57"/>
      <c r="SIQ133" s="74"/>
      <c r="SIR133" s="74"/>
      <c r="SIS133" s="74"/>
      <c r="SIT133" s="74"/>
      <c r="SIU133" s="57"/>
      <c r="SIV133" s="57"/>
      <c r="SIW133" s="57"/>
      <c r="SIX133" s="57"/>
      <c r="SIY133" s="74"/>
      <c r="SIZ133" s="74"/>
      <c r="SJA133" s="74"/>
      <c r="SJB133" s="74"/>
      <c r="SJC133" s="57"/>
      <c r="SJD133" s="57"/>
      <c r="SJE133" s="57"/>
      <c r="SJF133" s="57"/>
      <c r="SJG133" s="74"/>
      <c r="SJH133" s="74"/>
      <c r="SJI133" s="74"/>
      <c r="SJJ133" s="74"/>
      <c r="SJK133" s="57"/>
      <c r="SJL133" s="57"/>
      <c r="SJM133" s="57"/>
      <c r="SJN133" s="57"/>
      <c r="SJO133" s="74"/>
      <c r="SJP133" s="74"/>
      <c r="SJQ133" s="74"/>
      <c r="SJR133" s="74"/>
      <c r="SJS133" s="57"/>
      <c r="SJT133" s="57"/>
      <c r="SJU133" s="57"/>
      <c r="SJV133" s="57"/>
      <c r="SJW133" s="74"/>
      <c r="SJX133" s="74"/>
      <c r="SJY133" s="74"/>
      <c r="SJZ133" s="74"/>
      <c r="SKA133" s="57"/>
      <c r="SKB133" s="57"/>
      <c r="SKC133" s="57"/>
      <c r="SKD133" s="57"/>
      <c r="SKE133" s="74"/>
      <c r="SKF133" s="74"/>
      <c r="SKG133" s="74"/>
      <c r="SKH133" s="74"/>
      <c r="SKI133" s="57"/>
      <c r="SKJ133" s="57"/>
      <c r="SKK133" s="57"/>
      <c r="SKL133" s="57"/>
      <c r="SKM133" s="74"/>
      <c r="SKN133" s="74"/>
      <c r="SKO133" s="74"/>
      <c r="SKP133" s="74"/>
      <c r="SKQ133" s="57"/>
      <c r="SKR133" s="57"/>
      <c r="SKS133" s="57"/>
      <c r="SKT133" s="57"/>
      <c r="SKU133" s="74"/>
      <c r="SKV133" s="74"/>
      <c r="SKW133" s="74"/>
      <c r="SKX133" s="74"/>
      <c r="SKY133" s="57"/>
      <c r="SKZ133" s="57"/>
      <c r="SLA133" s="57"/>
      <c r="SLB133" s="57"/>
      <c r="SLC133" s="74"/>
      <c r="SLD133" s="74"/>
      <c r="SLE133" s="74"/>
      <c r="SLF133" s="74"/>
      <c r="SLG133" s="57"/>
      <c r="SLH133" s="57"/>
      <c r="SLI133" s="57"/>
      <c r="SLJ133" s="57"/>
      <c r="SLK133" s="74"/>
      <c r="SLL133" s="74"/>
      <c r="SLM133" s="74"/>
      <c r="SLN133" s="74"/>
      <c r="SLO133" s="57"/>
      <c r="SLP133" s="57"/>
      <c r="SLQ133" s="57"/>
      <c r="SLR133" s="57"/>
      <c r="SLS133" s="74"/>
      <c r="SLT133" s="74"/>
      <c r="SLU133" s="74"/>
      <c r="SLV133" s="74"/>
      <c r="SLW133" s="57"/>
      <c r="SLX133" s="57"/>
      <c r="SLY133" s="57"/>
      <c r="SLZ133" s="57"/>
      <c r="SMA133" s="74"/>
      <c r="SMB133" s="74"/>
      <c r="SMC133" s="74"/>
      <c r="SMD133" s="74"/>
      <c r="SME133" s="57"/>
      <c r="SMF133" s="57"/>
      <c r="SMG133" s="57"/>
      <c r="SMH133" s="57"/>
      <c r="SMI133" s="74"/>
      <c r="SMJ133" s="74"/>
      <c r="SMK133" s="74"/>
      <c r="SML133" s="74"/>
      <c r="SMM133" s="57"/>
      <c r="SMN133" s="57"/>
      <c r="SMO133" s="57"/>
      <c r="SMP133" s="57"/>
      <c r="SMQ133" s="74"/>
      <c r="SMR133" s="74"/>
      <c r="SMS133" s="74"/>
      <c r="SMT133" s="74"/>
      <c r="SMU133" s="57"/>
      <c r="SMV133" s="57"/>
      <c r="SMW133" s="57"/>
      <c r="SMX133" s="57"/>
      <c r="SMY133" s="74"/>
      <c r="SMZ133" s="74"/>
      <c r="SNA133" s="74"/>
      <c r="SNB133" s="74"/>
      <c r="SNC133" s="57"/>
      <c r="SND133" s="57"/>
      <c r="SNE133" s="57"/>
      <c r="SNF133" s="57"/>
      <c r="SNG133" s="74"/>
      <c r="SNH133" s="74"/>
      <c r="SNI133" s="74"/>
      <c r="SNJ133" s="74"/>
      <c r="SNK133" s="57"/>
      <c r="SNL133" s="57"/>
      <c r="SNM133" s="57"/>
      <c r="SNN133" s="57"/>
      <c r="SNO133" s="74"/>
      <c r="SNP133" s="74"/>
      <c r="SNQ133" s="74"/>
      <c r="SNR133" s="74"/>
      <c r="SNS133" s="57"/>
      <c r="SNT133" s="57"/>
      <c r="SNU133" s="57"/>
      <c r="SNV133" s="57"/>
      <c r="SNW133" s="74"/>
      <c r="SNX133" s="74"/>
      <c r="SNY133" s="74"/>
      <c r="SNZ133" s="74"/>
      <c r="SOA133" s="57"/>
      <c r="SOB133" s="57"/>
      <c r="SOC133" s="57"/>
      <c r="SOD133" s="57"/>
      <c r="SOE133" s="74"/>
      <c r="SOF133" s="74"/>
      <c r="SOG133" s="74"/>
      <c r="SOH133" s="74"/>
      <c r="SOI133" s="57"/>
      <c r="SOJ133" s="57"/>
      <c r="SOK133" s="57"/>
      <c r="SOL133" s="57"/>
      <c r="SOM133" s="74"/>
      <c r="SON133" s="74"/>
      <c r="SOO133" s="74"/>
      <c r="SOP133" s="74"/>
      <c r="SOQ133" s="57"/>
      <c r="SOR133" s="57"/>
      <c r="SOS133" s="57"/>
      <c r="SOT133" s="57"/>
      <c r="SOU133" s="74"/>
      <c r="SOV133" s="74"/>
      <c r="SOW133" s="74"/>
      <c r="SOX133" s="74"/>
      <c r="SOY133" s="57"/>
      <c r="SOZ133" s="57"/>
      <c r="SPA133" s="57"/>
      <c r="SPB133" s="57"/>
      <c r="SPC133" s="74"/>
      <c r="SPD133" s="74"/>
      <c r="SPE133" s="74"/>
      <c r="SPF133" s="74"/>
      <c r="SPG133" s="57"/>
      <c r="SPH133" s="57"/>
      <c r="SPI133" s="57"/>
      <c r="SPJ133" s="57"/>
      <c r="SPK133" s="74"/>
      <c r="SPL133" s="74"/>
      <c r="SPM133" s="74"/>
      <c r="SPN133" s="74"/>
      <c r="SPO133" s="57"/>
      <c r="SPP133" s="57"/>
      <c r="SPQ133" s="57"/>
      <c r="SPR133" s="57"/>
      <c r="SPS133" s="74"/>
      <c r="SPT133" s="74"/>
      <c r="SPU133" s="74"/>
      <c r="SPV133" s="74"/>
      <c r="SPW133" s="57"/>
      <c r="SPX133" s="57"/>
      <c r="SPY133" s="57"/>
      <c r="SPZ133" s="57"/>
      <c r="SQA133" s="74"/>
      <c r="SQB133" s="74"/>
      <c r="SQC133" s="74"/>
      <c r="SQD133" s="74"/>
      <c r="SQE133" s="57"/>
      <c r="SQF133" s="57"/>
      <c r="SQG133" s="57"/>
      <c r="SQH133" s="57"/>
      <c r="SQI133" s="74"/>
      <c r="SQJ133" s="74"/>
      <c r="SQK133" s="74"/>
      <c r="SQL133" s="74"/>
      <c r="SQM133" s="57"/>
      <c r="SQN133" s="57"/>
      <c r="SQO133" s="57"/>
      <c r="SQP133" s="57"/>
      <c r="SQQ133" s="74"/>
      <c r="SQR133" s="74"/>
      <c r="SQS133" s="74"/>
      <c r="SQT133" s="74"/>
      <c r="SQU133" s="57"/>
      <c r="SQV133" s="57"/>
      <c r="SQW133" s="57"/>
      <c r="SQX133" s="57"/>
      <c r="SQY133" s="74"/>
      <c r="SQZ133" s="74"/>
      <c r="SRA133" s="74"/>
      <c r="SRB133" s="74"/>
      <c r="SRC133" s="57"/>
      <c r="SRD133" s="57"/>
      <c r="SRE133" s="57"/>
      <c r="SRF133" s="57"/>
      <c r="SRG133" s="74"/>
      <c r="SRH133" s="74"/>
      <c r="SRI133" s="74"/>
      <c r="SRJ133" s="74"/>
      <c r="SRK133" s="57"/>
      <c r="SRL133" s="57"/>
      <c r="SRM133" s="57"/>
      <c r="SRN133" s="57"/>
      <c r="SRO133" s="74"/>
      <c r="SRP133" s="74"/>
      <c r="SRQ133" s="74"/>
      <c r="SRR133" s="74"/>
      <c r="SRS133" s="57"/>
      <c r="SRT133" s="57"/>
      <c r="SRU133" s="57"/>
      <c r="SRV133" s="57"/>
      <c r="SRW133" s="74"/>
      <c r="SRX133" s="74"/>
      <c r="SRY133" s="74"/>
      <c r="SRZ133" s="74"/>
      <c r="SSA133" s="57"/>
      <c r="SSB133" s="57"/>
      <c r="SSC133" s="57"/>
      <c r="SSD133" s="57"/>
      <c r="SSE133" s="74"/>
      <c r="SSF133" s="74"/>
      <c r="SSG133" s="74"/>
      <c r="SSH133" s="74"/>
      <c r="SSI133" s="57"/>
      <c r="SSJ133" s="57"/>
      <c r="SSK133" s="57"/>
      <c r="SSL133" s="57"/>
      <c r="SSM133" s="74"/>
      <c r="SSN133" s="74"/>
      <c r="SSO133" s="74"/>
      <c r="SSP133" s="74"/>
      <c r="SSQ133" s="57"/>
      <c r="SSR133" s="57"/>
      <c r="SSS133" s="57"/>
      <c r="SST133" s="57"/>
      <c r="SSU133" s="74"/>
      <c r="SSV133" s="74"/>
      <c r="SSW133" s="74"/>
      <c r="SSX133" s="74"/>
      <c r="SSY133" s="57"/>
      <c r="SSZ133" s="57"/>
      <c r="STA133" s="57"/>
      <c r="STB133" s="57"/>
      <c r="STC133" s="74"/>
      <c r="STD133" s="74"/>
      <c r="STE133" s="74"/>
      <c r="STF133" s="74"/>
      <c r="STG133" s="57"/>
      <c r="STH133" s="57"/>
      <c r="STI133" s="57"/>
      <c r="STJ133" s="57"/>
      <c r="STK133" s="74"/>
      <c r="STL133" s="74"/>
      <c r="STM133" s="74"/>
      <c r="STN133" s="74"/>
      <c r="STO133" s="57"/>
      <c r="STP133" s="57"/>
      <c r="STQ133" s="57"/>
      <c r="STR133" s="57"/>
      <c r="STS133" s="74"/>
      <c r="STT133" s="74"/>
      <c r="STU133" s="74"/>
      <c r="STV133" s="74"/>
      <c r="STW133" s="57"/>
      <c r="STX133" s="57"/>
      <c r="STY133" s="57"/>
      <c r="STZ133" s="57"/>
      <c r="SUA133" s="74"/>
      <c r="SUB133" s="74"/>
      <c r="SUC133" s="74"/>
      <c r="SUD133" s="74"/>
      <c r="SUE133" s="57"/>
      <c r="SUF133" s="57"/>
      <c r="SUG133" s="57"/>
      <c r="SUH133" s="57"/>
      <c r="SUI133" s="74"/>
      <c r="SUJ133" s="74"/>
      <c r="SUK133" s="74"/>
      <c r="SUL133" s="74"/>
      <c r="SUM133" s="57"/>
      <c r="SUN133" s="57"/>
      <c r="SUO133" s="57"/>
      <c r="SUP133" s="57"/>
      <c r="SUQ133" s="74"/>
      <c r="SUR133" s="74"/>
      <c r="SUS133" s="74"/>
      <c r="SUT133" s="74"/>
      <c r="SUU133" s="57"/>
      <c r="SUV133" s="57"/>
      <c r="SUW133" s="57"/>
      <c r="SUX133" s="57"/>
      <c r="SUY133" s="74"/>
      <c r="SUZ133" s="74"/>
      <c r="SVA133" s="74"/>
      <c r="SVB133" s="74"/>
      <c r="SVC133" s="57"/>
      <c r="SVD133" s="57"/>
      <c r="SVE133" s="57"/>
      <c r="SVF133" s="57"/>
      <c r="SVG133" s="74"/>
      <c r="SVH133" s="74"/>
      <c r="SVI133" s="74"/>
      <c r="SVJ133" s="74"/>
      <c r="SVK133" s="57"/>
      <c r="SVL133" s="57"/>
      <c r="SVM133" s="57"/>
      <c r="SVN133" s="57"/>
      <c r="SVO133" s="74"/>
      <c r="SVP133" s="74"/>
      <c r="SVQ133" s="74"/>
      <c r="SVR133" s="74"/>
      <c r="SVS133" s="57"/>
      <c r="SVT133" s="57"/>
      <c r="SVU133" s="57"/>
      <c r="SVV133" s="57"/>
      <c r="SVW133" s="74"/>
      <c r="SVX133" s="74"/>
      <c r="SVY133" s="74"/>
      <c r="SVZ133" s="74"/>
      <c r="SWA133" s="57"/>
      <c r="SWB133" s="57"/>
      <c r="SWC133" s="57"/>
      <c r="SWD133" s="57"/>
      <c r="SWE133" s="74"/>
      <c r="SWF133" s="74"/>
      <c r="SWG133" s="74"/>
      <c r="SWH133" s="74"/>
      <c r="SWI133" s="57"/>
      <c r="SWJ133" s="57"/>
      <c r="SWK133" s="57"/>
      <c r="SWL133" s="57"/>
      <c r="SWM133" s="74"/>
      <c r="SWN133" s="74"/>
      <c r="SWO133" s="74"/>
      <c r="SWP133" s="74"/>
      <c r="SWQ133" s="57"/>
      <c r="SWR133" s="57"/>
      <c r="SWS133" s="57"/>
      <c r="SWT133" s="57"/>
      <c r="SWU133" s="74"/>
      <c r="SWV133" s="74"/>
      <c r="SWW133" s="74"/>
      <c r="SWX133" s="74"/>
      <c r="SWY133" s="57"/>
      <c r="SWZ133" s="57"/>
      <c r="SXA133" s="57"/>
      <c r="SXB133" s="57"/>
      <c r="SXC133" s="74"/>
      <c r="SXD133" s="74"/>
      <c r="SXE133" s="74"/>
      <c r="SXF133" s="74"/>
      <c r="SXG133" s="57"/>
      <c r="SXH133" s="57"/>
      <c r="SXI133" s="57"/>
      <c r="SXJ133" s="57"/>
      <c r="SXK133" s="74"/>
      <c r="SXL133" s="74"/>
      <c r="SXM133" s="74"/>
      <c r="SXN133" s="74"/>
      <c r="SXO133" s="57"/>
      <c r="SXP133" s="57"/>
      <c r="SXQ133" s="57"/>
      <c r="SXR133" s="57"/>
      <c r="SXS133" s="74"/>
      <c r="SXT133" s="74"/>
      <c r="SXU133" s="74"/>
      <c r="SXV133" s="74"/>
      <c r="SXW133" s="57"/>
      <c r="SXX133" s="57"/>
      <c r="SXY133" s="57"/>
      <c r="SXZ133" s="57"/>
      <c r="SYA133" s="74"/>
      <c r="SYB133" s="74"/>
      <c r="SYC133" s="74"/>
      <c r="SYD133" s="74"/>
      <c r="SYE133" s="57"/>
      <c r="SYF133" s="57"/>
      <c r="SYG133" s="57"/>
      <c r="SYH133" s="57"/>
      <c r="SYI133" s="74"/>
      <c r="SYJ133" s="74"/>
      <c r="SYK133" s="74"/>
      <c r="SYL133" s="74"/>
      <c r="SYM133" s="57"/>
      <c r="SYN133" s="57"/>
      <c r="SYO133" s="57"/>
      <c r="SYP133" s="57"/>
      <c r="SYQ133" s="74"/>
      <c r="SYR133" s="74"/>
      <c r="SYS133" s="74"/>
      <c r="SYT133" s="74"/>
      <c r="SYU133" s="57"/>
      <c r="SYV133" s="57"/>
      <c r="SYW133" s="57"/>
      <c r="SYX133" s="57"/>
      <c r="SYY133" s="74"/>
      <c r="SYZ133" s="74"/>
      <c r="SZA133" s="74"/>
      <c r="SZB133" s="74"/>
      <c r="SZC133" s="57"/>
      <c r="SZD133" s="57"/>
      <c r="SZE133" s="57"/>
      <c r="SZF133" s="57"/>
      <c r="SZG133" s="74"/>
      <c r="SZH133" s="74"/>
      <c r="SZI133" s="74"/>
      <c r="SZJ133" s="74"/>
      <c r="SZK133" s="57"/>
      <c r="SZL133" s="57"/>
      <c r="SZM133" s="57"/>
      <c r="SZN133" s="57"/>
      <c r="SZO133" s="74"/>
      <c r="SZP133" s="74"/>
      <c r="SZQ133" s="74"/>
      <c r="SZR133" s="74"/>
      <c r="SZS133" s="57"/>
      <c r="SZT133" s="57"/>
      <c r="SZU133" s="57"/>
      <c r="SZV133" s="57"/>
      <c r="SZW133" s="74"/>
      <c r="SZX133" s="74"/>
      <c r="SZY133" s="74"/>
      <c r="SZZ133" s="74"/>
      <c r="TAA133" s="57"/>
      <c r="TAB133" s="57"/>
      <c r="TAC133" s="57"/>
      <c r="TAD133" s="57"/>
      <c r="TAE133" s="74"/>
      <c r="TAF133" s="74"/>
      <c r="TAG133" s="74"/>
      <c r="TAH133" s="74"/>
      <c r="TAI133" s="57"/>
      <c r="TAJ133" s="57"/>
      <c r="TAK133" s="57"/>
      <c r="TAL133" s="57"/>
      <c r="TAM133" s="74"/>
      <c r="TAN133" s="74"/>
      <c r="TAO133" s="74"/>
      <c r="TAP133" s="74"/>
      <c r="TAQ133" s="57"/>
      <c r="TAR133" s="57"/>
      <c r="TAS133" s="57"/>
      <c r="TAT133" s="57"/>
      <c r="TAU133" s="74"/>
      <c r="TAV133" s="74"/>
      <c r="TAW133" s="74"/>
      <c r="TAX133" s="74"/>
      <c r="TAY133" s="57"/>
      <c r="TAZ133" s="57"/>
      <c r="TBA133" s="57"/>
      <c r="TBB133" s="57"/>
      <c r="TBC133" s="74"/>
      <c r="TBD133" s="74"/>
      <c r="TBE133" s="74"/>
      <c r="TBF133" s="74"/>
      <c r="TBG133" s="57"/>
      <c r="TBH133" s="57"/>
      <c r="TBI133" s="57"/>
      <c r="TBJ133" s="57"/>
      <c r="TBK133" s="74"/>
      <c r="TBL133" s="74"/>
      <c r="TBM133" s="74"/>
      <c r="TBN133" s="74"/>
      <c r="TBO133" s="57"/>
      <c r="TBP133" s="57"/>
      <c r="TBQ133" s="57"/>
      <c r="TBR133" s="57"/>
      <c r="TBS133" s="74"/>
      <c r="TBT133" s="74"/>
      <c r="TBU133" s="74"/>
      <c r="TBV133" s="74"/>
      <c r="TBW133" s="57"/>
      <c r="TBX133" s="57"/>
      <c r="TBY133" s="57"/>
      <c r="TBZ133" s="57"/>
      <c r="TCA133" s="74"/>
      <c r="TCB133" s="74"/>
      <c r="TCC133" s="74"/>
      <c r="TCD133" s="74"/>
      <c r="TCE133" s="57"/>
      <c r="TCF133" s="57"/>
      <c r="TCG133" s="57"/>
      <c r="TCH133" s="57"/>
      <c r="TCI133" s="74"/>
      <c r="TCJ133" s="74"/>
      <c r="TCK133" s="74"/>
      <c r="TCL133" s="74"/>
      <c r="TCM133" s="57"/>
      <c r="TCN133" s="57"/>
      <c r="TCO133" s="57"/>
      <c r="TCP133" s="57"/>
      <c r="TCQ133" s="74"/>
      <c r="TCR133" s="74"/>
      <c r="TCS133" s="74"/>
      <c r="TCT133" s="74"/>
      <c r="TCU133" s="57"/>
      <c r="TCV133" s="57"/>
      <c r="TCW133" s="57"/>
      <c r="TCX133" s="57"/>
      <c r="TCY133" s="74"/>
      <c r="TCZ133" s="74"/>
      <c r="TDA133" s="74"/>
      <c r="TDB133" s="74"/>
      <c r="TDC133" s="57"/>
      <c r="TDD133" s="57"/>
      <c r="TDE133" s="57"/>
      <c r="TDF133" s="57"/>
      <c r="TDG133" s="74"/>
      <c r="TDH133" s="74"/>
      <c r="TDI133" s="74"/>
      <c r="TDJ133" s="74"/>
      <c r="TDK133" s="57"/>
      <c r="TDL133" s="57"/>
      <c r="TDM133" s="57"/>
      <c r="TDN133" s="57"/>
      <c r="TDO133" s="74"/>
      <c r="TDP133" s="74"/>
      <c r="TDQ133" s="74"/>
      <c r="TDR133" s="74"/>
      <c r="TDS133" s="57"/>
      <c r="TDT133" s="57"/>
      <c r="TDU133" s="57"/>
      <c r="TDV133" s="57"/>
      <c r="TDW133" s="74"/>
      <c r="TDX133" s="74"/>
      <c r="TDY133" s="74"/>
      <c r="TDZ133" s="74"/>
      <c r="TEA133" s="57"/>
      <c r="TEB133" s="57"/>
      <c r="TEC133" s="57"/>
      <c r="TED133" s="57"/>
      <c r="TEE133" s="74"/>
      <c r="TEF133" s="74"/>
      <c r="TEG133" s="74"/>
      <c r="TEH133" s="74"/>
      <c r="TEI133" s="57"/>
      <c r="TEJ133" s="57"/>
      <c r="TEK133" s="57"/>
      <c r="TEL133" s="57"/>
      <c r="TEM133" s="74"/>
      <c r="TEN133" s="74"/>
      <c r="TEO133" s="74"/>
      <c r="TEP133" s="74"/>
      <c r="TEQ133" s="57"/>
      <c r="TER133" s="57"/>
      <c r="TES133" s="57"/>
      <c r="TET133" s="57"/>
      <c r="TEU133" s="74"/>
      <c r="TEV133" s="74"/>
      <c r="TEW133" s="74"/>
      <c r="TEX133" s="74"/>
      <c r="TEY133" s="57"/>
      <c r="TEZ133" s="57"/>
      <c r="TFA133" s="57"/>
      <c r="TFB133" s="57"/>
      <c r="TFC133" s="74"/>
      <c r="TFD133" s="74"/>
      <c r="TFE133" s="74"/>
      <c r="TFF133" s="74"/>
      <c r="TFG133" s="57"/>
      <c r="TFH133" s="57"/>
      <c r="TFI133" s="57"/>
      <c r="TFJ133" s="57"/>
      <c r="TFK133" s="74"/>
      <c r="TFL133" s="74"/>
      <c r="TFM133" s="74"/>
      <c r="TFN133" s="74"/>
      <c r="TFO133" s="57"/>
      <c r="TFP133" s="57"/>
      <c r="TFQ133" s="57"/>
      <c r="TFR133" s="57"/>
      <c r="TFS133" s="74"/>
      <c r="TFT133" s="74"/>
      <c r="TFU133" s="74"/>
      <c r="TFV133" s="74"/>
      <c r="TFW133" s="57"/>
      <c r="TFX133" s="57"/>
      <c r="TFY133" s="57"/>
      <c r="TFZ133" s="57"/>
      <c r="TGA133" s="74"/>
      <c r="TGB133" s="74"/>
      <c r="TGC133" s="74"/>
      <c r="TGD133" s="74"/>
      <c r="TGE133" s="57"/>
      <c r="TGF133" s="57"/>
      <c r="TGG133" s="57"/>
      <c r="TGH133" s="57"/>
      <c r="TGI133" s="74"/>
      <c r="TGJ133" s="74"/>
      <c r="TGK133" s="74"/>
      <c r="TGL133" s="74"/>
      <c r="TGM133" s="57"/>
      <c r="TGN133" s="57"/>
      <c r="TGO133" s="57"/>
      <c r="TGP133" s="57"/>
      <c r="TGQ133" s="74"/>
      <c r="TGR133" s="74"/>
      <c r="TGS133" s="74"/>
      <c r="TGT133" s="74"/>
      <c r="TGU133" s="57"/>
      <c r="TGV133" s="57"/>
      <c r="TGW133" s="57"/>
      <c r="TGX133" s="57"/>
      <c r="TGY133" s="74"/>
      <c r="TGZ133" s="74"/>
      <c r="THA133" s="74"/>
      <c r="THB133" s="74"/>
      <c r="THC133" s="57"/>
      <c r="THD133" s="57"/>
      <c r="THE133" s="57"/>
      <c r="THF133" s="57"/>
      <c r="THG133" s="74"/>
      <c r="THH133" s="74"/>
      <c r="THI133" s="74"/>
      <c r="THJ133" s="74"/>
      <c r="THK133" s="57"/>
      <c r="THL133" s="57"/>
      <c r="THM133" s="57"/>
      <c r="THN133" s="57"/>
      <c r="THO133" s="74"/>
      <c r="THP133" s="74"/>
      <c r="THQ133" s="74"/>
      <c r="THR133" s="74"/>
      <c r="THS133" s="57"/>
      <c r="THT133" s="57"/>
      <c r="THU133" s="57"/>
      <c r="THV133" s="57"/>
      <c r="THW133" s="74"/>
      <c r="THX133" s="74"/>
      <c r="THY133" s="74"/>
      <c r="THZ133" s="74"/>
      <c r="TIA133" s="57"/>
      <c r="TIB133" s="57"/>
      <c r="TIC133" s="57"/>
      <c r="TID133" s="57"/>
      <c r="TIE133" s="74"/>
      <c r="TIF133" s="74"/>
      <c r="TIG133" s="74"/>
      <c r="TIH133" s="74"/>
      <c r="TII133" s="57"/>
      <c r="TIJ133" s="57"/>
      <c r="TIK133" s="57"/>
      <c r="TIL133" s="57"/>
      <c r="TIM133" s="74"/>
      <c r="TIN133" s="74"/>
      <c r="TIO133" s="74"/>
      <c r="TIP133" s="74"/>
      <c r="TIQ133" s="57"/>
      <c r="TIR133" s="57"/>
      <c r="TIS133" s="57"/>
      <c r="TIT133" s="57"/>
      <c r="TIU133" s="74"/>
      <c r="TIV133" s="74"/>
      <c r="TIW133" s="74"/>
      <c r="TIX133" s="74"/>
      <c r="TIY133" s="57"/>
      <c r="TIZ133" s="57"/>
      <c r="TJA133" s="57"/>
      <c r="TJB133" s="57"/>
      <c r="TJC133" s="74"/>
      <c r="TJD133" s="74"/>
      <c r="TJE133" s="74"/>
      <c r="TJF133" s="74"/>
      <c r="TJG133" s="57"/>
      <c r="TJH133" s="57"/>
      <c r="TJI133" s="57"/>
      <c r="TJJ133" s="57"/>
      <c r="TJK133" s="74"/>
      <c r="TJL133" s="74"/>
      <c r="TJM133" s="74"/>
      <c r="TJN133" s="74"/>
      <c r="TJO133" s="57"/>
      <c r="TJP133" s="57"/>
      <c r="TJQ133" s="57"/>
      <c r="TJR133" s="57"/>
      <c r="TJS133" s="74"/>
      <c r="TJT133" s="74"/>
      <c r="TJU133" s="74"/>
      <c r="TJV133" s="74"/>
      <c r="TJW133" s="57"/>
      <c r="TJX133" s="57"/>
      <c r="TJY133" s="57"/>
      <c r="TJZ133" s="57"/>
      <c r="TKA133" s="74"/>
      <c r="TKB133" s="74"/>
      <c r="TKC133" s="74"/>
      <c r="TKD133" s="74"/>
      <c r="TKE133" s="57"/>
      <c r="TKF133" s="57"/>
      <c r="TKG133" s="57"/>
      <c r="TKH133" s="57"/>
      <c r="TKI133" s="74"/>
      <c r="TKJ133" s="74"/>
      <c r="TKK133" s="74"/>
      <c r="TKL133" s="74"/>
      <c r="TKM133" s="57"/>
      <c r="TKN133" s="57"/>
      <c r="TKO133" s="57"/>
      <c r="TKP133" s="57"/>
      <c r="TKQ133" s="74"/>
      <c r="TKR133" s="74"/>
      <c r="TKS133" s="74"/>
      <c r="TKT133" s="74"/>
      <c r="TKU133" s="57"/>
      <c r="TKV133" s="57"/>
      <c r="TKW133" s="57"/>
      <c r="TKX133" s="57"/>
      <c r="TKY133" s="74"/>
      <c r="TKZ133" s="74"/>
      <c r="TLA133" s="74"/>
      <c r="TLB133" s="74"/>
      <c r="TLC133" s="57"/>
      <c r="TLD133" s="57"/>
      <c r="TLE133" s="57"/>
      <c r="TLF133" s="57"/>
      <c r="TLG133" s="74"/>
      <c r="TLH133" s="74"/>
      <c r="TLI133" s="74"/>
      <c r="TLJ133" s="74"/>
      <c r="TLK133" s="57"/>
      <c r="TLL133" s="57"/>
      <c r="TLM133" s="57"/>
      <c r="TLN133" s="57"/>
      <c r="TLO133" s="74"/>
      <c r="TLP133" s="74"/>
      <c r="TLQ133" s="74"/>
      <c r="TLR133" s="74"/>
      <c r="TLS133" s="57"/>
      <c r="TLT133" s="57"/>
      <c r="TLU133" s="57"/>
      <c r="TLV133" s="57"/>
      <c r="TLW133" s="74"/>
      <c r="TLX133" s="74"/>
      <c r="TLY133" s="74"/>
      <c r="TLZ133" s="74"/>
      <c r="TMA133" s="57"/>
      <c r="TMB133" s="57"/>
      <c r="TMC133" s="57"/>
      <c r="TMD133" s="57"/>
      <c r="TME133" s="74"/>
      <c r="TMF133" s="74"/>
      <c r="TMG133" s="74"/>
      <c r="TMH133" s="74"/>
      <c r="TMI133" s="57"/>
      <c r="TMJ133" s="57"/>
      <c r="TMK133" s="57"/>
      <c r="TML133" s="57"/>
      <c r="TMM133" s="74"/>
      <c r="TMN133" s="74"/>
      <c r="TMO133" s="74"/>
      <c r="TMP133" s="74"/>
      <c r="TMQ133" s="57"/>
      <c r="TMR133" s="57"/>
      <c r="TMS133" s="57"/>
      <c r="TMT133" s="57"/>
      <c r="TMU133" s="74"/>
      <c r="TMV133" s="74"/>
      <c r="TMW133" s="74"/>
      <c r="TMX133" s="74"/>
      <c r="TMY133" s="57"/>
      <c r="TMZ133" s="57"/>
      <c r="TNA133" s="57"/>
      <c r="TNB133" s="57"/>
      <c r="TNC133" s="74"/>
      <c r="TND133" s="74"/>
      <c r="TNE133" s="74"/>
      <c r="TNF133" s="74"/>
      <c r="TNG133" s="57"/>
      <c r="TNH133" s="57"/>
      <c r="TNI133" s="57"/>
      <c r="TNJ133" s="57"/>
      <c r="TNK133" s="74"/>
      <c r="TNL133" s="74"/>
      <c r="TNM133" s="74"/>
      <c r="TNN133" s="74"/>
      <c r="TNO133" s="57"/>
      <c r="TNP133" s="57"/>
      <c r="TNQ133" s="57"/>
      <c r="TNR133" s="57"/>
      <c r="TNS133" s="74"/>
      <c r="TNT133" s="74"/>
      <c r="TNU133" s="74"/>
      <c r="TNV133" s="74"/>
      <c r="TNW133" s="57"/>
      <c r="TNX133" s="57"/>
      <c r="TNY133" s="57"/>
      <c r="TNZ133" s="57"/>
      <c r="TOA133" s="74"/>
      <c r="TOB133" s="74"/>
      <c r="TOC133" s="74"/>
      <c r="TOD133" s="74"/>
      <c r="TOE133" s="57"/>
      <c r="TOF133" s="57"/>
      <c r="TOG133" s="57"/>
      <c r="TOH133" s="57"/>
      <c r="TOI133" s="74"/>
      <c r="TOJ133" s="74"/>
      <c r="TOK133" s="74"/>
      <c r="TOL133" s="74"/>
      <c r="TOM133" s="57"/>
      <c r="TON133" s="57"/>
      <c r="TOO133" s="57"/>
      <c r="TOP133" s="57"/>
      <c r="TOQ133" s="74"/>
      <c r="TOR133" s="74"/>
      <c r="TOS133" s="74"/>
      <c r="TOT133" s="74"/>
      <c r="TOU133" s="57"/>
      <c r="TOV133" s="57"/>
      <c r="TOW133" s="57"/>
      <c r="TOX133" s="57"/>
      <c r="TOY133" s="74"/>
      <c r="TOZ133" s="74"/>
      <c r="TPA133" s="74"/>
      <c r="TPB133" s="74"/>
      <c r="TPC133" s="57"/>
      <c r="TPD133" s="57"/>
      <c r="TPE133" s="57"/>
      <c r="TPF133" s="57"/>
      <c r="TPG133" s="74"/>
      <c r="TPH133" s="74"/>
      <c r="TPI133" s="74"/>
      <c r="TPJ133" s="74"/>
      <c r="TPK133" s="57"/>
      <c r="TPL133" s="57"/>
      <c r="TPM133" s="57"/>
      <c r="TPN133" s="57"/>
      <c r="TPO133" s="74"/>
      <c r="TPP133" s="74"/>
      <c r="TPQ133" s="74"/>
      <c r="TPR133" s="74"/>
      <c r="TPS133" s="57"/>
      <c r="TPT133" s="57"/>
      <c r="TPU133" s="57"/>
      <c r="TPV133" s="57"/>
      <c r="TPW133" s="74"/>
      <c r="TPX133" s="74"/>
      <c r="TPY133" s="74"/>
      <c r="TPZ133" s="74"/>
      <c r="TQA133" s="57"/>
      <c r="TQB133" s="57"/>
      <c r="TQC133" s="57"/>
      <c r="TQD133" s="57"/>
      <c r="TQE133" s="74"/>
      <c r="TQF133" s="74"/>
      <c r="TQG133" s="74"/>
      <c r="TQH133" s="74"/>
      <c r="TQI133" s="57"/>
      <c r="TQJ133" s="57"/>
      <c r="TQK133" s="57"/>
      <c r="TQL133" s="57"/>
      <c r="TQM133" s="74"/>
      <c r="TQN133" s="74"/>
      <c r="TQO133" s="74"/>
      <c r="TQP133" s="74"/>
      <c r="TQQ133" s="57"/>
      <c r="TQR133" s="57"/>
      <c r="TQS133" s="57"/>
      <c r="TQT133" s="57"/>
      <c r="TQU133" s="74"/>
      <c r="TQV133" s="74"/>
      <c r="TQW133" s="74"/>
      <c r="TQX133" s="74"/>
      <c r="TQY133" s="57"/>
      <c r="TQZ133" s="57"/>
      <c r="TRA133" s="57"/>
      <c r="TRB133" s="57"/>
      <c r="TRC133" s="74"/>
      <c r="TRD133" s="74"/>
      <c r="TRE133" s="74"/>
      <c r="TRF133" s="74"/>
      <c r="TRG133" s="57"/>
      <c r="TRH133" s="57"/>
      <c r="TRI133" s="57"/>
      <c r="TRJ133" s="57"/>
      <c r="TRK133" s="74"/>
      <c r="TRL133" s="74"/>
      <c r="TRM133" s="74"/>
      <c r="TRN133" s="74"/>
      <c r="TRO133" s="57"/>
      <c r="TRP133" s="57"/>
      <c r="TRQ133" s="57"/>
      <c r="TRR133" s="57"/>
      <c r="TRS133" s="74"/>
      <c r="TRT133" s="74"/>
      <c r="TRU133" s="74"/>
      <c r="TRV133" s="74"/>
      <c r="TRW133" s="57"/>
      <c r="TRX133" s="57"/>
      <c r="TRY133" s="57"/>
      <c r="TRZ133" s="57"/>
      <c r="TSA133" s="74"/>
      <c r="TSB133" s="74"/>
      <c r="TSC133" s="74"/>
      <c r="TSD133" s="74"/>
      <c r="TSE133" s="57"/>
      <c r="TSF133" s="57"/>
      <c r="TSG133" s="57"/>
      <c r="TSH133" s="57"/>
      <c r="TSI133" s="74"/>
      <c r="TSJ133" s="74"/>
      <c r="TSK133" s="74"/>
      <c r="TSL133" s="74"/>
      <c r="TSM133" s="57"/>
      <c r="TSN133" s="57"/>
      <c r="TSO133" s="57"/>
      <c r="TSP133" s="57"/>
      <c r="TSQ133" s="74"/>
      <c r="TSR133" s="74"/>
      <c r="TSS133" s="74"/>
      <c r="TST133" s="74"/>
      <c r="TSU133" s="57"/>
      <c r="TSV133" s="57"/>
      <c r="TSW133" s="57"/>
      <c r="TSX133" s="57"/>
      <c r="TSY133" s="74"/>
      <c r="TSZ133" s="74"/>
      <c r="TTA133" s="74"/>
      <c r="TTB133" s="74"/>
      <c r="TTC133" s="57"/>
      <c r="TTD133" s="57"/>
      <c r="TTE133" s="57"/>
      <c r="TTF133" s="57"/>
      <c r="TTG133" s="74"/>
      <c r="TTH133" s="74"/>
      <c r="TTI133" s="74"/>
      <c r="TTJ133" s="74"/>
      <c r="TTK133" s="57"/>
      <c r="TTL133" s="57"/>
      <c r="TTM133" s="57"/>
      <c r="TTN133" s="57"/>
      <c r="TTO133" s="74"/>
      <c r="TTP133" s="74"/>
      <c r="TTQ133" s="74"/>
      <c r="TTR133" s="74"/>
      <c r="TTS133" s="57"/>
      <c r="TTT133" s="57"/>
      <c r="TTU133" s="57"/>
      <c r="TTV133" s="57"/>
      <c r="TTW133" s="74"/>
      <c r="TTX133" s="74"/>
      <c r="TTY133" s="74"/>
      <c r="TTZ133" s="74"/>
      <c r="TUA133" s="57"/>
      <c r="TUB133" s="57"/>
      <c r="TUC133" s="57"/>
      <c r="TUD133" s="57"/>
      <c r="TUE133" s="74"/>
      <c r="TUF133" s="74"/>
      <c r="TUG133" s="74"/>
      <c r="TUH133" s="74"/>
      <c r="TUI133" s="57"/>
      <c r="TUJ133" s="57"/>
      <c r="TUK133" s="57"/>
      <c r="TUL133" s="57"/>
      <c r="TUM133" s="74"/>
      <c r="TUN133" s="74"/>
      <c r="TUO133" s="74"/>
      <c r="TUP133" s="74"/>
      <c r="TUQ133" s="57"/>
      <c r="TUR133" s="57"/>
      <c r="TUS133" s="57"/>
      <c r="TUT133" s="57"/>
      <c r="TUU133" s="74"/>
      <c r="TUV133" s="74"/>
      <c r="TUW133" s="74"/>
      <c r="TUX133" s="74"/>
      <c r="TUY133" s="57"/>
      <c r="TUZ133" s="57"/>
      <c r="TVA133" s="57"/>
      <c r="TVB133" s="57"/>
      <c r="TVC133" s="74"/>
      <c r="TVD133" s="74"/>
      <c r="TVE133" s="74"/>
      <c r="TVF133" s="74"/>
      <c r="TVG133" s="57"/>
      <c r="TVH133" s="57"/>
      <c r="TVI133" s="57"/>
      <c r="TVJ133" s="57"/>
      <c r="TVK133" s="74"/>
      <c r="TVL133" s="74"/>
      <c r="TVM133" s="74"/>
      <c r="TVN133" s="74"/>
      <c r="TVO133" s="57"/>
      <c r="TVP133" s="57"/>
      <c r="TVQ133" s="57"/>
      <c r="TVR133" s="57"/>
      <c r="TVS133" s="74"/>
      <c r="TVT133" s="74"/>
      <c r="TVU133" s="74"/>
      <c r="TVV133" s="74"/>
      <c r="TVW133" s="57"/>
      <c r="TVX133" s="57"/>
      <c r="TVY133" s="57"/>
      <c r="TVZ133" s="57"/>
      <c r="TWA133" s="74"/>
      <c r="TWB133" s="74"/>
      <c r="TWC133" s="74"/>
      <c r="TWD133" s="74"/>
      <c r="TWE133" s="57"/>
      <c r="TWF133" s="57"/>
      <c r="TWG133" s="57"/>
      <c r="TWH133" s="57"/>
      <c r="TWI133" s="74"/>
      <c r="TWJ133" s="74"/>
      <c r="TWK133" s="74"/>
      <c r="TWL133" s="74"/>
      <c r="TWM133" s="57"/>
      <c r="TWN133" s="57"/>
      <c r="TWO133" s="57"/>
      <c r="TWP133" s="57"/>
      <c r="TWQ133" s="74"/>
      <c r="TWR133" s="74"/>
      <c r="TWS133" s="74"/>
      <c r="TWT133" s="74"/>
      <c r="TWU133" s="57"/>
      <c r="TWV133" s="57"/>
      <c r="TWW133" s="57"/>
      <c r="TWX133" s="57"/>
      <c r="TWY133" s="74"/>
      <c r="TWZ133" s="74"/>
      <c r="TXA133" s="74"/>
      <c r="TXB133" s="74"/>
      <c r="TXC133" s="57"/>
      <c r="TXD133" s="57"/>
      <c r="TXE133" s="57"/>
      <c r="TXF133" s="57"/>
      <c r="TXG133" s="74"/>
      <c r="TXH133" s="74"/>
      <c r="TXI133" s="74"/>
      <c r="TXJ133" s="74"/>
      <c r="TXK133" s="57"/>
      <c r="TXL133" s="57"/>
      <c r="TXM133" s="57"/>
      <c r="TXN133" s="57"/>
      <c r="TXO133" s="74"/>
      <c r="TXP133" s="74"/>
      <c r="TXQ133" s="74"/>
      <c r="TXR133" s="74"/>
      <c r="TXS133" s="57"/>
      <c r="TXT133" s="57"/>
      <c r="TXU133" s="57"/>
      <c r="TXV133" s="57"/>
      <c r="TXW133" s="74"/>
      <c r="TXX133" s="74"/>
      <c r="TXY133" s="74"/>
      <c r="TXZ133" s="74"/>
      <c r="TYA133" s="57"/>
      <c r="TYB133" s="57"/>
      <c r="TYC133" s="57"/>
      <c r="TYD133" s="57"/>
      <c r="TYE133" s="74"/>
      <c r="TYF133" s="74"/>
      <c r="TYG133" s="74"/>
      <c r="TYH133" s="74"/>
      <c r="TYI133" s="57"/>
      <c r="TYJ133" s="57"/>
      <c r="TYK133" s="57"/>
      <c r="TYL133" s="57"/>
      <c r="TYM133" s="74"/>
      <c r="TYN133" s="74"/>
      <c r="TYO133" s="74"/>
      <c r="TYP133" s="74"/>
      <c r="TYQ133" s="57"/>
      <c r="TYR133" s="57"/>
      <c r="TYS133" s="57"/>
      <c r="TYT133" s="57"/>
      <c r="TYU133" s="74"/>
      <c r="TYV133" s="74"/>
      <c r="TYW133" s="74"/>
      <c r="TYX133" s="74"/>
      <c r="TYY133" s="57"/>
      <c r="TYZ133" s="57"/>
      <c r="TZA133" s="57"/>
      <c r="TZB133" s="57"/>
      <c r="TZC133" s="74"/>
      <c r="TZD133" s="74"/>
      <c r="TZE133" s="74"/>
      <c r="TZF133" s="74"/>
      <c r="TZG133" s="57"/>
      <c r="TZH133" s="57"/>
      <c r="TZI133" s="57"/>
      <c r="TZJ133" s="57"/>
      <c r="TZK133" s="74"/>
      <c r="TZL133" s="74"/>
      <c r="TZM133" s="74"/>
      <c r="TZN133" s="74"/>
      <c r="TZO133" s="57"/>
      <c r="TZP133" s="57"/>
      <c r="TZQ133" s="57"/>
      <c r="TZR133" s="57"/>
      <c r="TZS133" s="74"/>
      <c r="TZT133" s="74"/>
      <c r="TZU133" s="74"/>
      <c r="TZV133" s="74"/>
      <c r="TZW133" s="57"/>
      <c r="TZX133" s="57"/>
      <c r="TZY133" s="57"/>
      <c r="TZZ133" s="57"/>
      <c r="UAA133" s="74"/>
      <c r="UAB133" s="74"/>
      <c r="UAC133" s="74"/>
      <c r="UAD133" s="74"/>
      <c r="UAE133" s="57"/>
      <c r="UAF133" s="57"/>
      <c r="UAG133" s="57"/>
      <c r="UAH133" s="57"/>
      <c r="UAI133" s="74"/>
      <c r="UAJ133" s="74"/>
      <c r="UAK133" s="74"/>
      <c r="UAL133" s="74"/>
      <c r="UAM133" s="57"/>
      <c r="UAN133" s="57"/>
      <c r="UAO133" s="57"/>
      <c r="UAP133" s="57"/>
      <c r="UAQ133" s="74"/>
      <c r="UAR133" s="74"/>
      <c r="UAS133" s="74"/>
      <c r="UAT133" s="74"/>
      <c r="UAU133" s="57"/>
      <c r="UAV133" s="57"/>
      <c r="UAW133" s="57"/>
      <c r="UAX133" s="57"/>
      <c r="UAY133" s="74"/>
      <c r="UAZ133" s="74"/>
      <c r="UBA133" s="74"/>
      <c r="UBB133" s="74"/>
      <c r="UBC133" s="57"/>
      <c r="UBD133" s="57"/>
      <c r="UBE133" s="57"/>
      <c r="UBF133" s="57"/>
      <c r="UBG133" s="74"/>
      <c r="UBH133" s="74"/>
      <c r="UBI133" s="74"/>
      <c r="UBJ133" s="74"/>
      <c r="UBK133" s="57"/>
      <c r="UBL133" s="57"/>
      <c r="UBM133" s="57"/>
      <c r="UBN133" s="57"/>
      <c r="UBO133" s="74"/>
      <c r="UBP133" s="74"/>
      <c r="UBQ133" s="74"/>
      <c r="UBR133" s="74"/>
      <c r="UBS133" s="57"/>
      <c r="UBT133" s="57"/>
      <c r="UBU133" s="57"/>
      <c r="UBV133" s="57"/>
      <c r="UBW133" s="74"/>
      <c r="UBX133" s="74"/>
      <c r="UBY133" s="74"/>
      <c r="UBZ133" s="74"/>
      <c r="UCA133" s="57"/>
      <c r="UCB133" s="57"/>
      <c r="UCC133" s="57"/>
      <c r="UCD133" s="57"/>
      <c r="UCE133" s="74"/>
      <c r="UCF133" s="74"/>
      <c r="UCG133" s="74"/>
      <c r="UCH133" s="74"/>
      <c r="UCI133" s="57"/>
      <c r="UCJ133" s="57"/>
      <c r="UCK133" s="57"/>
      <c r="UCL133" s="57"/>
      <c r="UCM133" s="74"/>
      <c r="UCN133" s="74"/>
      <c r="UCO133" s="74"/>
      <c r="UCP133" s="74"/>
      <c r="UCQ133" s="57"/>
      <c r="UCR133" s="57"/>
      <c r="UCS133" s="57"/>
      <c r="UCT133" s="57"/>
      <c r="UCU133" s="74"/>
      <c r="UCV133" s="74"/>
      <c r="UCW133" s="74"/>
      <c r="UCX133" s="74"/>
      <c r="UCY133" s="57"/>
      <c r="UCZ133" s="57"/>
      <c r="UDA133" s="57"/>
      <c r="UDB133" s="57"/>
      <c r="UDC133" s="74"/>
      <c r="UDD133" s="74"/>
      <c r="UDE133" s="74"/>
      <c r="UDF133" s="74"/>
      <c r="UDG133" s="57"/>
      <c r="UDH133" s="57"/>
      <c r="UDI133" s="57"/>
      <c r="UDJ133" s="57"/>
      <c r="UDK133" s="74"/>
      <c r="UDL133" s="74"/>
      <c r="UDM133" s="74"/>
      <c r="UDN133" s="74"/>
      <c r="UDO133" s="57"/>
      <c r="UDP133" s="57"/>
      <c r="UDQ133" s="57"/>
      <c r="UDR133" s="57"/>
      <c r="UDS133" s="74"/>
      <c r="UDT133" s="74"/>
      <c r="UDU133" s="74"/>
      <c r="UDV133" s="74"/>
      <c r="UDW133" s="57"/>
      <c r="UDX133" s="57"/>
      <c r="UDY133" s="57"/>
      <c r="UDZ133" s="57"/>
      <c r="UEA133" s="74"/>
      <c r="UEB133" s="74"/>
      <c r="UEC133" s="74"/>
      <c r="UED133" s="74"/>
      <c r="UEE133" s="57"/>
      <c r="UEF133" s="57"/>
      <c r="UEG133" s="57"/>
      <c r="UEH133" s="57"/>
      <c r="UEI133" s="74"/>
      <c r="UEJ133" s="74"/>
      <c r="UEK133" s="74"/>
      <c r="UEL133" s="74"/>
      <c r="UEM133" s="57"/>
      <c r="UEN133" s="57"/>
      <c r="UEO133" s="57"/>
      <c r="UEP133" s="57"/>
      <c r="UEQ133" s="74"/>
      <c r="UER133" s="74"/>
      <c r="UES133" s="74"/>
      <c r="UET133" s="74"/>
      <c r="UEU133" s="57"/>
      <c r="UEV133" s="57"/>
      <c r="UEW133" s="57"/>
      <c r="UEX133" s="57"/>
      <c r="UEY133" s="74"/>
      <c r="UEZ133" s="74"/>
      <c r="UFA133" s="74"/>
      <c r="UFB133" s="74"/>
      <c r="UFC133" s="57"/>
      <c r="UFD133" s="57"/>
      <c r="UFE133" s="57"/>
      <c r="UFF133" s="57"/>
      <c r="UFG133" s="74"/>
      <c r="UFH133" s="74"/>
      <c r="UFI133" s="74"/>
      <c r="UFJ133" s="74"/>
      <c r="UFK133" s="57"/>
      <c r="UFL133" s="57"/>
      <c r="UFM133" s="57"/>
      <c r="UFN133" s="57"/>
      <c r="UFO133" s="74"/>
      <c r="UFP133" s="74"/>
      <c r="UFQ133" s="74"/>
      <c r="UFR133" s="74"/>
      <c r="UFS133" s="57"/>
      <c r="UFT133" s="57"/>
      <c r="UFU133" s="57"/>
      <c r="UFV133" s="57"/>
      <c r="UFW133" s="74"/>
      <c r="UFX133" s="74"/>
      <c r="UFY133" s="74"/>
      <c r="UFZ133" s="74"/>
      <c r="UGA133" s="57"/>
      <c r="UGB133" s="57"/>
      <c r="UGC133" s="57"/>
      <c r="UGD133" s="57"/>
      <c r="UGE133" s="74"/>
      <c r="UGF133" s="74"/>
      <c r="UGG133" s="74"/>
      <c r="UGH133" s="74"/>
      <c r="UGI133" s="57"/>
      <c r="UGJ133" s="57"/>
      <c r="UGK133" s="57"/>
      <c r="UGL133" s="57"/>
      <c r="UGM133" s="74"/>
      <c r="UGN133" s="74"/>
      <c r="UGO133" s="74"/>
      <c r="UGP133" s="74"/>
      <c r="UGQ133" s="57"/>
      <c r="UGR133" s="57"/>
      <c r="UGS133" s="57"/>
      <c r="UGT133" s="57"/>
      <c r="UGU133" s="74"/>
      <c r="UGV133" s="74"/>
      <c r="UGW133" s="74"/>
      <c r="UGX133" s="74"/>
      <c r="UGY133" s="57"/>
      <c r="UGZ133" s="57"/>
      <c r="UHA133" s="57"/>
      <c r="UHB133" s="57"/>
      <c r="UHC133" s="74"/>
      <c r="UHD133" s="74"/>
      <c r="UHE133" s="74"/>
      <c r="UHF133" s="74"/>
      <c r="UHG133" s="57"/>
      <c r="UHH133" s="57"/>
      <c r="UHI133" s="57"/>
      <c r="UHJ133" s="57"/>
      <c r="UHK133" s="74"/>
      <c r="UHL133" s="74"/>
      <c r="UHM133" s="74"/>
      <c r="UHN133" s="74"/>
      <c r="UHO133" s="57"/>
      <c r="UHP133" s="57"/>
      <c r="UHQ133" s="57"/>
      <c r="UHR133" s="57"/>
      <c r="UHS133" s="74"/>
      <c r="UHT133" s="74"/>
      <c r="UHU133" s="74"/>
      <c r="UHV133" s="74"/>
      <c r="UHW133" s="57"/>
      <c r="UHX133" s="57"/>
      <c r="UHY133" s="57"/>
      <c r="UHZ133" s="57"/>
      <c r="UIA133" s="74"/>
      <c r="UIB133" s="74"/>
      <c r="UIC133" s="74"/>
      <c r="UID133" s="74"/>
      <c r="UIE133" s="57"/>
      <c r="UIF133" s="57"/>
      <c r="UIG133" s="57"/>
      <c r="UIH133" s="57"/>
      <c r="UII133" s="74"/>
      <c r="UIJ133" s="74"/>
      <c r="UIK133" s="74"/>
      <c r="UIL133" s="74"/>
      <c r="UIM133" s="57"/>
      <c r="UIN133" s="57"/>
      <c r="UIO133" s="57"/>
      <c r="UIP133" s="57"/>
      <c r="UIQ133" s="74"/>
      <c r="UIR133" s="74"/>
      <c r="UIS133" s="74"/>
      <c r="UIT133" s="74"/>
      <c r="UIU133" s="57"/>
      <c r="UIV133" s="57"/>
      <c r="UIW133" s="57"/>
      <c r="UIX133" s="57"/>
      <c r="UIY133" s="74"/>
      <c r="UIZ133" s="74"/>
      <c r="UJA133" s="74"/>
      <c r="UJB133" s="74"/>
      <c r="UJC133" s="57"/>
      <c r="UJD133" s="57"/>
      <c r="UJE133" s="57"/>
      <c r="UJF133" s="57"/>
      <c r="UJG133" s="74"/>
      <c r="UJH133" s="74"/>
      <c r="UJI133" s="74"/>
      <c r="UJJ133" s="74"/>
      <c r="UJK133" s="57"/>
      <c r="UJL133" s="57"/>
      <c r="UJM133" s="57"/>
      <c r="UJN133" s="57"/>
      <c r="UJO133" s="74"/>
      <c r="UJP133" s="74"/>
      <c r="UJQ133" s="74"/>
      <c r="UJR133" s="74"/>
      <c r="UJS133" s="57"/>
      <c r="UJT133" s="57"/>
      <c r="UJU133" s="57"/>
      <c r="UJV133" s="57"/>
      <c r="UJW133" s="74"/>
      <c r="UJX133" s="74"/>
      <c r="UJY133" s="74"/>
      <c r="UJZ133" s="74"/>
      <c r="UKA133" s="57"/>
      <c r="UKB133" s="57"/>
      <c r="UKC133" s="57"/>
      <c r="UKD133" s="57"/>
      <c r="UKE133" s="74"/>
      <c r="UKF133" s="74"/>
      <c r="UKG133" s="74"/>
      <c r="UKH133" s="74"/>
      <c r="UKI133" s="57"/>
      <c r="UKJ133" s="57"/>
      <c r="UKK133" s="57"/>
      <c r="UKL133" s="57"/>
      <c r="UKM133" s="74"/>
      <c r="UKN133" s="74"/>
      <c r="UKO133" s="74"/>
      <c r="UKP133" s="74"/>
      <c r="UKQ133" s="57"/>
      <c r="UKR133" s="57"/>
      <c r="UKS133" s="57"/>
      <c r="UKT133" s="57"/>
      <c r="UKU133" s="74"/>
      <c r="UKV133" s="74"/>
      <c r="UKW133" s="74"/>
      <c r="UKX133" s="74"/>
      <c r="UKY133" s="57"/>
      <c r="UKZ133" s="57"/>
      <c r="ULA133" s="57"/>
      <c r="ULB133" s="57"/>
      <c r="ULC133" s="74"/>
      <c r="ULD133" s="74"/>
      <c r="ULE133" s="74"/>
      <c r="ULF133" s="74"/>
      <c r="ULG133" s="57"/>
      <c r="ULH133" s="57"/>
      <c r="ULI133" s="57"/>
      <c r="ULJ133" s="57"/>
      <c r="ULK133" s="74"/>
      <c r="ULL133" s="74"/>
      <c r="ULM133" s="74"/>
      <c r="ULN133" s="74"/>
      <c r="ULO133" s="57"/>
      <c r="ULP133" s="57"/>
      <c r="ULQ133" s="57"/>
      <c r="ULR133" s="57"/>
      <c r="ULS133" s="74"/>
      <c r="ULT133" s="74"/>
      <c r="ULU133" s="74"/>
      <c r="ULV133" s="74"/>
      <c r="ULW133" s="57"/>
      <c r="ULX133" s="57"/>
      <c r="ULY133" s="57"/>
      <c r="ULZ133" s="57"/>
      <c r="UMA133" s="74"/>
      <c r="UMB133" s="74"/>
      <c r="UMC133" s="74"/>
      <c r="UMD133" s="74"/>
      <c r="UME133" s="57"/>
      <c r="UMF133" s="57"/>
      <c r="UMG133" s="57"/>
      <c r="UMH133" s="57"/>
      <c r="UMI133" s="74"/>
      <c r="UMJ133" s="74"/>
      <c r="UMK133" s="74"/>
      <c r="UML133" s="74"/>
      <c r="UMM133" s="57"/>
      <c r="UMN133" s="57"/>
      <c r="UMO133" s="57"/>
      <c r="UMP133" s="57"/>
      <c r="UMQ133" s="74"/>
      <c r="UMR133" s="74"/>
      <c r="UMS133" s="74"/>
      <c r="UMT133" s="74"/>
      <c r="UMU133" s="57"/>
      <c r="UMV133" s="57"/>
      <c r="UMW133" s="57"/>
      <c r="UMX133" s="57"/>
      <c r="UMY133" s="74"/>
      <c r="UMZ133" s="74"/>
      <c r="UNA133" s="74"/>
      <c r="UNB133" s="74"/>
      <c r="UNC133" s="57"/>
      <c r="UND133" s="57"/>
      <c r="UNE133" s="57"/>
      <c r="UNF133" s="57"/>
      <c r="UNG133" s="74"/>
      <c r="UNH133" s="74"/>
      <c r="UNI133" s="74"/>
      <c r="UNJ133" s="74"/>
      <c r="UNK133" s="57"/>
      <c r="UNL133" s="57"/>
      <c r="UNM133" s="57"/>
      <c r="UNN133" s="57"/>
      <c r="UNO133" s="74"/>
      <c r="UNP133" s="74"/>
      <c r="UNQ133" s="74"/>
      <c r="UNR133" s="74"/>
      <c r="UNS133" s="57"/>
      <c r="UNT133" s="57"/>
      <c r="UNU133" s="57"/>
      <c r="UNV133" s="57"/>
      <c r="UNW133" s="74"/>
      <c r="UNX133" s="74"/>
      <c r="UNY133" s="74"/>
      <c r="UNZ133" s="74"/>
      <c r="UOA133" s="57"/>
      <c r="UOB133" s="57"/>
      <c r="UOC133" s="57"/>
      <c r="UOD133" s="57"/>
      <c r="UOE133" s="74"/>
      <c r="UOF133" s="74"/>
      <c r="UOG133" s="74"/>
      <c r="UOH133" s="74"/>
      <c r="UOI133" s="57"/>
      <c r="UOJ133" s="57"/>
      <c r="UOK133" s="57"/>
      <c r="UOL133" s="57"/>
      <c r="UOM133" s="74"/>
      <c r="UON133" s="74"/>
      <c r="UOO133" s="74"/>
      <c r="UOP133" s="74"/>
      <c r="UOQ133" s="57"/>
      <c r="UOR133" s="57"/>
      <c r="UOS133" s="57"/>
      <c r="UOT133" s="57"/>
      <c r="UOU133" s="74"/>
      <c r="UOV133" s="74"/>
      <c r="UOW133" s="74"/>
      <c r="UOX133" s="74"/>
      <c r="UOY133" s="57"/>
      <c r="UOZ133" s="57"/>
      <c r="UPA133" s="57"/>
      <c r="UPB133" s="57"/>
      <c r="UPC133" s="74"/>
      <c r="UPD133" s="74"/>
      <c r="UPE133" s="74"/>
      <c r="UPF133" s="74"/>
      <c r="UPG133" s="57"/>
      <c r="UPH133" s="57"/>
      <c r="UPI133" s="57"/>
      <c r="UPJ133" s="57"/>
      <c r="UPK133" s="74"/>
      <c r="UPL133" s="74"/>
      <c r="UPM133" s="74"/>
      <c r="UPN133" s="74"/>
      <c r="UPO133" s="57"/>
      <c r="UPP133" s="57"/>
      <c r="UPQ133" s="57"/>
      <c r="UPR133" s="57"/>
      <c r="UPS133" s="74"/>
      <c r="UPT133" s="74"/>
      <c r="UPU133" s="74"/>
      <c r="UPV133" s="74"/>
      <c r="UPW133" s="57"/>
      <c r="UPX133" s="57"/>
      <c r="UPY133" s="57"/>
      <c r="UPZ133" s="57"/>
      <c r="UQA133" s="74"/>
      <c r="UQB133" s="74"/>
      <c r="UQC133" s="74"/>
      <c r="UQD133" s="74"/>
      <c r="UQE133" s="57"/>
      <c r="UQF133" s="57"/>
      <c r="UQG133" s="57"/>
      <c r="UQH133" s="57"/>
      <c r="UQI133" s="74"/>
      <c r="UQJ133" s="74"/>
      <c r="UQK133" s="74"/>
      <c r="UQL133" s="74"/>
      <c r="UQM133" s="57"/>
      <c r="UQN133" s="57"/>
      <c r="UQO133" s="57"/>
      <c r="UQP133" s="57"/>
      <c r="UQQ133" s="74"/>
      <c r="UQR133" s="74"/>
      <c r="UQS133" s="74"/>
      <c r="UQT133" s="74"/>
      <c r="UQU133" s="57"/>
      <c r="UQV133" s="57"/>
      <c r="UQW133" s="57"/>
      <c r="UQX133" s="57"/>
      <c r="UQY133" s="74"/>
      <c r="UQZ133" s="74"/>
      <c r="URA133" s="74"/>
      <c r="URB133" s="74"/>
      <c r="URC133" s="57"/>
      <c r="URD133" s="57"/>
      <c r="URE133" s="57"/>
      <c r="URF133" s="57"/>
      <c r="URG133" s="74"/>
      <c r="URH133" s="74"/>
      <c r="URI133" s="74"/>
      <c r="URJ133" s="74"/>
      <c r="URK133" s="57"/>
      <c r="URL133" s="57"/>
      <c r="URM133" s="57"/>
      <c r="URN133" s="57"/>
      <c r="URO133" s="74"/>
      <c r="URP133" s="74"/>
      <c r="URQ133" s="74"/>
      <c r="URR133" s="74"/>
      <c r="URS133" s="57"/>
      <c r="URT133" s="57"/>
      <c r="URU133" s="57"/>
      <c r="URV133" s="57"/>
      <c r="URW133" s="74"/>
      <c r="URX133" s="74"/>
      <c r="URY133" s="74"/>
      <c r="URZ133" s="74"/>
      <c r="USA133" s="57"/>
      <c r="USB133" s="57"/>
      <c r="USC133" s="57"/>
      <c r="USD133" s="57"/>
      <c r="USE133" s="74"/>
      <c r="USF133" s="74"/>
      <c r="USG133" s="74"/>
      <c r="USH133" s="74"/>
      <c r="USI133" s="57"/>
      <c r="USJ133" s="57"/>
      <c r="USK133" s="57"/>
      <c r="USL133" s="57"/>
      <c r="USM133" s="74"/>
      <c r="USN133" s="74"/>
      <c r="USO133" s="74"/>
      <c r="USP133" s="74"/>
      <c r="USQ133" s="57"/>
      <c r="USR133" s="57"/>
      <c r="USS133" s="57"/>
      <c r="UST133" s="57"/>
      <c r="USU133" s="74"/>
      <c r="USV133" s="74"/>
      <c r="USW133" s="74"/>
      <c r="USX133" s="74"/>
      <c r="USY133" s="57"/>
      <c r="USZ133" s="57"/>
      <c r="UTA133" s="57"/>
      <c r="UTB133" s="57"/>
      <c r="UTC133" s="74"/>
      <c r="UTD133" s="74"/>
      <c r="UTE133" s="74"/>
      <c r="UTF133" s="74"/>
      <c r="UTG133" s="57"/>
      <c r="UTH133" s="57"/>
      <c r="UTI133" s="57"/>
      <c r="UTJ133" s="57"/>
      <c r="UTK133" s="74"/>
      <c r="UTL133" s="74"/>
      <c r="UTM133" s="74"/>
      <c r="UTN133" s="74"/>
      <c r="UTO133" s="57"/>
      <c r="UTP133" s="57"/>
      <c r="UTQ133" s="57"/>
      <c r="UTR133" s="57"/>
      <c r="UTS133" s="74"/>
      <c r="UTT133" s="74"/>
      <c r="UTU133" s="74"/>
      <c r="UTV133" s="74"/>
      <c r="UTW133" s="57"/>
      <c r="UTX133" s="57"/>
      <c r="UTY133" s="57"/>
      <c r="UTZ133" s="57"/>
      <c r="UUA133" s="74"/>
      <c r="UUB133" s="74"/>
      <c r="UUC133" s="74"/>
      <c r="UUD133" s="74"/>
      <c r="UUE133" s="57"/>
      <c r="UUF133" s="57"/>
      <c r="UUG133" s="57"/>
      <c r="UUH133" s="57"/>
      <c r="UUI133" s="74"/>
      <c r="UUJ133" s="74"/>
      <c r="UUK133" s="74"/>
      <c r="UUL133" s="74"/>
      <c r="UUM133" s="57"/>
      <c r="UUN133" s="57"/>
      <c r="UUO133" s="57"/>
      <c r="UUP133" s="57"/>
      <c r="UUQ133" s="74"/>
      <c r="UUR133" s="74"/>
      <c r="UUS133" s="74"/>
      <c r="UUT133" s="74"/>
      <c r="UUU133" s="57"/>
      <c r="UUV133" s="57"/>
      <c r="UUW133" s="57"/>
      <c r="UUX133" s="57"/>
      <c r="UUY133" s="74"/>
      <c r="UUZ133" s="74"/>
      <c r="UVA133" s="74"/>
      <c r="UVB133" s="74"/>
      <c r="UVC133" s="57"/>
      <c r="UVD133" s="57"/>
      <c r="UVE133" s="57"/>
      <c r="UVF133" s="57"/>
      <c r="UVG133" s="74"/>
      <c r="UVH133" s="74"/>
      <c r="UVI133" s="74"/>
      <c r="UVJ133" s="74"/>
      <c r="UVK133" s="57"/>
      <c r="UVL133" s="57"/>
      <c r="UVM133" s="57"/>
      <c r="UVN133" s="57"/>
      <c r="UVO133" s="74"/>
      <c r="UVP133" s="74"/>
      <c r="UVQ133" s="74"/>
      <c r="UVR133" s="74"/>
      <c r="UVS133" s="57"/>
      <c r="UVT133" s="57"/>
      <c r="UVU133" s="57"/>
      <c r="UVV133" s="57"/>
      <c r="UVW133" s="74"/>
      <c r="UVX133" s="74"/>
      <c r="UVY133" s="74"/>
      <c r="UVZ133" s="74"/>
      <c r="UWA133" s="57"/>
      <c r="UWB133" s="57"/>
      <c r="UWC133" s="57"/>
      <c r="UWD133" s="57"/>
      <c r="UWE133" s="74"/>
      <c r="UWF133" s="74"/>
      <c r="UWG133" s="74"/>
      <c r="UWH133" s="74"/>
      <c r="UWI133" s="57"/>
      <c r="UWJ133" s="57"/>
      <c r="UWK133" s="57"/>
      <c r="UWL133" s="57"/>
      <c r="UWM133" s="74"/>
      <c r="UWN133" s="74"/>
      <c r="UWO133" s="74"/>
      <c r="UWP133" s="74"/>
      <c r="UWQ133" s="57"/>
      <c r="UWR133" s="57"/>
      <c r="UWS133" s="57"/>
      <c r="UWT133" s="57"/>
      <c r="UWU133" s="74"/>
      <c r="UWV133" s="74"/>
      <c r="UWW133" s="74"/>
      <c r="UWX133" s="74"/>
      <c r="UWY133" s="57"/>
      <c r="UWZ133" s="57"/>
      <c r="UXA133" s="57"/>
      <c r="UXB133" s="57"/>
      <c r="UXC133" s="74"/>
      <c r="UXD133" s="74"/>
      <c r="UXE133" s="74"/>
      <c r="UXF133" s="74"/>
      <c r="UXG133" s="57"/>
      <c r="UXH133" s="57"/>
      <c r="UXI133" s="57"/>
      <c r="UXJ133" s="57"/>
      <c r="UXK133" s="74"/>
      <c r="UXL133" s="74"/>
      <c r="UXM133" s="74"/>
      <c r="UXN133" s="74"/>
      <c r="UXO133" s="57"/>
      <c r="UXP133" s="57"/>
      <c r="UXQ133" s="57"/>
      <c r="UXR133" s="57"/>
      <c r="UXS133" s="74"/>
      <c r="UXT133" s="74"/>
      <c r="UXU133" s="74"/>
      <c r="UXV133" s="74"/>
      <c r="UXW133" s="57"/>
      <c r="UXX133" s="57"/>
      <c r="UXY133" s="57"/>
      <c r="UXZ133" s="57"/>
      <c r="UYA133" s="74"/>
      <c r="UYB133" s="74"/>
      <c r="UYC133" s="74"/>
      <c r="UYD133" s="74"/>
      <c r="UYE133" s="57"/>
      <c r="UYF133" s="57"/>
      <c r="UYG133" s="57"/>
      <c r="UYH133" s="57"/>
      <c r="UYI133" s="74"/>
      <c r="UYJ133" s="74"/>
      <c r="UYK133" s="74"/>
      <c r="UYL133" s="74"/>
      <c r="UYM133" s="57"/>
      <c r="UYN133" s="57"/>
      <c r="UYO133" s="57"/>
      <c r="UYP133" s="57"/>
      <c r="UYQ133" s="74"/>
      <c r="UYR133" s="74"/>
      <c r="UYS133" s="74"/>
      <c r="UYT133" s="74"/>
      <c r="UYU133" s="57"/>
      <c r="UYV133" s="57"/>
      <c r="UYW133" s="57"/>
      <c r="UYX133" s="57"/>
      <c r="UYY133" s="74"/>
      <c r="UYZ133" s="74"/>
      <c r="UZA133" s="74"/>
      <c r="UZB133" s="74"/>
      <c r="UZC133" s="57"/>
      <c r="UZD133" s="57"/>
      <c r="UZE133" s="57"/>
      <c r="UZF133" s="57"/>
      <c r="UZG133" s="74"/>
      <c r="UZH133" s="74"/>
      <c r="UZI133" s="74"/>
      <c r="UZJ133" s="74"/>
      <c r="UZK133" s="57"/>
      <c r="UZL133" s="57"/>
      <c r="UZM133" s="57"/>
      <c r="UZN133" s="57"/>
      <c r="UZO133" s="74"/>
      <c r="UZP133" s="74"/>
      <c r="UZQ133" s="74"/>
      <c r="UZR133" s="74"/>
      <c r="UZS133" s="57"/>
      <c r="UZT133" s="57"/>
      <c r="UZU133" s="57"/>
      <c r="UZV133" s="57"/>
      <c r="UZW133" s="74"/>
      <c r="UZX133" s="74"/>
      <c r="UZY133" s="74"/>
      <c r="UZZ133" s="74"/>
      <c r="VAA133" s="57"/>
      <c r="VAB133" s="57"/>
      <c r="VAC133" s="57"/>
      <c r="VAD133" s="57"/>
      <c r="VAE133" s="74"/>
      <c r="VAF133" s="74"/>
      <c r="VAG133" s="74"/>
      <c r="VAH133" s="74"/>
      <c r="VAI133" s="57"/>
      <c r="VAJ133" s="57"/>
      <c r="VAK133" s="57"/>
      <c r="VAL133" s="57"/>
      <c r="VAM133" s="74"/>
      <c r="VAN133" s="74"/>
      <c r="VAO133" s="74"/>
      <c r="VAP133" s="74"/>
      <c r="VAQ133" s="57"/>
      <c r="VAR133" s="57"/>
      <c r="VAS133" s="57"/>
      <c r="VAT133" s="57"/>
      <c r="VAU133" s="74"/>
      <c r="VAV133" s="74"/>
      <c r="VAW133" s="74"/>
      <c r="VAX133" s="74"/>
      <c r="VAY133" s="57"/>
      <c r="VAZ133" s="57"/>
      <c r="VBA133" s="57"/>
      <c r="VBB133" s="57"/>
      <c r="VBC133" s="74"/>
      <c r="VBD133" s="74"/>
      <c r="VBE133" s="74"/>
      <c r="VBF133" s="74"/>
      <c r="VBG133" s="57"/>
      <c r="VBH133" s="57"/>
      <c r="VBI133" s="57"/>
      <c r="VBJ133" s="57"/>
      <c r="VBK133" s="74"/>
      <c r="VBL133" s="74"/>
      <c r="VBM133" s="74"/>
      <c r="VBN133" s="74"/>
      <c r="VBO133" s="57"/>
      <c r="VBP133" s="57"/>
      <c r="VBQ133" s="57"/>
      <c r="VBR133" s="57"/>
      <c r="VBS133" s="74"/>
      <c r="VBT133" s="74"/>
      <c r="VBU133" s="74"/>
      <c r="VBV133" s="74"/>
      <c r="VBW133" s="57"/>
      <c r="VBX133" s="57"/>
      <c r="VBY133" s="57"/>
      <c r="VBZ133" s="57"/>
      <c r="VCA133" s="74"/>
      <c r="VCB133" s="74"/>
      <c r="VCC133" s="74"/>
      <c r="VCD133" s="74"/>
      <c r="VCE133" s="57"/>
      <c r="VCF133" s="57"/>
      <c r="VCG133" s="57"/>
      <c r="VCH133" s="57"/>
      <c r="VCI133" s="74"/>
      <c r="VCJ133" s="74"/>
      <c r="VCK133" s="74"/>
      <c r="VCL133" s="74"/>
      <c r="VCM133" s="57"/>
      <c r="VCN133" s="57"/>
      <c r="VCO133" s="57"/>
      <c r="VCP133" s="57"/>
      <c r="VCQ133" s="74"/>
      <c r="VCR133" s="74"/>
      <c r="VCS133" s="74"/>
      <c r="VCT133" s="74"/>
      <c r="VCU133" s="57"/>
      <c r="VCV133" s="57"/>
      <c r="VCW133" s="57"/>
      <c r="VCX133" s="57"/>
      <c r="VCY133" s="74"/>
      <c r="VCZ133" s="74"/>
      <c r="VDA133" s="74"/>
      <c r="VDB133" s="74"/>
      <c r="VDC133" s="57"/>
      <c r="VDD133" s="57"/>
      <c r="VDE133" s="57"/>
      <c r="VDF133" s="57"/>
      <c r="VDG133" s="74"/>
      <c r="VDH133" s="74"/>
      <c r="VDI133" s="74"/>
      <c r="VDJ133" s="74"/>
      <c r="VDK133" s="57"/>
      <c r="VDL133" s="57"/>
      <c r="VDM133" s="57"/>
      <c r="VDN133" s="57"/>
      <c r="VDO133" s="74"/>
      <c r="VDP133" s="74"/>
      <c r="VDQ133" s="74"/>
      <c r="VDR133" s="74"/>
      <c r="VDS133" s="57"/>
      <c r="VDT133" s="57"/>
      <c r="VDU133" s="57"/>
      <c r="VDV133" s="57"/>
      <c r="VDW133" s="74"/>
      <c r="VDX133" s="74"/>
      <c r="VDY133" s="74"/>
      <c r="VDZ133" s="74"/>
      <c r="VEA133" s="57"/>
      <c r="VEB133" s="57"/>
      <c r="VEC133" s="57"/>
      <c r="VED133" s="57"/>
      <c r="VEE133" s="74"/>
      <c r="VEF133" s="74"/>
      <c r="VEG133" s="74"/>
      <c r="VEH133" s="74"/>
      <c r="VEI133" s="57"/>
      <c r="VEJ133" s="57"/>
      <c r="VEK133" s="57"/>
      <c r="VEL133" s="57"/>
      <c r="VEM133" s="74"/>
      <c r="VEN133" s="74"/>
      <c r="VEO133" s="74"/>
      <c r="VEP133" s="74"/>
      <c r="VEQ133" s="57"/>
      <c r="VER133" s="57"/>
      <c r="VES133" s="57"/>
      <c r="VET133" s="57"/>
      <c r="VEU133" s="74"/>
      <c r="VEV133" s="74"/>
      <c r="VEW133" s="74"/>
      <c r="VEX133" s="74"/>
      <c r="VEY133" s="57"/>
      <c r="VEZ133" s="57"/>
      <c r="VFA133" s="57"/>
      <c r="VFB133" s="57"/>
      <c r="VFC133" s="74"/>
      <c r="VFD133" s="74"/>
      <c r="VFE133" s="74"/>
      <c r="VFF133" s="74"/>
      <c r="VFG133" s="57"/>
      <c r="VFH133" s="57"/>
      <c r="VFI133" s="57"/>
      <c r="VFJ133" s="57"/>
      <c r="VFK133" s="74"/>
      <c r="VFL133" s="74"/>
      <c r="VFM133" s="74"/>
      <c r="VFN133" s="74"/>
      <c r="VFO133" s="57"/>
      <c r="VFP133" s="57"/>
      <c r="VFQ133" s="57"/>
      <c r="VFR133" s="57"/>
      <c r="VFS133" s="74"/>
      <c r="VFT133" s="74"/>
      <c r="VFU133" s="74"/>
      <c r="VFV133" s="74"/>
      <c r="VFW133" s="57"/>
      <c r="VFX133" s="57"/>
      <c r="VFY133" s="57"/>
      <c r="VFZ133" s="57"/>
      <c r="VGA133" s="74"/>
      <c r="VGB133" s="74"/>
      <c r="VGC133" s="74"/>
      <c r="VGD133" s="74"/>
      <c r="VGE133" s="57"/>
      <c r="VGF133" s="57"/>
      <c r="VGG133" s="57"/>
      <c r="VGH133" s="57"/>
      <c r="VGI133" s="74"/>
      <c r="VGJ133" s="74"/>
      <c r="VGK133" s="74"/>
      <c r="VGL133" s="74"/>
      <c r="VGM133" s="57"/>
      <c r="VGN133" s="57"/>
      <c r="VGO133" s="57"/>
      <c r="VGP133" s="57"/>
      <c r="VGQ133" s="74"/>
      <c r="VGR133" s="74"/>
      <c r="VGS133" s="74"/>
      <c r="VGT133" s="74"/>
      <c r="VGU133" s="57"/>
      <c r="VGV133" s="57"/>
      <c r="VGW133" s="57"/>
      <c r="VGX133" s="57"/>
      <c r="VGY133" s="74"/>
      <c r="VGZ133" s="74"/>
      <c r="VHA133" s="74"/>
      <c r="VHB133" s="74"/>
      <c r="VHC133" s="57"/>
      <c r="VHD133" s="57"/>
      <c r="VHE133" s="57"/>
      <c r="VHF133" s="57"/>
      <c r="VHG133" s="74"/>
      <c r="VHH133" s="74"/>
      <c r="VHI133" s="74"/>
      <c r="VHJ133" s="74"/>
      <c r="VHK133" s="57"/>
      <c r="VHL133" s="57"/>
      <c r="VHM133" s="57"/>
      <c r="VHN133" s="57"/>
      <c r="VHO133" s="74"/>
      <c r="VHP133" s="74"/>
      <c r="VHQ133" s="74"/>
      <c r="VHR133" s="74"/>
      <c r="VHS133" s="57"/>
      <c r="VHT133" s="57"/>
      <c r="VHU133" s="57"/>
      <c r="VHV133" s="57"/>
      <c r="VHW133" s="74"/>
      <c r="VHX133" s="74"/>
      <c r="VHY133" s="74"/>
      <c r="VHZ133" s="74"/>
      <c r="VIA133" s="57"/>
      <c r="VIB133" s="57"/>
      <c r="VIC133" s="57"/>
      <c r="VID133" s="57"/>
      <c r="VIE133" s="74"/>
      <c r="VIF133" s="74"/>
      <c r="VIG133" s="74"/>
      <c r="VIH133" s="74"/>
      <c r="VII133" s="57"/>
      <c r="VIJ133" s="57"/>
      <c r="VIK133" s="57"/>
      <c r="VIL133" s="57"/>
      <c r="VIM133" s="74"/>
      <c r="VIN133" s="74"/>
      <c r="VIO133" s="74"/>
      <c r="VIP133" s="74"/>
      <c r="VIQ133" s="57"/>
      <c r="VIR133" s="57"/>
      <c r="VIS133" s="57"/>
      <c r="VIT133" s="57"/>
      <c r="VIU133" s="74"/>
      <c r="VIV133" s="74"/>
      <c r="VIW133" s="74"/>
      <c r="VIX133" s="74"/>
      <c r="VIY133" s="57"/>
      <c r="VIZ133" s="57"/>
      <c r="VJA133" s="57"/>
      <c r="VJB133" s="57"/>
      <c r="VJC133" s="74"/>
      <c r="VJD133" s="74"/>
      <c r="VJE133" s="74"/>
      <c r="VJF133" s="74"/>
      <c r="VJG133" s="57"/>
      <c r="VJH133" s="57"/>
      <c r="VJI133" s="57"/>
      <c r="VJJ133" s="57"/>
      <c r="VJK133" s="74"/>
      <c r="VJL133" s="74"/>
      <c r="VJM133" s="74"/>
      <c r="VJN133" s="74"/>
      <c r="VJO133" s="57"/>
      <c r="VJP133" s="57"/>
      <c r="VJQ133" s="57"/>
      <c r="VJR133" s="57"/>
      <c r="VJS133" s="74"/>
      <c r="VJT133" s="74"/>
      <c r="VJU133" s="74"/>
      <c r="VJV133" s="74"/>
      <c r="VJW133" s="57"/>
      <c r="VJX133" s="57"/>
      <c r="VJY133" s="57"/>
      <c r="VJZ133" s="57"/>
      <c r="VKA133" s="74"/>
      <c r="VKB133" s="74"/>
      <c r="VKC133" s="74"/>
      <c r="VKD133" s="74"/>
      <c r="VKE133" s="57"/>
      <c r="VKF133" s="57"/>
      <c r="VKG133" s="57"/>
      <c r="VKH133" s="57"/>
      <c r="VKI133" s="74"/>
      <c r="VKJ133" s="74"/>
      <c r="VKK133" s="74"/>
      <c r="VKL133" s="74"/>
      <c r="VKM133" s="57"/>
      <c r="VKN133" s="57"/>
      <c r="VKO133" s="57"/>
      <c r="VKP133" s="57"/>
      <c r="VKQ133" s="74"/>
      <c r="VKR133" s="74"/>
      <c r="VKS133" s="74"/>
      <c r="VKT133" s="74"/>
      <c r="VKU133" s="57"/>
      <c r="VKV133" s="57"/>
      <c r="VKW133" s="57"/>
      <c r="VKX133" s="57"/>
      <c r="VKY133" s="74"/>
      <c r="VKZ133" s="74"/>
      <c r="VLA133" s="74"/>
      <c r="VLB133" s="74"/>
      <c r="VLC133" s="57"/>
      <c r="VLD133" s="57"/>
      <c r="VLE133" s="57"/>
      <c r="VLF133" s="57"/>
      <c r="VLG133" s="74"/>
      <c r="VLH133" s="74"/>
      <c r="VLI133" s="74"/>
      <c r="VLJ133" s="74"/>
      <c r="VLK133" s="57"/>
      <c r="VLL133" s="57"/>
      <c r="VLM133" s="57"/>
      <c r="VLN133" s="57"/>
      <c r="VLO133" s="74"/>
      <c r="VLP133" s="74"/>
      <c r="VLQ133" s="74"/>
      <c r="VLR133" s="74"/>
      <c r="VLS133" s="57"/>
      <c r="VLT133" s="57"/>
      <c r="VLU133" s="57"/>
      <c r="VLV133" s="57"/>
      <c r="VLW133" s="74"/>
      <c r="VLX133" s="74"/>
      <c r="VLY133" s="74"/>
      <c r="VLZ133" s="74"/>
      <c r="VMA133" s="57"/>
      <c r="VMB133" s="57"/>
      <c r="VMC133" s="57"/>
      <c r="VMD133" s="57"/>
      <c r="VME133" s="74"/>
      <c r="VMF133" s="74"/>
      <c r="VMG133" s="74"/>
      <c r="VMH133" s="74"/>
      <c r="VMI133" s="57"/>
      <c r="VMJ133" s="57"/>
      <c r="VMK133" s="57"/>
      <c r="VML133" s="57"/>
      <c r="VMM133" s="74"/>
      <c r="VMN133" s="74"/>
      <c r="VMO133" s="74"/>
      <c r="VMP133" s="74"/>
      <c r="VMQ133" s="57"/>
      <c r="VMR133" s="57"/>
      <c r="VMS133" s="57"/>
      <c r="VMT133" s="57"/>
      <c r="VMU133" s="74"/>
      <c r="VMV133" s="74"/>
      <c r="VMW133" s="74"/>
      <c r="VMX133" s="74"/>
      <c r="VMY133" s="57"/>
      <c r="VMZ133" s="57"/>
      <c r="VNA133" s="57"/>
      <c r="VNB133" s="57"/>
      <c r="VNC133" s="74"/>
      <c r="VND133" s="74"/>
      <c r="VNE133" s="74"/>
      <c r="VNF133" s="74"/>
      <c r="VNG133" s="57"/>
      <c r="VNH133" s="57"/>
      <c r="VNI133" s="57"/>
      <c r="VNJ133" s="57"/>
      <c r="VNK133" s="74"/>
      <c r="VNL133" s="74"/>
      <c r="VNM133" s="74"/>
      <c r="VNN133" s="74"/>
      <c r="VNO133" s="57"/>
      <c r="VNP133" s="57"/>
      <c r="VNQ133" s="57"/>
      <c r="VNR133" s="57"/>
      <c r="VNS133" s="74"/>
      <c r="VNT133" s="74"/>
      <c r="VNU133" s="74"/>
      <c r="VNV133" s="74"/>
      <c r="VNW133" s="57"/>
      <c r="VNX133" s="57"/>
      <c r="VNY133" s="57"/>
      <c r="VNZ133" s="57"/>
      <c r="VOA133" s="74"/>
      <c r="VOB133" s="74"/>
      <c r="VOC133" s="74"/>
      <c r="VOD133" s="74"/>
      <c r="VOE133" s="57"/>
      <c r="VOF133" s="57"/>
      <c r="VOG133" s="57"/>
      <c r="VOH133" s="57"/>
      <c r="VOI133" s="74"/>
      <c r="VOJ133" s="74"/>
      <c r="VOK133" s="74"/>
      <c r="VOL133" s="74"/>
      <c r="VOM133" s="57"/>
      <c r="VON133" s="57"/>
      <c r="VOO133" s="57"/>
      <c r="VOP133" s="57"/>
      <c r="VOQ133" s="74"/>
      <c r="VOR133" s="74"/>
      <c r="VOS133" s="74"/>
      <c r="VOT133" s="74"/>
      <c r="VOU133" s="57"/>
      <c r="VOV133" s="57"/>
      <c r="VOW133" s="57"/>
      <c r="VOX133" s="57"/>
      <c r="VOY133" s="74"/>
      <c r="VOZ133" s="74"/>
      <c r="VPA133" s="74"/>
      <c r="VPB133" s="74"/>
      <c r="VPC133" s="57"/>
      <c r="VPD133" s="57"/>
      <c r="VPE133" s="57"/>
      <c r="VPF133" s="57"/>
      <c r="VPG133" s="74"/>
      <c r="VPH133" s="74"/>
      <c r="VPI133" s="74"/>
      <c r="VPJ133" s="74"/>
      <c r="VPK133" s="57"/>
      <c r="VPL133" s="57"/>
      <c r="VPM133" s="57"/>
      <c r="VPN133" s="57"/>
      <c r="VPO133" s="74"/>
      <c r="VPP133" s="74"/>
      <c r="VPQ133" s="74"/>
      <c r="VPR133" s="74"/>
      <c r="VPS133" s="57"/>
      <c r="VPT133" s="57"/>
      <c r="VPU133" s="57"/>
      <c r="VPV133" s="57"/>
      <c r="VPW133" s="74"/>
      <c r="VPX133" s="74"/>
      <c r="VPY133" s="74"/>
      <c r="VPZ133" s="74"/>
      <c r="VQA133" s="57"/>
      <c r="VQB133" s="57"/>
      <c r="VQC133" s="57"/>
      <c r="VQD133" s="57"/>
      <c r="VQE133" s="74"/>
      <c r="VQF133" s="74"/>
      <c r="VQG133" s="74"/>
      <c r="VQH133" s="74"/>
      <c r="VQI133" s="57"/>
      <c r="VQJ133" s="57"/>
      <c r="VQK133" s="57"/>
      <c r="VQL133" s="57"/>
      <c r="VQM133" s="74"/>
      <c r="VQN133" s="74"/>
      <c r="VQO133" s="74"/>
      <c r="VQP133" s="74"/>
      <c r="VQQ133" s="57"/>
      <c r="VQR133" s="57"/>
      <c r="VQS133" s="57"/>
      <c r="VQT133" s="57"/>
      <c r="VQU133" s="74"/>
      <c r="VQV133" s="74"/>
      <c r="VQW133" s="74"/>
      <c r="VQX133" s="74"/>
      <c r="VQY133" s="57"/>
      <c r="VQZ133" s="57"/>
      <c r="VRA133" s="57"/>
      <c r="VRB133" s="57"/>
      <c r="VRC133" s="74"/>
      <c r="VRD133" s="74"/>
      <c r="VRE133" s="74"/>
      <c r="VRF133" s="74"/>
      <c r="VRG133" s="57"/>
      <c r="VRH133" s="57"/>
      <c r="VRI133" s="57"/>
      <c r="VRJ133" s="57"/>
      <c r="VRK133" s="74"/>
      <c r="VRL133" s="74"/>
      <c r="VRM133" s="74"/>
      <c r="VRN133" s="74"/>
      <c r="VRO133" s="57"/>
      <c r="VRP133" s="57"/>
      <c r="VRQ133" s="57"/>
      <c r="VRR133" s="57"/>
      <c r="VRS133" s="74"/>
      <c r="VRT133" s="74"/>
      <c r="VRU133" s="74"/>
      <c r="VRV133" s="74"/>
      <c r="VRW133" s="57"/>
      <c r="VRX133" s="57"/>
      <c r="VRY133" s="57"/>
      <c r="VRZ133" s="57"/>
      <c r="VSA133" s="74"/>
      <c r="VSB133" s="74"/>
      <c r="VSC133" s="74"/>
      <c r="VSD133" s="74"/>
      <c r="VSE133" s="57"/>
      <c r="VSF133" s="57"/>
      <c r="VSG133" s="57"/>
      <c r="VSH133" s="57"/>
      <c r="VSI133" s="74"/>
      <c r="VSJ133" s="74"/>
      <c r="VSK133" s="74"/>
      <c r="VSL133" s="74"/>
      <c r="VSM133" s="57"/>
      <c r="VSN133" s="57"/>
      <c r="VSO133" s="57"/>
      <c r="VSP133" s="57"/>
      <c r="VSQ133" s="74"/>
      <c r="VSR133" s="74"/>
      <c r="VSS133" s="74"/>
      <c r="VST133" s="74"/>
      <c r="VSU133" s="57"/>
      <c r="VSV133" s="57"/>
      <c r="VSW133" s="57"/>
      <c r="VSX133" s="57"/>
      <c r="VSY133" s="74"/>
      <c r="VSZ133" s="74"/>
      <c r="VTA133" s="74"/>
      <c r="VTB133" s="74"/>
      <c r="VTC133" s="57"/>
      <c r="VTD133" s="57"/>
      <c r="VTE133" s="57"/>
      <c r="VTF133" s="57"/>
      <c r="VTG133" s="74"/>
      <c r="VTH133" s="74"/>
      <c r="VTI133" s="74"/>
      <c r="VTJ133" s="74"/>
      <c r="VTK133" s="57"/>
      <c r="VTL133" s="57"/>
      <c r="VTM133" s="57"/>
      <c r="VTN133" s="57"/>
      <c r="VTO133" s="74"/>
      <c r="VTP133" s="74"/>
      <c r="VTQ133" s="74"/>
      <c r="VTR133" s="74"/>
      <c r="VTS133" s="57"/>
      <c r="VTT133" s="57"/>
      <c r="VTU133" s="57"/>
      <c r="VTV133" s="57"/>
      <c r="VTW133" s="74"/>
      <c r="VTX133" s="74"/>
      <c r="VTY133" s="74"/>
      <c r="VTZ133" s="74"/>
      <c r="VUA133" s="57"/>
      <c r="VUB133" s="57"/>
      <c r="VUC133" s="57"/>
      <c r="VUD133" s="57"/>
      <c r="VUE133" s="74"/>
      <c r="VUF133" s="74"/>
      <c r="VUG133" s="74"/>
      <c r="VUH133" s="74"/>
      <c r="VUI133" s="57"/>
      <c r="VUJ133" s="57"/>
      <c r="VUK133" s="57"/>
      <c r="VUL133" s="57"/>
      <c r="VUM133" s="74"/>
      <c r="VUN133" s="74"/>
      <c r="VUO133" s="74"/>
      <c r="VUP133" s="74"/>
      <c r="VUQ133" s="57"/>
      <c r="VUR133" s="57"/>
      <c r="VUS133" s="57"/>
      <c r="VUT133" s="57"/>
      <c r="VUU133" s="74"/>
      <c r="VUV133" s="74"/>
      <c r="VUW133" s="74"/>
      <c r="VUX133" s="74"/>
      <c r="VUY133" s="57"/>
      <c r="VUZ133" s="57"/>
      <c r="VVA133" s="57"/>
      <c r="VVB133" s="57"/>
      <c r="VVC133" s="74"/>
      <c r="VVD133" s="74"/>
      <c r="VVE133" s="74"/>
      <c r="VVF133" s="74"/>
      <c r="VVG133" s="57"/>
      <c r="VVH133" s="57"/>
      <c r="VVI133" s="57"/>
      <c r="VVJ133" s="57"/>
      <c r="VVK133" s="74"/>
      <c r="VVL133" s="74"/>
      <c r="VVM133" s="74"/>
      <c r="VVN133" s="74"/>
      <c r="VVO133" s="57"/>
      <c r="VVP133" s="57"/>
      <c r="VVQ133" s="57"/>
      <c r="VVR133" s="57"/>
      <c r="VVS133" s="74"/>
      <c r="VVT133" s="74"/>
      <c r="VVU133" s="74"/>
      <c r="VVV133" s="74"/>
      <c r="VVW133" s="57"/>
      <c r="VVX133" s="57"/>
      <c r="VVY133" s="57"/>
      <c r="VVZ133" s="57"/>
      <c r="VWA133" s="74"/>
      <c r="VWB133" s="74"/>
      <c r="VWC133" s="74"/>
      <c r="VWD133" s="74"/>
      <c r="VWE133" s="57"/>
      <c r="VWF133" s="57"/>
      <c r="VWG133" s="57"/>
      <c r="VWH133" s="57"/>
      <c r="VWI133" s="74"/>
      <c r="VWJ133" s="74"/>
      <c r="VWK133" s="74"/>
      <c r="VWL133" s="74"/>
      <c r="VWM133" s="57"/>
      <c r="VWN133" s="57"/>
      <c r="VWO133" s="57"/>
      <c r="VWP133" s="57"/>
      <c r="VWQ133" s="74"/>
      <c r="VWR133" s="74"/>
      <c r="VWS133" s="74"/>
      <c r="VWT133" s="74"/>
      <c r="VWU133" s="57"/>
      <c r="VWV133" s="57"/>
      <c r="VWW133" s="57"/>
      <c r="VWX133" s="57"/>
      <c r="VWY133" s="74"/>
      <c r="VWZ133" s="74"/>
      <c r="VXA133" s="74"/>
      <c r="VXB133" s="74"/>
      <c r="VXC133" s="57"/>
      <c r="VXD133" s="57"/>
      <c r="VXE133" s="57"/>
      <c r="VXF133" s="57"/>
      <c r="VXG133" s="74"/>
      <c r="VXH133" s="74"/>
      <c r="VXI133" s="74"/>
      <c r="VXJ133" s="74"/>
      <c r="VXK133" s="57"/>
      <c r="VXL133" s="57"/>
      <c r="VXM133" s="57"/>
      <c r="VXN133" s="57"/>
      <c r="VXO133" s="74"/>
      <c r="VXP133" s="74"/>
      <c r="VXQ133" s="74"/>
      <c r="VXR133" s="74"/>
      <c r="VXS133" s="57"/>
      <c r="VXT133" s="57"/>
      <c r="VXU133" s="57"/>
      <c r="VXV133" s="57"/>
      <c r="VXW133" s="74"/>
      <c r="VXX133" s="74"/>
      <c r="VXY133" s="74"/>
      <c r="VXZ133" s="74"/>
      <c r="VYA133" s="57"/>
      <c r="VYB133" s="57"/>
      <c r="VYC133" s="57"/>
      <c r="VYD133" s="57"/>
      <c r="VYE133" s="74"/>
      <c r="VYF133" s="74"/>
      <c r="VYG133" s="74"/>
      <c r="VYH133" s="74"/>
      <c r="VYI133" s="57"/>
      <c r="VYJ133" s="57"/>
      <c r="VYK133" s="57"/>
      <c r="VYL133" s="57"/>
      <c r="VYM133" s="74"/>
      <c r="VYN133" s="74"/>
      <c r="VYO133" s="74"/>
      <c r="VYP133" s="74"/>
      <c r="VYQ133" s="57"/>
      <c r="VYR133" s="57"/>
      <c r="VYS133" s="57"/>
      <c r="VYT133" s="57"/>
      <c r="VYU133" s="74"/>
      <c r="VYV133" s="74"/>
      <c r="VYW133" s="74"/>
      <c r="VYX133" s="74"/>
      <c r="VYY133" s="57"/>
      <c r="VYZ133" s="57"/>
      <c r="VZA133" s="57"/>
      <c r="VZB133" s="57"/>
      <c r="VZC133" s="74"/>
      <c r="VZD133" s="74"/>
      <c r="VZE133" s="74"/>
      <c r="VZF133" s="74"/>
      <c r="VZG133" s="57"/>
      <c r="VZH133" s="57"/>
      <c r="VZI133" s="57"/>
      <c r="VZJ133" s="57"/>
      <c r="VZK133" s="74"/>
      <c r="VZL133" s="74"/>
      <c r="VZM133" s="74"/>
      <c r="VZN133" s="74"/>
      <c r="VZO133" s="57"/>
      <c r="VZP133" s="57"/>
      <c r="VZQ133" s="57"/>
      <c r="VZR133" s="57"/>
      <c r="VZS133" s="74"/>
      <c r="VZT133" s="74"/>
      <c r="VZU133" s="74"/>
      <c r="VZV133" s="74"/>
      <c r="VZW133" s="57"/>
      <c r="VZX133" s="57"/>
      <c r="VZY133" s="57"/>
      <c r="VZZ133" s="57"/>
      <c r="WAA133" s="74"/>
      <c r="WAB133" s="74"/>
      <c r="WAC133" s="74"/>
      <c r="WAD133" s="74"/>
      <c r="WAE133" s="57"/>
      <c r="WAF133" s="57"/>
      <c r="WAG133" s="57"/>
      <c r="WAH133" s="57"/>
      <c r="WAI133" s="74"/>
      <c r="WAJ133" s="74"/>
      <c r="WAK133" s="74"/>
      <c r="WAL133" s="74"/>
      <c r="WAM133" s="57"/>
      <c r="WAN133" s="57"/>
      <c r="WAO133" s="57"/>
      <c r="WAP133" s="57"/>
      <c r="WAQ133" s="74"/>
      <c r="WAR133" s="74"/>
      <c r="WAS133" s="74"/>
      <c r="WAT133" s="74"/>
      <c r="WAU133" s="57"/>
      <c r="WAV133" s="57"/>
      <c r="WAW133" s="57"/>
      <c r="WAX133" s="57"/>
      <c r="WAY133" s="74"/>
      <c r="WAZ133" s="74"/>
      <c r="WBA133" s="74"/>
      <c r="WBB133" s="74"/>
      <c r="WBC133" s="57"/>
      <c r="WBD133" s="57"/>
      <c r="WBE133" s="57"/>
      <c r="WBF133" s="57"/>
      <c r="WBG133" s="74"/>
      <c r="WBH133" s="74"/>
      <c r="WBI133" s="74"/>
      <c r="WBJ133" s="74"/>
      <c r="WBK133" s="57"/>
      <c r="WBL133" s="57"/>
      <c r="WBM133" s="57"/>
      <c r="WBN133" s="57"/>
      <c r="WBO133" s="74"/>
      <c r="WBP133" s="74"/>
      <c r="WBQ133" s="74"/>
      <c r="WBR133" s="74"/>
      <c r="WBS133" s="57"/>
      <c r="WBT133" s="57"/>
      <c r="WBU133" s="57"/>
      <c r="WBV133" s="57"/>
      <c r="WBW133" s="74"/>
      <c r="WBX133" s="74"/>
      <c r="WBY133" s="74"/>
      <c r="WBZ133" s="74"/>
      <c r="WCA133" s="57"/>
      <c r="WCB133" s="57"/>
      <c r="WCC133" s="57"/>
      <c r="WCD133" s="57"/>
      <c r="WCE133" s="74"/>
      <c r="WCF133" s="74"/>
      <c r="WCG133" s="74"/>
      <c r="WCH133" s="74"/>
      <c r="WCI133" s="57"/>
      <c r="WCJ133" s="57"/>
      <c r="WCK133" s="57"/>
      <c r="WCL133" s="57"/>
      <c r="WCM133" s="74"/>
      <c r="WCN133" s="74"/>
      <c r="WCO133" s="74"/>
      <c r="WCP133" s="74"/>
      <c r="WCQ133" s="57"/>
      <c r="WCR133" s="57"/>
      <c r="WCS133" s="57"/>
      <c r="WCT133" s="57"/>
      <c r="WCU133" s="74"/>
      <c r="WCV133" s="74"/>
      <c r="WCW133" s="74"/>
      <c r="WCX133" s="74"/>
      <c r="WCY133" s="57"/>
      <c r="WCZ133" s="57"/>
      <c r="WDA133" s="57"/>
      <c r="WDB133" s="57"/>
      <c r="WDC133" s="74"/>
      <c r="WDD133" s="74"/>
      <c r="WDE133" s="74"/>
      <c r="WDF133" s="74"/>
      <c r="WDG133" s="57"/>
      <c r="WDH133" s="57"/>
      <c r="WDI133" s="57"/>
      <c r="WDJ133" s="57"/>
      <c r="WDK133" s="74"/>
      <c r="WDL133" s="74"/>
      <c r="WDM133" s="74"/>
      <c r="WDN133" s="74"/>
      <c r="WDO133" s="57"/>
      <c r="WDP133" s="57"/>
      <c r="WDQ133" s="57"/>
      <c r="WDR133" s="57"/>
      <c r="WDS133" s="74"/>
      <c r="WDT133" s="74"/>
      <c r="WDU133" s="74"/>
      <c r="WDV133" s="74"/>
      <c r="WDW133" s="57"/>
      <c r="WDX133" s="57"/>
      <c r="WDY133" s="57"/>
      <c r="WDZ133" s="57"/>
      <c r="WEA133" s="74"/>
      <c r="WEB133" s="74"/>
      <c r="WEC133" s="74"/>
      <c r="WED133" s="74"/>
      <c r="WEE133" s="57"/>
      <c r="WEF133" s="57"/>
      <c r="WEG133" s="57"/>
      <c r="WEH133" s="57"/>
      <c r="WEI133" s="74"/>
      <c r="WEJ133" s="74"/>
      <c r="WEK133" s="74"/>
      <c r="WEL133" s="74"/>
      <c r="WEM133" s="57"/>
      <c r="WEN133" s="57"/>
      <c r="WEO133" s="57"/>
      <c r="WEP133" s="57"/>
      <c r="WEQ133" s="74"/>
      <c r="WER133" s="74"/>
      <c r="WES133" s="74"/>
      <c r="WET133" s="74"/>
      <c r="WEU133" s="57"/>
      <c r="WEV133" s="57"/>
      <c r="WEW133" s="57"/>
      <c r="WEX133" s="57"/>
      <c r="WEY133" s="74"/>
      <c r="WEZ133" s="74"/>
      <c r="WFA133" s="74"/>
      <c r="WFB133" s="74"/>
      <c r="WFC133" s="57"/>
      <c r="WFD133" s="57"/>
      <c r="WFE133" s="57"/>
      <c r="WFF133" s="57"/>
      <c r="WFG133" s="74"/>
      <c r="WFH133" s="74"/>
      <c r="WFI133" s="74"/>
      <c r="WFJ133" s="74"/>
      <c r="WFK133" s="57"/>
      <c r="WFL133" s="57"/>
      <c r="WFM133" s="57"/>
      <c r="WFN133" s="57"/>
      <c r="WFO133" s="74"/>
      <c r="WFP133" s="74"/>
      <c r="WFQ133" s="74"/>
      <c r="WFR133" s="74"/>
      <c r="WFS133" s="57"/>
      <c r="WFT133" s="57"/>
      <c r="WFU133" s="57"/>
      <c r="WFV133" s="57"/>
      <c r="WFW133" s="74"/>
      <c r="WFX133" s="74"/>
      <c r="WFY133" s="74"/>
      <c r="WFZ133" s="74"/>
      <c r="WGA133" s="57"/>
      <c r="WGB133" s="57"/>
      <c r="WGC133" s="57"/>
      <c r="WGD133" s="57"/>
      <c r="WGE133" s="74"/>
      <c r="WGF133" s="74"/>
      <c r="WGG133" s="74"/>
      <c r="WGH133" s="74"/>
      <c r="WGI133" s="57"/>
      <c r="WGJ133" s="57"/>
      <c r="WGK133" s="57"/>
      <c r="WGL133" s="57"/>
      <c r="WGM133" s="74"/>
      <c r="WGN133" s="74"/>
      <c r="WGO133" s="74"/>
      <c r="WGP133" s="74"/>
      <c r="WGQ133" s="57"/>
      <c r="WGR133" s="57"/>
      <c r="WGS133" s="57"/>
      <c r="WGT133" s="57"/>
      <c r="WGU133" s="74"/>
      <c r="WGV133" s="74"/>
      <c r="WGW133" s="74"/>
      <c r="WGX133" s="74"/>
      <c r="WGY133" s="57"/>
      <c r="WGZ133" s="57"/>
      <c r="WHA133" s="57"/>
      <c r="WHB133" s="57"/>
      <c r="WHC133" s="74"/>
      <c r="WHD133" s="74"/>
      <c r="WHE133" s="74"/>
      <c r="WHF133" s="74"/>
      <c r="WHG133" s="57"/>
      <c r="WHH133" s="57"/>
      <c r="WHI133" s="57"/>
      <c r="WHJ133" s="57"/>
      <c r="WHK133" s="74"/>
      <c r="WHL133" s="74"/>
      <c r="WHM133" s="74"/>
      <c r="WHN133" s="74"/>
      <c r="WHO133" s="57"/>
      <c r="WHP133" s="57"/>
      <c r="WHQ133" s="57"/>
      <c r="WHR133" s="57"/>
      <c r="WHS133" s="74"/>
      <c r="WHT133" s="74"/>
      <c r="WHU133" s="74"/>
      <c r="WHV133" s="74"/>
      <c r="WHW133" s="57"/>
      <c r="WHX133" s="57"/>
      <c r="WHY133" s="57"/>
      <c r="WHZ133" s="57"/>
      <c r="WIA133" s="74"/>
      <c r="WIB133" s="74"/>
      <c r="WIC133" s="74"/>
      <c r="WID133" s="74"/>
      <c r="WIE133" s="57"/>
      <c r="WIF133" s="57"/>
      <c r="WIG133" s="57"/>
      <c r="WIH133" s="57"/>
      <c r="WII133" s="74"/>
      <c r="WIJ133" s="74"/>
      <c r="WIK133" s="74"/>
      <c r="WIL133" s="74"/>
      <c r="WIM133" s="57"/>
      <c r="WIN133" s="57"/>
      <c r="WIO133" s="57"/>
      <c r="WIP133" s="57"/>
      <c r="WIQ133" s="74"/>
      <c r="WIR133" s="74"/>
      <c r="WIS133" s="74"/>
      <c r="WIT133" s="74"/>
      <c r="WIU133" s="57"/>
      <c r="WIV133" s="57"/>
      <c r="WIW133" s="57"/>
      <c r="WIX133" s="57"/>
      <c r="WIY133" s="74"/>
      <c r="WIZ133" s="74"/>
      <c r="WJA133" s="74"/>
      <c r="WJB133" s="74"/>
      <c r="WJC133" s="57"/>
      <c r="WJD133" s="57"/>
      <c r="WJE133" s="57"/>
      <c r="WJF133" s="57"/>
      <c r="WJG133" s="74"/>
      <c r="WJH133" s="74"/>
      <c r="WJI133" s="74"/>
      <c r="WJJ133" s="74"/>
      <c r="WJK133" s="57"/>
      <c r="WJL133" s="57"/>
      <c r="WJM133" s="57"/>
      <c r="WJN133" s="57"/>
      <c r="WJO133" s="74"/>
      <c r="WJP133" s="74"/>
      <c r="WJQ133" s="74"/>
      <c r="WJR133" s="74"/>
      <c r="WJS133" s="57"/>
      <c r="WJT133" s="57"/>
      <c r="WJU133" s="57"/>
      <c r="WJV133" s="57"/>
      <c r="WJW133" s="74"/>
      <c r="WJX133" s="74"/>
      <c r="WJY133" s="74"/>
      <c r="WJZ133" s="74"/>
      <c r="WKA133" s="57"/>
      <c r="WKB133" s="57"/>
      <c r="WKC133" s="57"/>
      <c r="WKD133" s="57"/>
      <c r="WKE133" s="74"/>
      <c r="WKF133" s="74"/>
      <c r="WKG133" s="74"/>
      <c r="WKH133" s="74"/>
      <c r="WKI133" s="57"/>
      <c r="WKJ133" s="57"/>
      <c r="WKK133" s="57"/>
      <c r="WKL133" s="57"/>
      <c r="WKM133" s="74"/>
      <c r="WKN133" s="74"/>
      <c r="WKO133" s="74"/>
      <c r="WKP133" s="74"/>
      <c r="WKQ133" s="57"/>
      <c r="WKR133" s="57"/>
      <c r="WKS133" s="57"/>
      <c r="WKT133" s="57"/>
      <c r="WKU133" s="74"/>
      <c r="WKV133" s="74"/>
      <c r="WKW133" s="74"/>
      <c r="WKX133" s="74"/>
      <c r="WKY133" s="57"/>
      <c r="WKZ133" s="57"/>
      <c r="WLA133" s="57"/>
      <c r="WLB133" s="57"/>
      <c r="WLC133" s="74"/>
      <c r="WLD133" s="74"/>
      <c r="WLE133" s="74"/>
      <c r="WLF133" s="74"/>
      <c r="WLG133" s="57"/>
      <c r="WLH133" s="57"/>
      <c r="WLI133" s="57"/>
      <c r="WLJ133" s="57"/>
      <c r="WLK133" s="74"/>
      <c r="WLL133" s="74"/>
      <c r="WLM133" s="74"/>
      <c r="WLN133" s="74"/>
      <c r="WLO133" s="57"/>
      <c r="WLP133" s="57"/>
      <c r="WLQ133" s="57"/>
      <c r="WLR133" s="57"/>
      <c r="WLS133" s="74"/>
      <c r="WLT133" s="74"/>
      <c r="WLU133" s="74"/>
      <c r="WLV133" s="74"/>
      <c r="WLW133" s="57"/>
      <c r="WLX133" s="57"/>
      <c r="WLY133" s="57"/>
      <c r="WLZ133" s="57"/>
      <c r="WMA133" s="74"/>
      <c r="WMB133" s="74"/>
      <c r="WMC133" s="74"/>
      <c r="WMD133" s="74"/>
      <c r="WME133" s="57"/>
      <c r="WMF133" s="57"/>
      <c r="WMG133" s="57"/>
      <c r="WMH133" s="57"/>
      <c r="WMI133" s="74"/>
      <c r="WMJ133" s="74"/>
      <c r="WMK133" s="74"/>
      <c r="WML133" s="74"/>
      <c r="WMM133" s="57"/>
      <c r="WMN133" s="57"/>
      <c r="WMO133" s="57"/>
      <c r="WMP133" s="57"/>
      <c r="WMQ133" s="74"/>
      <c r="WMR133" s="74"/>
      <c r="WMS133" s="74"/>
      <c r="WMT133" s="74"/>
      <c r="WMU133" s="57"/>
      <c r="WMV133" s="57"/>
      <c r="WMW133" s="57"/>
      <c r="WMX133" s="57"/>
      <c r="WMY133" s="74"/>
      <c r="WMZ133" s="74"/>
      <c r="WNA133" s="74"/>
      <c r="WNB133" s="74"/>
      <c r="WNC133" s="57"/>
      <c r="WND133" s="57"/>
      <c r="WNE133" s="57"/>
      <c r="WNF133" s="57"/>
      <c r="WNG133" s="74"/>
      <c r="WNH133" s="74"/>
      <c r="WNI133" s="74"/>
      <c r="WNJ133" s="74"/>
      <c r="WNK133" s="57"/>
      <c r="WNL133" s="57"/>
      <c r="WNM133" s="57"/>
      <c r="WNN133" s="57"/>
      <c r="WNO133" s="74"/>
      <c r="WNP133" s="74"/>
      <c r="WNQ133" s="74"/>
      <c r="WNR133" s="74"/>
      <c r="WNS133" s="57"/>
      <c r="WNT133" s="57"/>
      <c r="WNU133" s="57"/>
      <c r="WNV133" s="57"/>
      <c r="WNW133" s="74"/>
      <c r="WNX133" s="74"/>
      <c r="WNY133" s="74"/>
      <c r="WNZ133" s="74"/>
      <c r="WOA133" s="57"/>
      <c r="WOB133" s="57"/>
      <c r="WOC133" s="57"/>
      <c r="WOD133" s="57"/>
      <c r="WOE133" s="74"/>
      <c r="WOF133" s="74"/>
      <c r="WOG133" s="74"/>
      <c r="WOH133" s="74"/>
      <c r="WOI133" s="57"/>
      <c r="WOJ133" s="57"/>
      <c r="WOK133" s="57"/>
      <c r="WOL133" s="57"/>
      <c r="WOM133" s="74"/>
      <c r="WON133" s="74"/>
      <c r="WOO133" s="74"/>
      <c r="WOP133" s="74"/>
      <c r="WOQ133" s="57"/>
      <c r="WOR133" s="57"/>
      <c r="WOS133" s="57"/>
      <c r="WOT133" s="57"/>
      <c r="WOU133" s="74"/>
      <c r="WOV133" s="74"/>
      <c r="WOW133" s="74"/>
      <c r="WOX133" s="74"/>
      <c r="WOY133" s="57"/>
      <c r="WOZ133" s="57"/>
      <c r="WPA133" s="57"/>
      <c r="WPB133" s="57"/>
      <c r="WPC133" s="74"/>
      <c r="WPD133" s="74"/>
      <c r="WPE133" s="74"/>
      <c r="WPF133" s="74"/>
      <c r="WPG133" s="57"/>
      <c r="WPH133" s="57"/>
      <c r="WPI133" s="57"/>
      <c r="WPJ133" s="57"/>
      <c r="WPK133" s="74"/>
      <c r="WPL133" s="74"/>
      <c r="WPM133" s="74"/>
      <c r="WPN133" s="74"/>
      <c r="WPO133" s="57"/>
      <c r="WPP133" s="57"/>
      <c r="WPQ133" s="57"/>
      <c r="WPR133" s="57"/>
      <c r="WPS133" s="74"/>
      <c r="WPT133" s="74"/>
      <c r="WPU133" s="74"/>
      <c r="WPV133" s="74"/>
      <c r="WPW133" s="57"/>
      <c r="WPX133" s="57"/>
      <c r="WPY133" s="57"/>
      <c r="WPZ133" s="57"/>
      <c r="WQA133" s="74"/>
      <c r="WQB133" s="74"/>
      <c r="WQC133" s="74"/>
      <c r="WQD133" s="74"/>
      <c r="WQE133" s="57"/>
      <c r="WQF133" s="57"/>
      <c r="WQG133" s="57"/>
      <c r="WQH133" s="57"/>
      <c r="WQI133" s="74"/>
      <c r="WQJ133" s="74"/>
      <c r="WQK133" s="74"/>
      <c r="WQL133" s="74"/>
      <c r="WQM133" s="57"/>
      <c r="WQN133" s="57"/>
      <c r="WQO133" s="57"/>
      <c r="WQP133" s="57"/>
      <c r="WQQ133" s="74"/>
      <c r="WQR133" s="74"/>
      <c r="WQS133" s="74"/>
      <c r="WQT133" s="74"/>
      <c r="WQU133" s="57"/>
      <c r="WQV133" s="57"/>
      <c r="WQW133" s="57"/>
      <c r="WQX133" s="57"/>
      <c r="WQY133" s="74"/>
      <c r="WQZ133" s="74"/>
      <c r="WRA133" s="74"/>
      <c r="WRB133" s="74"/>
      <c r="WRC133" s="57"/>
      <c r="WRD133" s="57"/>
      <c r="WRE133" s="57"/>
      <c r="WRF133" s="57"/>
      <c r="WRG133" s="74"/>
      <c r="WRH133" s="74"/>
      <c r="WRI133" s="74"/>
      <c r="WRJ133" s="74"/>
      <c r="WRK133" s="57"/>
      <c r="WRL133" s="57"/>
      <c r="WRM133" s="57"/>
      <c r="WRN133" s="57"/>
      <c r="WRO133" s="74"/>
      <c r="WRP133" s="74"/>
      <c r="WRQ133" s="74"/>
      <c r="WRR133" s="74"/>
      <c r="WRS133" s="57"/>
      <c r="WRT133" s="57"/>
      <c r="WRU133" s="57"/>
      <c r="WRV133" s="57"/>
      <c r="WRW133" s="74"/>
      <c r="WRX133" s="74"/>
      <c r="WRY133" s="74"/>
      <c r="WRZ133" s="74"/>
      <c r="WSA133" s="57"/>
      <c r="WSB133" s="57"/>
      <c r="WSC133" s="57"/>
      <c r="WSD133" s="57"/>
      <c r="WSE133" s="74"/>
      <c r="WSF133" s="74"/>
      <c r="WSG133" s="74"/>
      <c r="WSH133" s="74"/>
      <c r="WSI133" s="57"/>
      <c r="WSJ133" s="57"/>
      <c r="WSK133" s="57"/>
      <c r="WSL133" s="57"/>
      <c r="WSM133" s="74"/>
      <c r="WSN133" s="74"/>
      <c r="WSO133" s="74"/>
      <c r="WSP133" s="74"/>
      <c r="WSQ133" s="57"/>
      <c r="WSR133" s="57"/>
      <c r="WSS133" s="57"/>
      <c r="WST133" s="57"/>
      <c r="WSU133" s="74"/>
      <c r="WSV133" s="74"/>
      <c r="WSW133" s="74"/>
      <c r="WSX133" s="74"/>
      <c r="WSY133" s="57"/>
      <c r="WSZ133" s="57"/>
      <c r="WTA133" s="57"/>
      <c r="WTB133" s="57"/>
      <c r="WTC133" s="74"/>
      <c r="WTD133" s="74"/>
      <c r="WTE133" s="74"/>
      <c r="WTF133" s="74"/>
      <c r="WTG133" s="57"/>
      <c r="WTH133" s="57"/>
      <c r="WTI133" s="57"/>
      <c r="WTJ133" s="57"/>
      <c r="WTK133" s="74"/>
      <c r="WTL133" s="74"/>
      <c r="WTM133" s="74"/>
      <c r="WTN133" s="74"/>
      <c r="WTO133" s="57"/>
      <c r="WTP133" s="57"/>
      <c r="WTQ133" s="57"/>
      <c r="WTR133" s="57"/>
      <c r="WTS133" s="74"/>
      <c r="WTT133" s="74"/>
      <c r="WTU133" s="74"/>
      <c r="WTV133" s="74"/>
      <c r="WTW133" s="57"/>
      <c r="WTX133" s="57"/>
      <c r="WTY133" s="57"/>
      <c r="WTZ133" s="57"/>
      <c r="WUA133" s="74"/>
      <c r="WUB133" s="74"/>
      <c r="WUC133" s="74"/>
      <c r="WUD133" s="74"/>
      <c r="WUE133" s="57"/>
      <c r="WUF133" s="57"/>
      <c r="WUG133" s="57"/>
      <c r="WUH133" s="57"/>
      <c r="WUI133" s="74"/>
      <c r="WUJ133" s="74"/>
      <c r="WUK133" s="74"/>
      <c r="WUL133" s="74"/>
      <c r="WUM133" s="57"/>
      <c r="WUN133" s="57"/>
      <c r="WUO133" s="57"/>
      <c r="WUP133" s="57"/>
      <c r="WUQ133" s="74"/>
      <c r="WUR133" s="74"/>
      <c r="WUS133" s="74"/>
      <c r="WUT133" s="74"/>
      <c r="WUU133" s="57"/>
      <c r="WUV133" s="57"/>
      <c r="WUW133" s="57"/>
      <c r="WUX133" s="57"/>
      <c r="WUY133" s="74"/>
      <c r="WUZ133" s="74"/>
      <c r="WVA133" s="74"/>
      <c r="WVB133" s="74"/>
      <c r="WVC133" s="57"/>
      <c r="WVD133" s="57"/>
      <c r="WVE133" s="57"/>
      <c r="WVF133" s="57"/>
      <c r="WVG133" s="74"/>
      <c r="WVH133" s="74"/>
      <c r="WVI133" s="74"/>
      <c r="WVJ133" s="74"/>
      <c r="WVK133" s="57"/>
      <c r="WVL133" s="57"/>
      <c r="WVM133" s="57"/>
      <c r="WVN133" s="57"/>
      <c r="WVO133" s="74"/>
      <c r="WVP133" s="74"/>
      <c r="WVQ133" s="74"/>
      <c r="WVR133" s="74"/>
      <c r="WVS133" s="57"/>
      <c r="WVT133" s="57"/>
      <c r="WVU133" s="57"/>
      <c r="WVV133" s="57"/>
      <c r="WVW133" s="74"/>
      <c r="WVX133" s="74"/>
      <c r="WVY133" s="74"/>
      <c r="WVZ133" s="74"/>
      <c r="WWA133" s="57"/>
      <c r="WWB133" s="57"/>
      <c r="WWC133" s="57"/>
      <c r="WWD133" s="57"/>
      <c r="WWE133" s="74"/>
      <c r="WWF133" s="74"/>
      <c r="WWG133" s="74"/>
      <c r="WWH133" s="74"/>
      <c r="WWI133" s="57"/>
      <c r="WWJ133" s="57"/>
      <c r="WWK133" s="57"/>
      <c r="WWL133" s="57"/>
      <c r="WWM133" s="74"/>
      <c r="WWN133" s="74"/>
      <c r="WWO133" s="74"/>
      <c r="WWP133" s="74"/>
      <c r="WWQ133" s="57"/>
      <c r="WWR133" s="57"/>
      <c r="WWS133" s="57"/>
      <c r="WWT133" s="57"/>
      <c r="WWU133" s="74"/>
      <c r="WWV133" s="74"/>
      <c r="WWW133" s="74"/>
      <c r="WWX133" s="74"/>
      <c r="WWY133" s="57"/>
      <c r="WWZ133" s="57"/>
      <c r="WXA133" s="57"/>
      <c r="WXB133" s="57"/>
      <c r="WXC133" s="74"/>
      <c r="WXD133" s="74"/>
      <c r="WXE133" s="74"/>
      <c r="WXF133" s="74"/>
      <c r="WXG133" s="57"/>
      <c r="WXH133" s="57"/>
      <c r="WXI133" s="57"/>
      <c r="WXJ133" s="57"/>
      <c r="WXK133" s="74"/>
      <c r="WXL133" s="74"/>
      <c r="WXM133" s="74"/>
      <c r="WXN133" s="74"/>
      <c r="WXO133" s="57"/>
      <c r="WXP133" s="57"/>
      <c r="WXQ133" s="57"/>
      <c r="WXR133" s="57"/>
      <c r="WXS133" s="74"/>
      <c r="WXT133" s="74"/>
      <c r="WXU133" s="74"/>
      <c r="WXV133" s="74"/>
      <c r="WXW133" s="57"/>
      <c r="WXX133" s="57"/>
      <c r="WXY133" s="57"/>
      <c r="WXZ133" s="57"/>
      <c r="WYA133" s="74"/>
      <c r="WYB133" s="74"/>
      <c r="WYC133" s="74"/>
      <c r="WYD133" s="74"/>
      <c r="WYE133" s="57"/>
      <c r="WYF133" s="57"/>
      <c r="WYG133" s="57"/>
      <c r="WYH133" s="57"/>
      <c r="WYI133" s="74"/>
      <c r="WYJ133" s="74"/>
      <c r="WYK133" s="74"/>
      <c r="WYL133" s="74"/>
      <c r="WYM133" s="57"/>
      <c r="WYN133" s="57"/>
      <c r="WYO133" s="57"/>
      <c r="WYP133" s="57"/>
      <c r="WYQ133" s="74"/>
      <c r="WYR133" s="74"/>
      <c r="WYS133" s="74"/>
      <c r="WYT133" s="74"/>
      <c r="WYU133" s="57"/>
      <c r="WYV133" s="57"/>
      <c r="WYW133" s="57"/>
      <c r="WYX133" s="57"/>
      <c r="WYY133" s="74"/>
      <c r="WYZ133" s="74"/>
      <c r="WZA133" s="74"/>
      <c r="WZB133" s="74"/>
      <c r="WZC133" s="57"/>
      <c r="WZD133" s="57"/>
      <c r="WZE133" s="57"/>
      <c r="WZF133" s="57"/>
      <c r="WZG133" s="74"/>
      <c r="WZH133" s="74"/>
      <c r="WZI133" s="74"/>
      <c r="WZJ133" s="74"/>
      <c r="WZK133" s="57"/>
      <c r="WZL133" s="57"/>
      <c r="WZM133" s="57"/>
      <c r="WZN133" s="57"/>
      <c r="WZO133" s="74"/>
      <c r="WZP133" s="74"/>
      <c r="WZQ133" s="74"/>
      <c r="WZR133" s="74"/>
      <c r="WZS133" s="57"/>
      <c r="WZT133" s="57"/>
      <c r="WZU133" s="57"/>
      <c r="WZV133" s="57"/>
      <c r="WZW133" s="74"/>
      <c r="WZX133" s="74"/>
      <c r="WZY133" s="74"/>
      <c r="WZZ133" s="74"/>
      <c r="XAA133" s="57"/>
      <c r="XAB133" s="57"/>
      <c r="XAC133" s="57"/>
      <c r="XAD133" s="57"/>
      <c r="XAE133" s="74"/>
      <c r="XAF133" s="74"/>
      <c r="XAG133" s="74"/>
      <c r="XAH133" s="74"/>
      <c r="XAI133" s="57"/>
      <c r="XAJ133" s="57"/>
      <c r="XAK133" s="57"/>
      <c r="XAL133" s="57"/>
      <c r="XAM133" s="74"/>
      <c r="XAN133" s="74"/>
      <c r="XAO133" s="74"/>
      <c r="XAP133" s="74"/>
      <c r="XAQ133" s="57"/>
      <c r="XAR133" s="57"/>
      <c r="XAS133" s="57"/>
      <c r="XAT133" s="57"/>
      <c r="XAU133" s="74"/>
      <c r="XAV133" s="74"/>
      <c r="XAW133" s="74"/>
      <c r="XAX133" s="74"/>
      <c r="XAY133" s="57"/>
      <c r="XAZ133" s="57"/>
      <c r="XBA133" s="57"/>
      <c r="XBB133" s="57"/>
      <c r="XBC133" s="74"/>
      <c r="XBD133" s="74"/>
      <c r="XBE133" s="74"/>
      <c r="XBF133" s="74"/>
      <c r="XBG133" s="57"/>
      <c r="XBH133" s="57"/>
      <c r="XBI133" s="57"/>
      <c r="XBJ133" s="57"/>
      <c r="XBK133" s="74"/>
      <c r="XBL133" s="74"/>
      <c r="XBM133" s="74"/>
      <c r="XBN133" s="74"/>
      <c r="XBO133" s="57"/>
      <c r="XBP133" s="57"/>
      <c r="XBQ133" s="57"/>
      <c r="XBR133" s="57"/>
      <c r="XBS133" s="74"/>
      <c r="XBT133" s="74"/>
      <c r="XBU133" s="74"/>
      <c r="XBV133" s="74"/>
      <c r="XBW133" s="57"/>
      <c r="XBX133" s="57"/>
      <c r="XBY133" s="57"/>
      <c r="XBZ133" s="57"/>
      <c r="XCA133" s="74"/>
      <c r="XCB133" s="74"/>
      <c r="XCC133" s="74"/>
      <c r="XCD133" s="74"/>
      <c r="XCE133" s="57"/>
      <c r="XCF133" s="57"/>
      <c r="XCG133" s="57"/>
      <c r="XCH133" s="57"/>
      <c r="XCI133" s="74"/>
      <c r="XCJ133" s="74"/>
      <c r="XCK133" s="74"/>
      <c r="XCL133" s="74"/>
      <c r="XCM133" s="57"/>
      <c r="XCN133" s="57"/>
      <c r="XCO133" s="57"/>
      <c r="XCP133" s="57"/>
      <c r="XCQ133" s="74"/>
      <c r="XCR133" s="74"/>
      <c r="XCS133" s="74"/>
      <c r="XCT133" s="74"/>
      <c r="XCU133" s="57"/>
      <c r="XCV133" s="57"/>
      <c r="XCW133" s="57"/>
      <c r="XCX133" s="57"/>
      <c r="XCY133" s="74"/>
      <c r="XCZ133" s="74"/>
      <c r="XDA133" s="74"/>
      <c r="XDB133" s="74"/>
      <c r="XDC133" s="57"/>
      <c r="XDD133" s="57"/>
      <c r="XDE133" s="57"/>
      <c r="XDF133" s="57"/>
      <c r="XDG133" s="74"/>
      <c r="XDH133" s="74"/>
      <c r="XDI133" s="74"/>
      <c r="XDJ133" s="74"/>
      <c r="XDK133" s="57"/>
      <c r="XDL133" s="57"/>
      <c r="XDM133" s="57"/>
      <c r="XDN133" s="57"/>
      <c r="XDO133" s="74"/>
      <c r="XDP133" s="74"/>
      <c r="XDQ133" s="74"/>
      <c r="XDR133" s="74"/>
      <c r="XDS133" s="57"/>
      <c r="XDT133" s="57"/>
      <c r="XDU133" s="57"/>
      <c r="XDV133" s="57"/>
      <c r="XDW133" s="74"/>
      <c r="XDX133" s="74"/>
      <c r="XDY133" s="74"/>
      <c r="XDZ133" s="74"/>
      <c r="XEA133" s="57"/>
      <c r="XEB133" s="57"/>
      <c r="XEC133" s="57"/>
      <c r="XED133" s="57"/>
      <c r="XEE133" s="74"/>
      <c r="XEF133" s="74"/>
      <c r="XEG133" s="74"/>
      <c r="XEH133" s="74"/>
      <c r="XEI133" s="57"/>
      <c r="XEJ133" s="57"/>
      <c r="XEK133" s="57"/>
      <c r="XEL133" s="57"/>
      <c r="XEM133" s="74"/>
      <c r="XEN133" s="74"/>
      <c r="XEO133" s="74"/>
      <c r="XEP133" s="74"/>
      <c r="XEQ133" s="57"/>
      <c r="XER133" s="57"/>
      <c r="XES133" s="57"/>
      <c r="XET133" s="57"/>
      <c r="XEU133" s="74"/>
      <c r="XEV133" s="74"/>
      <c r="XEW133" s="74"/>
      <c r="XEX133" s="74"/>
      <c r="XEY133" s="57"/>
      <c r="XEZ133" s="57"/>
      <c r="XFA133" s="57"/>
      <c r="XFB133" s="57"/>
      <c r="XFC133" s="74"/>
      <c r="XFD133" s="74"/>
    </row>
    <row r="134" spans="1:16384" s="28" customFormat="1" x14ac:dyDescent="0.3">
      <c r="A134" s="77">
        <f t="shared" ref="A134" si="6">A133+1</f>
        <v>7</v>
      </c>
      <c r="B134" s="78"/>
      <c r="C134" s="33" t="s">
        <v>258</v>
      </c>
      <c r="D134" s="60">
        <f>(12.53)*10.764</f>
        <v>134.87291999999999</v>
      </c>
      <c r="E134" s="33">
        <v>0</v>
      </c>
      <c r="F134" s="33">
        <f t="shared" si="5"/>
        <v>209.05302599999999</v>
      </c>
      <c r="G134" s="214"/>
      <c r="H134" s="215"/>
      <c r="I134" s="74"/>
      <c r="J134" s="74"/>
      <c r="K134" s="28">
        <f t="shared" si="3"/>
        <v>2675878.7327999999</v>
      </c>
      <c r="L134" s="63"/>
      <c r="M134" s="63"/>
      <c r="N134" s="57"/>
      <c r="O134" s="74"/>
      <c r="P134" s="74"/>
      <c r="Q134" s="74"/>
      <c r="R134" s="74"/>
      <c r="S134" s="57"/>
      <c r="T134" s="57"/>
      <c r="U134" s="57"/>
      <c r="V134" s="57"/>
      <c r="W134" s="74"/>
      <c r="X134" s="74"/>
      <c r="Y134" s="74"/>
      <c r="Z134" s="74"/>
      <c r="AA134" s="57"/>
      <c r="AB134" s="57"/>
      <c r="AC134" s="57"/>
      <c r="AD134" s="57"/>
      <c r="AE134" s="74"/>
      <c r="AF134" s="74"/>
      <c r="AG134" s="74"/>
      <c r="AH134" s="74"/>
      <c r="AI134" s="57"/>
      <c r="AJ134" s="57"/>
      <c r="AK134" s="57"/>
      <c r="AL134" s="57"/>
      <c r="AM134" s="74"/>
      <c r="AN134" s="74"/>
      <c r="AO134" s="74"/>
      <c r="AP134" s="74"/>
      <c r="AQ134" s="57"/>
      <c r="AR134" s="57"/>
      <c r="AS134" s="57"/>
      <c r="AT134" s="57"/>
      <c r="AU134" s="74"/>
      <c r="AV134" s="74"/>
      <c r="AW134" s="74"/>
      <c r="AX134" s="74"/>
      <c r="AY134" s="57"/>
      <c r="AZ134" s="57"/>
      <c r="BA134" s="57"/>
      <c r="BB134" s="57"/>
      <c r="BC134" s="74"/>
      <c r="BD134" s="74"/>
      <c r="BE134" s="74"/>
      <c r="BF134" s="74"/>
      <c r="BG134" s="57"/>
      <c r="BH134" s="57"/>
      <c r="BI134" s="57"/>
      <c r="BJ134" s="57"/>
      <c r="BK134" s="74"/>
      <c r="BL134" s="74"/>
      <c r="BM134" s="74"/>
      <c r="BN134" s="74"/>
      <c r="BO134" s="57"/>
      <c r="BP134" s="57"/>
      <c r="BQ134" s="57"/>
      <c r="BR134" s="57"/>
      <c r="BS134" s="74"/>
      <c r="BT134" s="74"/>
      <c r="BU134" s="74"/>
      <c r="BV134" s="74"/>
      <c r="BW134" s="57"/>
      <c r="BX134" s="57"/>
      <c r="BY134" s="57"/>
      <c r="BZ134" s="57"/>
      <c r="CA134" s="74"/>
      <c r="CB134" s="74"/>
      <c r="CC134" s="74"/>
      <c r="CD134" s="74"/>
      <c r="CE134" s="57"/>
      <c r="CF134" s="57"/>
      <c r="CG134" s="57"/>
      <c r="CH134" s="57"/>
      <c r="CI134" s="74"/>
      <c r="CJ134" s="74"/>
      <c r="CK134" s="74"/>
      <c r="CL134" s="74"/>
      <c r="CM134" s="57"/>
      <c r="CN134" s="57"/>
      <c r="CO134" s="57"/>
      <c r="CP134" s="57"/>
      <c r="CQ134" s="74"/>
      <c r="CR134" s="74"/>
      <c r="CS134" s="74"/>
      <c r="CT134" s="74"/>
      <c r="CU134" s="57"/>
      <c r="CV134" s="57"/>
      <c r="CW134" s="57"/>
      <c r="CX134" s="57"/>
      <c r="CY134" s="74"/>
      <c r="CZ134" s="74"/>
      <c r="DA134" s="74"/>
      <c r="DB134" s="74"/>
      <c r="DC134" s="57"/>
      <c r="DD134" s="57"/>
      <c r="DE134" s="57"/>
      <c r="DF134" s="57"/>
      <c r="DG134" s="74"/>
      <c r="DH134" s="74"/>
      <c r="DI134" s="74"/>
      <c r="DJ134" s="74"/>
      <c r="DK134" s="57"/>
      <c r="DL134" s="57"/>
      <c r="DM134" s="57"/>
      <c r="DN134" s="57"/>
      <c r="DO134" s="74"/>
      <c r="DP134" s="74"/>
      <c r="DQ134" s="74"/>
      <c r="DR134" s="74"/>
      <c r="DS134" s="57"/>
      <c r="DT134" s="57"/>
      <c r="DU134" s="57"/>
      <c r="DV134" s="57"/>
      <c r="DW134" s="74"/>
      <c r="DX134" s="74"/>
      <c r="DY134" s="74"/>
      <c r="DZ134" s="74"/>
      <c r="EA134" s="57"/>
      <c r="EB134" s="57"/>
      <c r="EC134" s="57"/>
      <c r="ED134" s="57"/>
      <c r="EE134" s="74"/>
      <c r="EF134" s="74"/>
      <c r="EG134" s="74"/>
      <c r="EH134" s="74"/>
      <c r="EI134" s="57"/>
      <c r="EJ134" s="57"/>
      <c r="EK134" s="57"/>
      <c r="EL134" s="57"/>
      <c r="EM134" s="74"/>
      <c r="EN134" s="74"/>
      <c r="EO134" s="74"/>
      <c r="EP134" s="74"/>
      <c r="EQ134" s="57"/>
      <c r="ER134" s="57"/>
      <c r="ES134" s="57"/>
      <c r="ET134" s="57"/>
      <c r="EU134" s="74"/>
      <c r="EV134" s="74"/>
      <c r="EW134" s="74"/>
      <c r="EX134" s="74"/>
      <c r="EY134" s="57"/>
      <c r="EZ134" s="57"/>
      <c r="FA134" s="57"/>
      <c r="FB134" s="57"/>
      <c r="FC134" s="74"/>
      <c r="FD134" s="74"/>
      <c r="FE134" s="74"/>
      <c r="FF134" s="74"/>
      <c r="FG134" s="57"/>
      <c r="FH134" s="57"/>
      <c r="FI134" s="57"/>
      <c r="FJ134" s="57"/>
      <c r="FK134" s="74"/>
      <c r="FL134" s="74"/>
      <c r="FM134" s="74"/>
      <c r="FN134" s="74"/>
      <c r="FO134" s="57"/>
      <c r="FP134" s="57"/>
      <c r="FQ134" s="57"/>
      <c r="FR134" s="57"/>
      <c r="FS134" s="74"/>
      <c r="FT134" s="74"/>
      <c r="FU134" s="74"/>
      <c r="FV134" s="74"/>
      <c r="FW134" s="57"/>
      <c r="FX134" s="57"/>
      <c r="FY134" s="57"/>
      <c r="FZ134" s="57"/>
      <c r="GA134" s="74"/>
      <c r="GB134" s="74"/>
      <c r="GC134" s="74"/>
      <c r="GD134" s="74"/>
      <c r="GE134" s="57"/>
      <c r="GF134" s="57"/>
      <c r="GG134" s="57"/>
      <c r="GH134" s="57"/>
      <c r="GI134" s="74"/>
      <c r="GJ134" s="74"/>
      <c r="GK134" s="74"/>
      <c r="GL134" s="74"/>
      <c r="GM134" s="57"/>
      <c r="GN134" s="57"/>
      <c r="GO134" s="57"/>
      <c r="GP134" s="57"/>
      <c r="GQ134" s="74"/>
      <c r="GR134" s="74"/>
      <c r="GS134" s="74"/>
      <c r="GT134" s="74"/>
      <c r="GU134" s="57"/>
      <c r="GV134" s="57"/>
      <c r="GW134" s="57"/>
      <c r="GX134" s="57"/>
      <c r="GY134" s="74"/>
      <c r="GZ134" s="74"/>
      <c r="HA134" s="74"/>
      <c r="HB134" s="74"/>
      <c r="HC134" s="57"/>
      <c r="HD134" s="57"/>
      <c r="HE134" s="57"/>
      <c r="HF134" s="57"/>
      <c r="HG134" s="74"/>
      <c r="HH134" s="74"/>
      <c r="HI134" s="74"/>
      <c r="HJ134" s="74"/>
      <c r="HK134" s="57"/>
      <c r="HL134" s="57"/>
      <c r="HM134" s="57"/>
      <c r="HN134" s="57"/>
      <c r="HO134" s="74"/>
      <c r="HP134" s="74"/>
      <c r="HQ134" s="74"/>
      <c r="HR134" s="74"/>
      <c r="HS134" s="57"/>
      <c r="HT134" s="57"/>
      <c r="HU134" s="57"/>
      <c r="HV134" s="57"/>
      <c r="HW134" s="74"/>
      <c r="HX134" s="74"/>
      <c r="HY134" s="74"/>
      <c r="HZ134" s="74"/>
      <c r="IA134" s="57"/>
      <c r="IB134" s="57"/>
      <c r="IC134" s="57"/>
      <c r="ID134" s="57"/>
      <c r="IE134" s="74"/>
      <c r="IF134" s="74"/>
      <c r="IG134" s="74"/>
      <c r="IH134" s="74"/>
      <c r="II134" s="57"/>
      <c r="IJ134" s="57"/>
      <c r="IK134" s="57"/>
      <c r="IL134" s="57"/>
      <c r="IM134" s="74"/>
      <c r="IN134" s="74"/>
      <c r="IO134" s="74"/>
      <c r="IP134" s="74"/>
      <c r="IQ134" s="57"/>
      <c r="IR134" s="57"/>
      <c r="IS134" s="57"/>
      <c r="IT134" s="57"/>
      <c r="IU134" s="74"/>
      <c r="IV134" s="74"/>
      <c r="IW134" s="74"/>
      <c r="IX134" s="74"/>
      <c r="IY134" s="57"/>
      <c r="IZ134" s="57"/>
      <c r="JA134" s="57"/>
      <c r="JB134" s="57"/>
      <c r="JC134" s="74"/>
      <c r="JD134" s="74"/>
      <c r="JE134" s="74"/>
      <c r="JF134" s="74"/>
      <c r="JG134" s="57"/>
      <c r="JH134" s="57"/>
      <c r="JI134" s="57"/>
      <c r="JJ134" s="57"/>
      <c r="JK134" s="74"/>
      <c r="JL134" s="74"/>
      <c r="JM134" s="74"/>
      <c r="JN134" s="74"/>
      <c r="JO134" s="57"/>
      <c r="JP134" s="57"/>
      <c r="JQ134" s="57"/>
      <c r="JR134" s="57"/>
      <c r="JS134" s="74"/>
      <c r="JT134" s="74"/>
      <c r="JU134" s="74"/>
      <c r="JV134" s="74"/>
      <c r="JW134" s="57"/>
      <c r="JX134" s="57"/>
      <c r="JY134" s="57"/>
      <c r="JZ134" s="57"/>
      <c r="KA134" s="74"/>
      <c r="KB134" s="74"/>
      <c r="KC134" s="74"/>
      <c r="KD134" s="74"/>
      <c r="KE134" s="57"/>
      <c r="KF134" s="57"/>
      <c r="KG134" s="57"/>
      <c r="KH134" s="57"/>
      <c r="KI134" s="74"/>
      <c r="KJ134" s="74"/>
      <c r="KK134" s="74"/>
      <c r="KL134" s="74"/>
      <c r="KM134" s="57"/>
      <c r="KN134" s="57"/>
      <c r="KO134" s="57"/>
      <c r="KP134" s="57"/>
      <c r="KQ134" s="74"/>
      <c r="KR134" s="74"/>
      <c r="KS134" s="74"/>
      <c r="KT134" s="74"/>
      <c r="KU134" s="57"/>
      <c r="KV134" s="57"/>
      <c r="KW134" s="57"/>
      <c r="KX134" s="57"/>
      <c r="KY134" s="74"/>
      <c r="KZ134" s="74"/>
      <c r="LA134" s="74"/>
      <c r="LB134" s="74"/>
      <c r="LC134" s="57"/>
      <c r="LD134" s="57"/>
      <c r="LE134" s="57"/>
      <c r="LF134" s="57"/>
      <c r="LG134" s="74"/>
      <c r="LH134" s="74"/>
      <c r="LI134" s="74"/>
      <c r="LJ134" s="74"/>
      <c r="LK134" s="57"/>
      <c r="LL134" s="57"/>
      <c r="LM134" s="57"/>
      <c r="LN134" s="57"/>
      <c r="LO134" s="74"/>
      <c r="LP134" s="74"/>
      <c r="LQ134" s="74"/>
      <c r="LR134" s="74"/>
      <c r="LS134" s="57"/>
      <c r="LT134" s="57"/>
      <c r="LU134" s="57"/>
      <c r="LV134" s="57"/>
      <c r="LW134" s="74"/>
      <c r="LX134" s="74"/>
      <c r="LY134" s="74"/>
      <c r="LZ134" s="74"/>
      <c r="MA134" s="57"/>
      <c r="MB134" s="57"/>
      <c r="MC134" s="57"/>
      <c r="MD134" s="57"/>
      <c r="ME134" s="74"/>
      <c r="MF134" s="74"/>
      <c r="MG134" s="74"/>
      <c r="MH134" s="74"/>
      <c r="MI134" s="57"/>
      <c r="MJ134" s="57"/>
      <c r="MK134" s="57"/>
      <c r="ML134" s="57"/>
      <c r="MM134" s="74"/>
      <c r="MN134" s="74"/>
      <c r="MO134" s="74"/>
      <c r="MP134" s="74"/>
      <c r="MQ134" s="57"/>
      <c r="MR134" s="57"/>
      <c r="MS134" s="57"/>
      <c r="MT134" s="57"/>
      <c r="MU134" s="74"/>
      <c r="MV134" s="74"/>
      <c r="MW134" s="74"/>
      <c r="MX134" s="74"/>
      <c r="MY134" s="57"/>
      <c r="MZ134" s="57"/>
      <c r="NA134" s="57"/>
      <c r="NB134" s="57"/>
      <c r="NC134" s="74"/>
      <c r="ND134" s="74"/>
      <c r="NE134" s="74"/>
      <c r="NF134" s="74"/>
      <c r="NG134" s="57"/>
      <c r="NH134" s="57"/>
      <c r="NI134" s="57"/>
      <c r="NJ134" s="57"/>
      <c r="NK134" s="74"/>
      <c r="NL134" s="74"/>
      <c r="NM134" s="74"/>
      <c r="NN134" s="74"/>
      <c r="NO134" s="57"/>
      <c r="NP134" s="57"/>
      <c r="NQ134" s="57"/>
      <c r="NR134" s="57"/>
      <c r="NS134" s="74"/>
      <c r="NT134" s="74"/>
      <c r="NU134" s="74"/>
      <c r="NV134" s="74"/>
      <c r="NW134" s="57"/>
      <c r="NX134" s="57"/>
      <c r="NY134" s="57"/>
      <c r="NZ134" s="57"/>
      <c r="OA134" s="74"/>
      <c r="OB134" s="74"/>
      <c r="OC134" s="74"/>
      <c r="OD134" s="74"/>
      <c r="OE134" s="57"/>
      <c r="OF134" s="57"/>
      <c r="OG134" s="57"/>
      <c r="OH134" s="57"/>
      <c r="OI134" s="74"/>
      <c r="OJ134" s="74"/>
      <c r="OK134" s="74"/>
      <c r="OL134" s="74"/>
      <c r="OM134" s="57"/>
      <c r="ON134" s="57"/>
      <c r="OO134" s="57"/>
      <c r="OP134" s="57"/>
      <c r="OQ134" s="74"/>
      <c r="OR134" s="74"/>
      <c r="OS134" s="74"/>
      <c r="OT134" s="74"/>
      <c r="OU134" s="57"/>
      <c r="OV134" s="57"/>
      <c r="OW134" s="57"/>
      <c r="OX134" s="57"/>
      <c r="OY134" s="74"/>
      <c r="OZ134" s="74"/>
      <c r="PA134" s="74"/>
      <c r="PB134" s="74"/>
      <c r="PC134" s="57"/>
      <c r="PD134" s="57"/>
      <c r="PE134" s="57"/>
      <c r="PF134" s="57"/>
      <c r="PG134" s="74"/>
      <c r="PH134" s="74"/>
      <c r="PI134" s="74"/>
      <c r="PJ134" s="74"/>
      <c r="PK134" s="57"/>
      <c r="PL134" s="57"/>
      <c r="PM134" s="57"/>
      <c r="PN134" s="57"/>
      <c r="PO134" s="74"/>
      <c r="PP134" s="74"/>
      <c r="PQ134" s="74"/>
      <c r="PR134" s="74"/>
      <c r="PS134" s="57"/>
      <c r="PT134" s="57"/>
      <c r="PU134" s="57"/>
      <c r="PV134" s="57"/>
      <c r="PW134" s="74"/>
      <c r="PX134" s="74"/>
      <c r="PY134" s="74"/>
      <c r="PZ134" s="74"/>
      <c r="QA134" s="57"/>
      <c r="QB134" s="57"/>
      <c r="QC134" s="57"/>
      <c r="QD134" s="57"/>
      <c r="QE134" s="74"/>
      <c r="QF134" s="74"/>
      <c r="QG134" s="74"/>
      <c r="QH134" s="74"/>
      <c r="QI134" s="57"/>
      <c r="QJ134" s="57"/>
      <c r="QK134" s="57"/>
      <c r="QL134" s="57"/>
      <c r="QM134" s="74"/>
      <c r="QN134" s="74"/>
      <c r="QO134" s="74"/>
      <c r="QP134" s="74"/>
      <c r="QQ134" s="57"/>
      <c r="QR134" s="57"/>
      <c r="QS134" s="57"/>
      <c r="QT134" s="57"/>
      <c r="QU134" s="74"/>
      <c r="QV134" s="74"/>
      <c r="QW134" s="74"/>
      <c r="QX134" s="74"/>
      <c r="QY134" s="57"/>
      <c r="QZ134" s="57"/>
      <c r="RA134" s="57"/>
      <c r="RB134" s="57"/>
      <c r="RC134" s="74"/>
      <c r="RD134" s="74"/>
      <c r="RE134" s="74"/>
      <c r="RF134" s="74"/>
      <c r="RG134" s="57"/>
      <c r="RH134" s="57"/>
      <c r="RI134" s="57"/>
      <c r="RJ134" s="57"/>
      <c r="RK134" s="74"/>
      <c r="RL134" s="74"/>
      <c r="RM134" s="74"/>
      <c r="RN134" s="74"/>
      <c r="RO134" s="57"/>
      <c r="RP134" s="57"/>
      <c r="RQ134" s="57"/>
      <c r="RR134" s="57"/>
      <c r="RS134" s="74"/>
      <c r="RT134" s="74"/>
      <c r="RU134" s="74"/>
      <c r="RV134" s="74"/>
      <c r="RW134" s="57"/>
      <c r="RX134" s="57"/>
      <c r="RY134" s="57"/>
      <c r="RZ134" s="57"/>
      <c r="SA134" s="74"/>
      <c r="SB134" s="74"/>
      <c r="SC134" s="74"/>
      <c r="SD134" s="74"/>
      <c r="SE134" s="57"/>
      <c r="SF134" s="57"/>
      <c r="SG134" s="57"/>
      <c r="SH134" s="57"/>
      <c r="SI134" s="74"/>
      <c r="SJ134" s="74"/>
      <c r="SK134" s="74"/>
      <c r="SL134" s="74"/>
      <c r="SM134" s="57"/>
      <c r="SN134" s="57"/>
      <c r="SO134" s="57"/>
      <c r="SP134" s="57"/>
      <c r="SQ134" s="74"/>
      <c r="SR134" s="74"/>
      <c r="SS134" s="74"/>
      <c r="ST134" s="74"/>
      <c r="SU134" s="57"/>
      <c r="SV134" s="57"/>
      <c r="SW134" s="57"/>
      <c r="SX134" s="57"/>
      <c r="SY134" s="74"/>
      <c r="SZ134" s="74"/>
      <c r="TA134" s="74"/>
      <c r="TB134" s="74"/>
      <c r="TC134" s="57"/>
      <c r="TD134" s="57"/>
      <c r="TE134" s="57"/>
      <c r="TF134" s="57"/>
      <c r="TG134" s="74"/>
      <c r="TH134" s="74"/>
      <c r="TI134" s="74"/>
      <c r="TJ134" s="74"/>
      <c r="TK134" s="57"/>
      <c r="TL134" s="57"/>
      <c r="TM134" s="57"/>
      <c r="TN134" s="57"/>
      <c r="TO134" s="74"/>
      <c r="TP134" s="74"/>
      <c r="TQ134" s="74"/>
      <c r="TR134" s="74"/>
      <c r="TS134" s="57"/>
      <c r="TT134" s="57"/>
      <c r="TU134" s="57"/>
      <c r="TV134" s="57"/>
      <c r="TW134" s="74"/>
      <c r="TX134" s="74"/>
      <c r="TY134" s="74"/>
      <c r="TZ134" s="74"/>
      <c r="UA134" s="57"/>
      <c r="UB134" s="57"/>
      <c r="UC134" s="57"/>
      <c r="UD134" s="57"/>
      <c r="UE134" s="74"/>
      <c r="UF134" s="74"/>
      <c r="UG134" s="74"/>
      <c r="UH134" s="74"/>
      <c r="UI134" s="57"/>
      <c r="UJ134" s="57"/>
      <c r="UK134" s="57"/>
      <c r="UL134" s="57"/>
      <c r="UM134" s="74"/>
      <c r="UN134" s="74"/>
      <c r="UO134" s="74"/>
      <c r="UP134" s="74"/>
      <c r="UQ134" s="57"/>
      <c r="UR134" s="57"/>
      <c r="US134" s="57"/>
      <c r="UT134" s="57"/>
      <c r="UU134" s="74"/>
      <c r="UV134" s="74"/>
      <c r="UW134" s="74"/>
      <c r="UX134" s="74"/>
      <c r="UY134" s="57"/>
      <c r="UZ134" s="57"/>
      <c r="VA134" s="57"/>
      <c r="VB134" s="57"/>
      <c r="VC134" s="74"/>
      <c r="VD134" s="74"/>
      <c r="VE134" s="74"/>
      <c r="VF134" s="74"/>
      <c r="VG134" s="57"/>
      <c r="VH134" s="57"/>
      <c r="VI134" s="57"/>
      <c r="VJ134" s="57"/>
      <c r="VK134" s="74"/>
      <c r="VL134" s="74"/>
      <c r="VM134" s="74"/>
      <c r="VN134" s="74"/>
      <c r="VO134" s="57"/>
      <c r="VP134" s="57"/>
      <c r="VQ134" s="57"/>
      <c r="VR134" s="57"/>
      <c r="VS134" s="74"/>
      <c r="VT134" s="74"/>
      <c r="VU134" s="74"/>
      <c r="VV134" s="74"/>
      <c r="VW134" s="57"/>
      <c r="VX134" s="57"/>
      <c r="VY134" s="57"/>
      <c r="VZ134" s="57"/>
      <c r="WA134" s="74"/>
      <c r="WB134" s="74"/>
      <c r="WC134" s="74"/>
      <c r="WD134" s="74"/>
      <c r="WE134" s="57"/>
      <c r="WF134" s="57"/>
      <c r="WG134" s="57"/>
      <c r="WH134" s="57"/>
      <c r="WI134" s="74"/>
      <c r="WJ134" s="74"/>
      <c r="WK134" s="74"/>
      <c r="WL134" s="74"/>
      <c r="WM134" s="57"/>
      <c r="WN134" s="57"/>
      <c r="WO134" s="57"/>
      <c r="WP134" s="57"/>
      <c r="WQ134" s="74"/>
      <c r="WR134" s="74"/>
      <c r="WS134" s="74"/>
      <c r="WT134" s="74"/>
      <c r="WU134" s="57"/>
      <c r="WV134" s="57"/>
      <c r="WW134" s="57"/>
      <c r="WX134" s="57"/>
      <c r="WY134" s="74"/>
      <c r="WZ134" s="74"/>
      <c r="XA134" s="74"/>
      <c r="XB134" s="74"/>
      <c r="XC134" s="57"/>
      <c r="XD134" s="57"/>
      <c r="XE134" s="57"/>
      <c r="XF134" s="57"/>
      <c r="XG134" s="74"/>
      <c r="XH134" s="74"/>
      <c r="XI134" s="74"/>
      <c r="XJ134" s="74"/>
      <c r="XK134" s="57"/>
      <c r="XL134" s="57"/>
      <c r="XM134" s="57"/>
      <c r="XN134" s="57"/>
      <c r="XO134" s="74"/>
      <c r="XP134" s="74"/>
      <c r="XQ134" s="74"/>
      <c r="XR134" s="74"/>
      <c r="XS134" s="57"/>
      <c r="XT134" s="57"/>
      <c r="XU134" s="57"/>
      <c r="XV134" s="57"/>
      <c r="XW134" s="74"/>
      <c r="XX134" s="74"/>
      <c r="XY134" s="74"/>
      <c r="XZ134" s="74"/>
      <c r="YA134" s="57"/>
      <c r="YB134" s="57"/>
      <c r="YC134" s="57"/>
      <c r="YD134" s="57"/>
      <c r="YE134" s="74"/>
      <c r="YF134" s="74"/>
      <c r="YG134" s="74"/>
      <c r="YH134" s="74"/>
      <c r="YI134" s="57"/>
      <c r="YJ134" s="57"/>
      <c r="YK134" s="57"/>
      <c r="YL134" s="57"/>
      <c r="YM134" s="74"/>
      <c r="YN134" s="74"/>
      <c r="YO134" s="74"/>
      <c r="YP134" s="74"/>
      <c r="YQ134" s="57"/>
      <c r="YR134" s="57"/>
      <c r="YS134" s="57"/>
      <c r="YT134" s="57"/>
      <c r="YU134" s="74"/>
      <c r="YV134" s="74"/>
      <c r="YW134" s="74"/>
      <c r="YX134" s="74"/>
      <c r="YY134" s="57"/>
      <c r="YZ134" s="57"/>
      <c r="ZA134" s="57"/>
      <c r="ZB134" s="57"/>
      <c r="ZC134" s="74"/>
      <c r="ZD134" s="74"/>
      <c r="ZE134" s="74"/>
      <c r="ZF134" s="74"/>
      <c r="ZG134" s="57"/>
      <c r="ZH134" s="57"/>
      <c r="ZI134" s="57"/>
      <c r="ZJ134" s="57"/>
      <c r="ZK134" s="74"/>
      <c r="ZL134" s="74"/>
      <c r="ZM134" s="74"/>
      <c r="ZN134" s="74"/>
      <c r="ZO134" s="57"/>
      <c r="ZP134" s="57"/>
      <c r="ZQ134" s="57"/>
      <c r="ZR134" s="57"/>
      <c r="ZS134" s="74"/>
      <c r="ZT134" s="74"/>
      <c r="ZU134" s="74"/>
      <c r="ZV134" s="74"/>
      <c r="ZW134" s="57"/>
      <c r="ZX134" s="57"/>
      <c r="ZY134" s="57"/>
      <c r="ZZ134" s="57"/>
      <c r="AAA134" s="74"/>
      <c r="AAB134" s="74"/>
      <c r="AAC134" s="74"/>
      <c r="AAD134" s="74"/>
      <c r="AAE134" s="57"/>
      <c r="AAF134" s="57"/>
      <c r="AAG134" s="57"/>
      <c r="AAH134" s="57"/>
      <c r="AAI134" s="74"/>
      <c r="AAJ134" s="74"/>
      <c r="AAK134" s="74"/>
      <c r="AAL134" s="74"/>
      <c r="AAM134" s="57"/>
      <c r="AAN134" s="57"/>
      <c r="AAO134" s="57"/>
      <c r="AAP134" s="57"/>
      <c r="AAQ134" s="74"/>
      <c r="AAR134" s="74"/>
      <c r="AAS134" s="74"/>
      <c r="AAT134" s="74"/>
      <c r="AAU134" s="57"/>
      <c r="AAV134" s="57"/>
      <c r="AAW134" s="57"/>
      <c r="AAX134" s="57"/>
      <c r="AAY134" s="74"/>
      <c r="AAZ134" s="74"/>
      <c r="ABA134" s="74"/>
      <c r="ABB134" s="74"/>
      <c r="ABC134" s="57"/>
      <c r="ABD134" s="57"/>
      <c r="ABE134" s="57"/>
      <c r="ABF134" s="57"/>
      <c r="ABG134" s="74"/>
      <c r="ABH134" s="74"/>
      <c r="ABI134" s="74"/>
      <c r="ABJ134" s="74"/>
      <c r="ABK134" s="57"/>
      <c r="ABL134" s="57"/>
      <c r="ABM134" s="57"/>
      <c r="ABN134" s="57"/>
      <c r="ABO134" s="74"/>
      <c r="ABP134" s="74"/>
      <c r="ABQ134" s="74"/>
      <c r="ABR134" s="74"/>
      <c r="ABS134" s="57"/>
      <c r="ABT134" s="57"/>
      <c r="ABU134" s="57"/>
      <c r="ABV134" s="57"/>
      <c r="ABW134" s="74"/>
      <c r="ABX134" s="74"/>
      <c r="ABY134" s="74"/>
      <c r="ABZ134" s="74"/>
      <c r="ACA134" s="57"/>
      <c r="ACB134" s="57"/>
      <c r="ACC134" s="57"/>
      <c r="ACD134" s="57"/>
      <c r="ACE134" s="74"/>
      <c r="ACF134" s="74"/>
      <c r="ACG134" s="74"/>
      <c r="ACH134" s="74"/>
      <c r="ACI134" s="57"/>
      <c r="ACJ134" s="57"/>
      <c r="ACK134" s="57"/>
      <c r="ACL134" s="57"/>
      <c r="ACM134" s="74"/>
      <c r="ACN134" s="74"/>
      <c r="ACO134" s="74"/>
      <c r="ACP134" s="74"/>
      <c r="ACQ134" s="57"/>
      <c r="ACR134" s="57"/>
      <c r="ACS134" s="57"/>
      <c r="ACT134" s="57"/>
      <c r="ACU134" s="74"/>
      <c r="ACV134" s="74"/>
      <c r="ACW134" s="74"/>
      <c r="ACX134" s="74"/>
      <c r="ACY134" s="57"/>
      <c r="ACZ134" s="57"/>
      <c r="ADA134" s="57"/>
      <c r="ADB134" s="57"/>
      <c r="ADC134" s="74"/>
      <c r="ADD134" s="74"/>
      <c r="ADE134" s="74"/>
      <c r="ADF134" s="74"/>
      <c r="ADG134" s="57"/>
      <c r="ADH134" s="57"/>
      <c r="ADI134" s="57"/>
      <c r="ADJ134" s="57"/>
      <c r="ADK134" s="74"/>
      <c r="ADL134" s="74"/>
      <c r="ADM134" s="74"/>
      <c r="ADN134" s="74"/>
      <c r="ADO134" s="57"/>
      <c r="ADP134" s="57"/>
      <c r="ADQ134" s="57"/>
      <c r="ADR134" s="57"/>
      <c r="ADS134" s="74"/>
      <c r="ADT134" s="74"/>
      <c r="ADU134" s="74"/>
      <c r="ADV134" s="74"/>
      <c r="ADW134" s="57"/>
      <c r="ADX134" s="57"/>
      <c r="ADY134" s="57"/>
      <c r="ADZ134" s="57"/>
      <c r="AEA134" s="74"/>
      <c r="AEB134" s="74"/>
      <c r="AEC134" s="74"/>
      <c r="AED134" s="74"/>
      <c r="AEE134" s="57"/>
      <c r="AEF134" s="57"/>
      <c r="AEG134" s="57"/>
      <c r="AEH134" s="57"/>
      <c r="AEI134" s="74"/>
      <c r="AEJ134" s="74"/>
      <c r="AEK134" s="74"/>
      <c r="AEL134" s="74"/>
      <c r="AEM134" s="57"/>
      <c r="AEN134" s="57"/>
      <c r="AEO134" s="57"/>
      <c r="AEP134" s="57"/>
      <c r="AEQ134" s="74"/>
      <c r="AER134" s="74"/>
      <c r="AES134" s="74"/>
      <c r="AET134" s="74"/>
      <c r="AEU134" s="57"/>
      <c r="AEV134" s="57"/>
      <c r="AEW134" s="57"/>
      <c r="AEX134" s="57"/>
      <c r="AEY134" s="74"/>
      <c r="AEZ134" s="74"/>
      <c r="AFA134" s="74"/>
      <c r="AFB134" s="74"/>
      <c r="AFC134" s="57"/>
      <c r="AFD134" s="57"/>
      <c r="AFE134" s="57"/>
      <c r="AFF134" s="57"/>
      <c r="AFG134" s="74"/>
      <c r="AFH134" s="74"/>
      <c r="AFI134" s="74"/>
      <c r="AFJ134" s="74"/>
      <c r="AFK134" s="57"/>
      <c r="AFL134" s="57"/>
      <c r="AFM134" s="57"/>
      <c r="AFN134" s="57"/>
      <c r="AFO134" s="74"/>
      <c r="AFP134" s="74"/>
      <c r="AFQ134" s="74"/>
      <c r="AFR134" s="74"/>
      <c r="AFS134" s="57"/>
      <c r="AFT134" s="57"/>
      <c r="AFU134" s="57"/>
      <c r="AFV134" s="57"/>
      <c r="AFW134" s="74"/>
      <c r="AFX134" s="74"/>
      <c r="AFY134" s="74"/>
      <c r="AFZ134" s="74"/>
      <c r="AGA134" s="57"/>
      <c r="AGB134" s="57"/>
      <c r="AGC134" s="57"/>
      <c r="AGD134" s="57"/>
      <c r="AGE134" s="74"/>
      <c r="AGF134" s="74"/>
      <c r="AGG134" s="74"/>
      <c r="AGH134" s="74"/>
      <c r="AGI134" s="57"/>
      <c r="AGJ134" s="57"/>
      <c r="AGK134" s="57"/>
      <c r="AGL134" s="57"/>
      <c r="AGM134" s="74"/>
      <c r="AGN134" s="74"/>
      <c r="AGO134" s="74"/>
      <c r="AGP134" s="74"/>
      <c r="AGQ134" s="57"/>
      <c r="AGR134" s="57"/>
      <c r="AGS134" s="57"/>
      <c r="AGT134" s="57"/>
      <c r="AGU134" s="74"/>
      <c r="AGV134" s="74"/>
      <c r="AGW134" s="74"/>
      <c r="AGX134" s="74"/>
      <c r="AGY134" s="57"/>
      <c r="AGZ134" s="57"/>
      <c r="AHA134" s="57"/>
      <c r="AHB134" s="57"/>
      <c r="AHC134" s="74"/>
      <c r="AHD134" s="74"/>
      <c r="AHE134" s="74"/>
      <c r="AHF134" s="74"/>
      <c r="AHG134" s="57"/>
      <c r="AHH134" s="57"/>
      <c r="AHI134" s="57"/>
      <c r="AHJ134" s="57"/>
      <c r="AHK134" s="74"/>
      <c r="AHL134" s="74"/>
      <c r="AHM134" s="74"/>
      <c r="AHN134" s="74"/>
      <c r="AHO134" s="57"/>
      <c r="AHP134" s="57"/>
      <c r="AHQ134" s="57"/>
      <c r="AHR134" s="57"/>
      <c r="AHS134" s="74"/>
      <c r="AHT134" s="74"/>
      <c r="AHU134" s="74"/>
      <c r="AHV134" s="74"/>
      <c r="AHW134" s="57"/>
      <c r="AHX134" s="57"/>
      <c r="AHY134" s="57"/>
      <c r="AHZ134" s="57"/>
      <c r="AIA134" s="74"/>
      <c r="AIB134" s="74"/>
      <c r="AIC134" s="74"/>
      <c r="AID134" s="74"/>
      <c r="AIE134" s="57"/>
      <c r="AIF134" s="57"/>
      <c r="AIG134" s="57"/>
      <c r="AIH134" s="57"/>
      <c r="AII134" s="74"/>
      <c r="AIJ134" s="74"/>
      <c r="AIK134" s="74"/>
      <c r="AIL134" s="74"/>
      <c r="AIM134" s="57"/>
      <c r="AIN134" s="57"/>
      <c r="AIO134" s="57"/>
      <c r="AIP134" s="57"/>
      <c r="AIQ134" s="74"/>
      <c r="AIR134" s="74"/>
      <c r="AIS134" s="74"/>
      <c r="AIT134" s="74"/>
      <c r="AIU134" s="57"/>
      <c r="AIV134" s="57"/>
      <c r="AIW134" s="57"/>
      <c r="AIX134" s="57"/>
      <c r="AIY134" s="74"/>
      <c r="AIZ134" s="74"/>
      <c r="AJA134" s="74"/>
      <c r="AJB134" s="74"/>
      <c r="AJC134" s="57"/>
      <c r="AJD134" s="57"/>
      <c r="AJE134" s="57"/>
      <c r="AJF134" s="57"/>
      <c r="AJG134" s="74"/>
      <c r="AJH134" s="74"/>
      <c r="AJI134" s="74"/>
      <c r="AJJ134" s="74"/>
      <c r="AJK134" s="57"/>
      <c r="AJL134" s="57"/>
      <c r="AJM134" s="57"/>
      <c r="AJN134" s="57"/>
      <c r="AJO134" s="74"/>
      <c r="AJP134" s="74"/>
      <c r="AJQ134" s="74"/>
      <c r="AJR134" s="74"/>
      <c r="AJS134" s="57"/>
      <c r="AJT134" s="57"/>
      <c r="AJU134" s="57"/>
      <c r="AJV134" s="57"/>
      <c r="AJW134" s="74"/>
      <c r="AJX134" s="74"/>
      <c r="AJY134" s="74"/>
      <c r="AJZ134" s="74"/>
      <c r="AKA134" s="57"/>
      <c r="AKB134" s="57"/>
      <c r="AKC134" s="57"/>
      <c r="AKD134" s="57"/>
      <c r="AKE134" s="74"/>
      <c r="AKF134" s="74"/>
      <c r="AKG134" s="74"/>
      <c r="AKH134" s="74"/>
      <c r="AKI134" s="57"/>
      <c r="AKJ134" s="57"/>
      <c r="AKK134" s="57"/>
      <c r="AKL134" s="57"/>
      <c r="AKM134" s="74"/>
      <c r="AKN134" s="74"/>
      <c r="AKO134" s="74"/>
      <c r="AKP134" s="74"/>
      <c r="AKQ134" s="57"/>
      <c r="AKR134" s="57"/>
      <c r="AKS134" s="57"/>
      <c r="AKT134" s="57"/>
      <c r="AKU134" s="74"/>
      <c r="AKV134" s="74"/>
      <c r="AKW134" s="74"/>
      <c r="AKX134" s="74"/>
      <c r="AKY134" s="57"/>
      <c r="AKZ134" s="57"/>
      <c r="ALA134" s="57"/>
      <c r="ALB134" s="57"/>
      <c r="ALC134" s="74"/>
      <c r="ALD134" s="74"/>
      <c r="ALE134" s="74"/>
      <c r="ALF134" s="74"/>
      <c r="ALG134" s="57"/>
      <c r="ALH134" s="57"/>
      <c r="ALI134" s="57"/>
      <c r="ALJ134" s="57"/>
      <c r="ALK134" s="74"/>
      <c r="ALL134" s="74"/>
      <c r="ALM134" s="74"/>
      <c r="ALN134" s="74"/>
      <c r="ALO134" s="57"/>
      <c r="ALP134" s="57"/>
      <c r="ALQ134" s="57"/>
      <c r="ALR134" s="57"/>
      <c r="ALS134" s="74"/>
      <c r="ALT134" s="74"/>
      <c r="ALU134" s="74"/>
      <c r="ALV134" s="74"/>
      <c r="ALW134" s="57"/>
      <c r="ALX134" s="57"/>
      <c r="ALY134" s="57"/>
      <c r="ALZ134" s="57"/>
      <c r="AMA134" s="74"/>
      <c r="AMB134" s="74"/>
      <c r="AMC134" s="74"/>
      <c r="AMD134" s="74"/>
      <c r="AME134" s="57"/>
      <c r="AMF134" s="57"/>
      <c r="AMG134" s="57"/>
      <c r="AMH134" s="57"/>
      <c r="AMI134" s="74"/>
      <c r="AMJ134" s="74"/>
      <c r="AMK134" s="74"/>
      <c r="AML134" s="74"/>
      <c r="AMM134" s="57"/>
      <c r="AMN134" s="57"/>
      <c r="AMO134" s="57"/>
      <c r="AMP134" s="57"/>
      <c r="AMQ134" s="74"/>
      <c r="AMR134" s="74"/>
      <c r="AMS134" s="74"/>
      <c r="AMT134" s="74"/>
      <c r="AMU134" s="57"/>
      <c r="AMV134" s="57"/>
      <c r="AMW134" s="57"/>
      <c r="AMX134" s="57"/>
      <c r="AMY134" s="74"/>
      <c r="AMZ134" s="74"/>
      <c r="ANA134" s="74"/>
      <c r="ANB134" s="74"/>
      <c r="ANC134" s="57"/>
      <c r="AND134" s="57"/>
      <c r="ANE134" s="57"/>
      <c r="ANF134" s="57"/>
      <c r="ANG134" s="74"/>
      <c r="ANH134" s="74"/>
      <c r="ANI134" s="74"/>
      <c r="ANJ134" s="74"/>
      <c r="ANK134" s="57"/>
      <c r="ANL134" s="57"/>
      <c r="ANM134" s="57"/>
      <c r="ANN134" s="57"/>
      <c r="ANO134" s="74"/>
      <c r="ANP134" s="74"/>
      <c r="ANQ134" s="74"/>
      <c r="ANR134" s="74"/>
      <c r="ANS134" s="57"/>
      <c r="ANT134" s="57"/>
      <c r="ANU134" s="57"/>
      <c r="ANV134" s="57"/>
      <c r="ANW134" s="74"/>
      <c r="ANX134" s="74"/>
      <c r="ANY134" s="74"/>
      <c r="ANZ134" s="74"/>
      <c r="AOA134" s="57"/>
      <c r="AOB134" s="57"/>
      <c r="AOC134" s="57"/>
      <c r="AOD134" s="57"/>
      <c r="AOE134" s="74"/>
      <c r="AOF134" s="74"/>
      <c r="AOG134" s="74"/>
      <c r="AOH134" s="74"/>
      <c r="AOI134" s="57"/>
      <c r="AOJ134" s="57"/>
      <c r="AOK134" s="57"/>
      <c r="AOL134" s="57"/>
      <c r="AOM134" s="74"/>
      <c r="AON134" s="74"/>
      <c r="AOO134" s="74"/>
      <c r="AOP134" s="74"/>
      <c r="AOQ134" s="57"/>
      <c r="AOR134" s="57"/>
      <c r="AOS134" s="57"/>
      <c r="AOT134" s="57"/>
      <c r="AOU134" s="74"/>
      <c r="AOV134" s="74"/>
      <c r="AOW134" s="74"/>
      <c r="AOX134" s="74"/>
      <c r="AOY134" s="57"/>
      <c r="AOZ134" s="57"/>
      <c r="APA134" s="57"/>
      <c r="APB134" s="57"/>
      <c r="APC134" s="74"/>
      <c r="APD134" s="74"/>
      <c r="APE134" s="74"/>
      <c r="APF134" s="74"/>
      <c r="APG134" s="57"/>
      <c r="APH134" s="57"/>
      <c r="API134" s="57"/>
      <c r="APJ134" s="57"/>
      <c r="APK134" s="74"/>
      <c r="APL134" s="74"/>
      <c r="APM134" s="74"/>
      <c r="APN134" s="74"/>
      <c r="APO134" s="57"/>
      <c r="APP134" s="57"/>
      <c r="APQ134" s="57"/>
      <c r="APR134" s="57"/>
      <c r="APS134" s="74"/>
      <c r="APT134" s="74"/>
      <c r="APU134" s="74"/>
      <c r="APV134" s="74"/>
      <c r="APW134" s="57"/>
      <c r="APX134" s="57"/>
      <c r="APY134" s="57"/>
      <c r="APZ134" s="57"/>
      <c r="AQA134" s="74"/>
      <c r="AQB134" s="74"/>
      <c r="AQC134" s="74"/>
      <c r="AQD134" s="74"/>
      <c r="AQE134" s="57"/>
      <c r="AQF134" s="57"/>
      <c r="AQG134" s="57"/>
      <c r="AQH134" s="57"/>
      <c r="AQI134" s="74"/>
      <c r="AQJ134" s="74"/>
      <c r="AQK134" s="74"/>
      <c r="AQL134" s="74"/>
      <c r="AQM134" s="57"/>
      <c r="AQN134" s="57"/>
      <c r="AQO134" s="57"/>
      <c r="AQP134" s="57"/>
      <c r="AQQ134" s="74"/>
      <c r="AQR134" s="74"/>
      <c r="AQS134" s="74"/>
      <c r="AQT134" s="74"/>
      <c r="AQU134" s="57"/>
      <c r="AQV134" s="57"/>
      <c r="AQW134" s="57"/>
      <c r="AQX134" s="57"/>
      <c r="AQY134" s="74"/>
      <c r="AQZ134" s="74"/>
      <c r="ARA134" s="74"/>
      <c r="ARB134" s="74"/>
      <c r="ARC134" s="57"/>
      <c r="ARD134" s="57"/>
      <c r="ARE134" s="57"/>
      <c r="ARF134" s="57"/>
      <c r="ARG134" s="74"/>
      <c r="ARH134" s="74"/>
      <c r="ARI134" s="74"/>
      <c r="ARJ134" s="74"/>
      <c r="ARK134" s="57"/>
      <c r="ARL134" s="57"/>
      <c r="ARM134" s="57"/>
      <c r="ARN134" s="57"/>
      <c r="ARO134" s="74"/>
      <c r="ARP134" s="74"/>
      <c r="ARQ134" s="74"/>
      <c r="ARR134" s="74"/>
      <c r="ARS134" s="57"/>
      <c r="ART134" s="57"/>
      <c r="ARU134" s="57"/>
      <c r="ARV134" s="57"/>
      <c r="ARW134" s="74"/>
      <c r="ARX134" s="74"/>
      <c r="ARY134" s="74"/>
      <c r="ARZ134" s="74"/>
      <c r="ASA134" s="57"/>
      <c r="ASB134" s="57"/>
      <c r="ASC134" s="57"/>
      <c r="ASD134" s="57"/>
      <c r="ASE134" s="74"/>
      <c r="ASF134" s="74"/>
      <c r="ASG134" s="74"/>
      <c r="ASH134" s="74"/>
      <c r="ASI134" s="57"/>
      <c r="ASJ134" s="57"/>
      <c r="ASK134" s="57"/>
      <c r="ASL134" s="57"/>
      <c r="ASM134" s="74"/>
      <c r="ASN134" s="74"/>
      <c r="ASO134" s="74"/>
      <c r="ASP134" s="74"/>
      <c r="ASQ134" s="57"/>
      <c r="ASR134" s="57"/>
      <c r="ASS134" s="57"/>
      <c r="AST134" s="57"/>
      <c r="ASU134" s="74"/>
      <c r="ASV134" s="74"/>
      <c r="ASW134" s="74"/>
      <c r="ASX134" s="74"/>
      <c r="ASY134" s="57"/>
      <c r="ASZ134" s="57"/>
      <c r="ATA134" s="57"/>
      <c r="ATB134" s="57"/>
      <c r="ATC134" s="74"/>
      <c r="ATD134" s="74"/>
      <c r="ATE134" s="74"/>
      <c r="ATF134" s="74"/>
      <c r="ATG134" s="57"/>
      <c r="ATH134" s="57"/>
      <c r="ATI134" s="57"/>
      <c r="ATJ134" s="57"/>
      <c r="ATK134" s="74"/>
      <c r="ATL134" s="74"/>
      <c r="ATM134" s="74"/>
      <c r="ATN134" s="74"/>
      <c r="ATO134" s="57"/>
      <c r="ATP134" s="57"/>
      <c r="ATQ134" s="57"/>
      <c r="ATR134" s="57"/>
      <c r="ATS134" s="74"/>
      <c r="ATT134" s="74"/>
      <c r="ATU134" s="74"/>
      <c r="ATV134" s="74"/>
      <c r="ATW134" s="57"/>
      <c r="ATX134" s="57"/>
      <c r="ATY134" s="57"/>
      <c r="ATZ134" s="57"/>
      <c r="AUA134" s="74"/>
      <c r="AUB134" s="74"/>
      <c r="AUC134" s="74"/>
      <c r="AUD134" s="74"/>
      <c r="AUE134" s="57"/>
      <c r="AUF134" s="57"/>
      <c r="AUG134" s="57"/>
      <c r="AUH134" s="57"/>
      <c r="AUI134" s="74"/>
      <c r="AUJ134" s="74"/>
      <c r="AUK134" s="74"/>
      <c r="AUL134" s="74"/>
      <c r="AUM134" s="57"/>
      <c r="AUN134" s="57"/>
      <c r="AUO134" s="57"/>
      <c r="AUP134" s="57"/>
      <c r="AUQ134" s="74"/>
      <c r="AUR134" s="74"/>
      <c r="AUS134" s="74"/>
      <c r="AUT134" s="74"/>
      <c r="AUU134" s="57"/>
      <c r="AUV134" s="57"/>
      <c r="AUW134" s="57"/>
      <c r="AUX134" s="57"/>
      <c r="AUY134" s="74"/>
      <c r="AUZ134" s="74"/>
      <c r="AVA134" s="74"/>
      <c r="AVB134" s="74"/>
      <c r="AVC134" s="57"/>
      <c r="AVD134" s="57"/>
      <c r="AVE134" s="57"/>
      <c r="AVF134" s="57"/>
      <c r="AVG134" s="74"/>
      <c r="AVH134" s="74"/>
      <c r="AVI134" s="74"/>
      <c r="AVJ134" s="74"/>
      <c r="AVK134" s="57"/>
      <c r="AVL134" s="57"/>
      <c r="AVM134" s="57"/>
      <c r="AVN134" s="57"/>
      <c r="AVO134" s="74"/>
      <c r="AVP134" s="74"/>
      <c r="AVQ134" s="74"/>
      <c r="AVR134" s="74"/>
      <c r="AVS134" s="57"/>
      <c r="AVT134" s="57"/>
      <c r="AVU134" s="57"/>
      <c r="AVV134" s="57"/>
      <c r="AVW134" s="74"/>
      <c r="AVX134" s="74"/>
      <c r="AVY134" s="74"/>
      <c r="AVZ134" s="74"/>
      <c r="AWA134" s="57"/>
      <c r="AWB134" s="57"/>
      <c r="AWC134" s="57"/>
      <c r="AWD134" s="57"/>
      <c r="AWE134" s="74"/>
      <c r="AWF134" s="74"/>
      <c r="AWG134" s="74"/>
      <c r="AWH134" s="74"/>
      <c r="AWI134" s="57"/>
      <c r="AWJ134" s="57"/>
      <c r="AWK134" s="57"/>
      <c r="AWL134" s="57"/>
      <c r="AWM134" s="74"/>
      <c r="AWN134" s="74"/>
      <c r="AWO134" s="74"/>
      <c r="AWP134" s="74"/>
      <c r="AWQ134" s="57"/>
      <c r="AWR134" s="57"/>
      <c r="AWS134" s="57"/>
      <c r="AWT134" s="57"/>
      <c r="AWU134" s="74"/>
      <c r="AWV134" s="74"/>
      <c r="AWW134" s="74"/>
      <c r="AWX134" s="74"/>
      <c r="AWY134" s="57"/>
      <c r="AWZ134" s="57"/>
      <c r="AXA134" s="57"/>
      <c r="AXB134" s="57"/>
      <c r="AXC134" s="74"/>
      <c r="AXD134" s="74"/>
      <c r="AXE134" s="74"/>
      <c r="AXF134" s="74"/>
      <c r="AXG134" s="57"/>
      <c r="AXH134" s="57"/>
      <c r="AXI134" s="57"/>
      <c r="AXJ134" s="57"/>
      <c r="AXK134" s="74"/>
      <c r="AXL134" s="74"/>
      <c r="AXM134" s="74"/>
      <c r="AXN134" s="74"/>
      <c r="AXO134" s="57"/>
      <c r="AXP134" s="57"/>
      <c r="AXQ134" s="57"/>
      <c r="AXR134" s="57"/>
      <c r="AXS134" s="74"/>
      <c r="AXT134" s="74"/>
      <c r="AXU134" s="74"/>
      <c r="AXV134" s="74"/>
      <c r="AXW134" s="57"/>
      <c r="AXX134" s="57"/>
      <c r="AXY134" s="57"/>
      <c r="AXZ134" s="57"/>
      <c r="AYA134" s="74"/>
      <c r="AYB134" s="74"/>
      <c r="AYC134" s="74"/>
      <c r="AYD134" s="74"/>
      <c r="AYE134" s="57"/>
      <c r="AYF134" s="57"/>
      <c r="AYG134" s="57"/>
      <c r="AYH134" s="57"/>
      <c r="AYI134" s="74"/>
      <c r="AYJ134" s="74"/>
      <c r="AYK134" s="74"/>
      <c r="AYL134" s="74"/>
      <c r="AYM134" s="57"/>
      <c r="AYN134" s="57"/>
      <c r="AYO134" s="57"/>
      <c r="AYP134" s="57"/>
      <c r="AYQ134" s="74"/>
      <c r="AYR134" s="74"/>
      <c r="AYS134" s="74"/>
      <c r="AYT134" s="74"/>
      <c r="AYU134" s="57"/>
      <c r="AYV134" s="57"/>
      <c r="AYW134" s="57"/>
      <c r="AYX134" s="57"/>
      <c r="AYY134" s="74"/>
      <c r="AYZ134" s="74"/>
      <c r="AZA134" s="74"/>
      <c r="AZB134" s="74"/>
      <c r="AZC134" s="57"/>
      <c r="AZD134" s="57"/>
      <c r="AZE134" s="57"/>
      <c r="AZF134" s="57"/>
      <c r="AZG134" s="74"/>
      <c r="AZH134" s="74"/>
      <c r="AZI134" s="74"/>
      <c r="AZJ134" s="74"/>
      <c r="AZK134" s="57"/>
      <c r="AZL134" s="57"/>
      <c r="AZM134" s="57"/>
      <c r="AZN134" s="57"/>
      <c r="AZO134" s="74"/>
      <c r="AZP134" s="74"/>
      <c r="AZQ134" s="74"/>
      <c r="AZR134" s="74"/>
      <c r="AZS134" s="57"/>
      <c r="AZT134" s="57"/>
      <c r="AZU134" s="57"/>
      <c r="AZV134" s="57"/>
      <c r="AZW134" s="74"/>
      <c r="AZX134" s="74"/>
      <c r="AZY134" s="74"/>
      <c r="AZZ134" s="74"/>
      <c r="BAA134" s="57"/>
      <c r="BAB134" s="57"/>
      <c r="BAC134" s="57"/>
      <c r="BAD134" s="57"/>
      <c r="BAE134" s="74"/>
      <c r="BAF134" s="74"/>
      <c r="BAG134" s="74"/>
      <c r="BAH134" s="74"/>
      <c r="BAI134" s="57"/>
      <c r="BAJ134" s="57"/>
      <c r="BAK134" s="57"/>
      <c r="BAL134" s="57"/>
      <c r="BAM134" s="74"/>
      <c r="BAN134" s="74"/>
      <c r="BAO134" s="74"/>
      <c r="BAP134" s="74"/>
      <c r="BAQ134" s="57"/>
      <c r="BAR134" s="57"/>
      <c r="BAS134" s="57"/>
      <c r="BAT134" s="57"/>
      <c r="BAU134" s="74"/>
      <c r="BAV134" s="74"/>
      <c r="BAW134" s="74"/>
      <c r="BAX134" s="74"/>
      <c r="BAY134" s="57"/>
      <c r="BAZ134" s="57"/>
      <c r="BBA134" s="57"/>
      <c r="BBB134" s="57"/>
      <c r="BBC134" s="74"/>
      <c r="BBD134" s="74"/>
      <c r="BBE134" s="74"/>
      <c r="BBF134" s="74"/>
      <c r="BBG134" s="57"/>
      <c r="BBH134" s="57"/>
      <c r="BBI134" s="57"/>
      <c r="BBJ134" s="57"/>
      <c r="BBK134" s="74"/>
      <c r="BBL134" s="74"/>
      <c r="BBM134" s="74"/>
      <c r="BBN134" s="74"/>
      <c r="BBO134" s="57"/>
      <c r="BBP134" s="57"/>
      <c r="BBQ134" s="57"/>
      <c r="BBR134" s="57"/>
      <c r="BBS134" s="74"/>
      <c r="BBT134" s="74"/>
      <c r="BBU134" s="74"/>
      <c r="BBV134" s="74"/>
      <c r="BBW134" s="57"/>
      <c r="BBX134" s="57"/>
      <c r="BBY134" s="57"/>
      <c r="BBZ134" s="57"/>
      <c r="BCA134" s="74"/>
      <c r="BCB134" s="74"/>
      <c r="BCC134" s="74"/>
      <c r="BCD134" s="74"/>
      <c r="BCE134" s="57"/>
      <c r="BCF134" s="57"/>
      <c r="BCG134" s="57"/>
      <c r="BCH134" s="57"/>
      <c r="BCI134" s="74"/>
      <c r="BCJ134" s="74"/>
      <c r="BCK134" s="74"/>
      <c r="BCL134" s="74"/>
      <c r="BCM134" s="57"/>
      <c r="BCN134" s="57"/>
      <c r="BCO134" s="57"/>
      <c r="BCP134" s="57"/>
      <c r="BCQ134" s="74"/>
      <c r="BCR134" s="74"/>
      <c r="BCS134" s="74"/>
      <c r="BCT134" s="74"/>
      <c r="BCU134" s="57"/>
      <c r="BCV134" s="57"/>
      <c r="BCW134" s="57"/>
      <c r="BCX134" s="57"/>
      <c r="BCY134" s="74"/>
      <c r="BCZ134" s="74"/>
      <c r="BDA134" s="74"/>
      <c r="BDB134" s="74"/>
      <c r="BDC134" s="57"/>
      <c r="BDD134" s="57"/>
      <c r="BDE134" s="57"/>
      <c r="BDF134" s="57"/>
      <c r="BDG134" s="74"/>
      <c r="BDH134" s="74"/>
      <c r="BDI134" s="74"/>
      <c r="BDJ134" s="74"/>
      <c r="BDK134" s="57"/>
      <c r="BDL134" s="57"/>
      <c r="BDM134" s="57"/>
      <c r="BDN134" s="57"/>
      <c r="BDO134" s="74"/>
      <c r="BDP134" s="74"/>
      <c r="BDQ134" s="74"/>
      <c r="BDR134" s="74"/>
      <c r="BDS134" s="57"/>
      <c r="BDT134" s="57"/>
      <c r="BDU134" s="57"/>
      <c r="BDV134" s="57"/>
      <c r="BDW134" s="74"/>
      <c r="BDX134" s="74"/>
      <c r="BDY134" s="74"/>
      <c r="BDZ134" s="74"/>
      <c r="BEA134" s="57"/>
      <c r="BEB134" s="57"/>
      <c r="BEC134" s="57"/>
      <c r="BED134" s="57"/>
      <c r="BEE134" s="74"/>
      <c r="BEF134" s="74"/>
      <c r="BEG134" s="74"/>
      <c r="BEH134" s="74"/>
      <c r="BEI134" s="57"/>
      <c r="BEJ134" s="57"/>
      <c r="BEK134" s="57"/>
      <c r="BEL134" s="57"/>
      <c r="BEM134" s="74"/>
      <c r="BEN134" s="74"/>
      <c r="BEO134" s="74"/>
      <c r="BEP134" s="74"/>
      <c r="BEQ134" s="57"/>
      <c r="BER134" s="57"/>
      <c r="BES134" s="57"/>
      <c r="BET134" s="57"/>
      <c r="BEU134" s="74"/>
      <c r="BEV134" s="74"/>
      <c r="BEW134" s="74"/>
      <c r="BEX134" s="74"/>
      <c r="BEY134" s="57"/>
      <c r="BEZ134" s="57"/>
      <c r="BFA134" s="57"/>
      <c r="BFB134" s="57"/>
      <c r="BFC134" s="74"/>
      <c r="BFD134" s="74"/>
      <c r="BFE134" s="74"/>
      <c r="BFF134" s="74"/>
      <c r="BFG134" s="57"/>
      <c r="BFH134" s="57"/>
      <c r="BFI134" s="57"/>
      <c r="BFJ134" s="57"/>
      <c r="BFK134" s="74"/>
      <c r="BFL134" s="74"/>
      <c r="BFM134" s="74"/>
      <c r="BFN134" s="74"/>
      <c r="BFO134" s="57"/>
      <c r="BFP134" s="57"/>
      <c r="BFQ134" s="57"/>
      <c r="BFR134" s="57"/>
      <c r="BFS134" s="74"/>
      <c r="BFT134" s="74"/>
      <c r="BFU134" s="74"/>
      <c r="BFV134" s="74"/>
      <c r="BFW134" s="57"/>
      <c r="BFX134" s="57"/>
      <c r="BFY134" s="57"/>
      <c r="BFZ134" s="57"/>
      <c r="BGA134" s="74"/>
      <c r="BGB134" s="74"/>
      <c r="BGC134" s="74"/>
      <c r="BGD134" s="74"/>
      <c r="BGE134" s="57"/>
      <c r="BGF134" s="57"/>
      <c r="BGG134" s="57"/>
      <c r="BGH134" s="57"/>
      <c r="BGI134" s="74"/>
      <c r="BGJ134" s="74"/>
      <c r="BGK134" s="74"/>
      <c r="BGL134" s="74"/>
      <c r="BGM134" s="57"/>
      <c r="BGN134" s="57"/>
      <c r="BGO134" s="57"/>
      <c r="BGP134" s="57"/>
      <c r="BGQ134" s="74"/>
      <c r="BGR134" s="74"/>
      <c r="BGS134" s="74"/>
      <c r="BGT134" s="74"/>
      <c r="BGU134" s="57"/>
      <c r="BGV134" s="57"/>
      <c r="BGW134" s="57"/>
      <c r="BGX134" s="57"/>
      <c r="BGY134" s="74"/>
      <c r="BGZ134" s="74"/>
      <c r="BHA134" s="74"/>
      <c r="BHB134" s="74"/>
      <c r="BHC134" s="57"/>
      <c r="BHD134" s="57"/>
      <c r="BHE134" s="57"/>
      <c r="BHF134" s="57"/>
      <c r="BHG134" s="74"/>
      <c r="BHH134" s="74"/>
      <c r="BHI134" s="74"/>
      <c r="BHJ134" s="74"/>
      <c r="BHK134" s="57"/>
      <c r="BHL134" s="57"/>
      <c r="BHM134" s="57"/>
      <c r="BHN134" s="57"/>
      <c r="BHO134" s="74"/>
      <c r="BHP134" s="74"/>
      <c r="BHQ134" s="74"/>
      <c r="BHR134" s="74"/>
      <c r="BHS134" s="57"/>
      <c r="BHT134" s="57"/>
      <c r="BHU134" s="57"/>
      <c r="BHV134" s="57"/>
      <c r="BHW134" s="74"/>
      <c r="BHX134" s="74"/>
      <c r="BHY134" s="74"/>
      <c r="BHZ134" s="74"/>
      <c r="BIA134" s="57"/>
      <c r="BIB134" s="57"/>
      <c r="BIC134" s="57"/>
      <c r="BID134" s="57"/>
      <c r="BIE134" s="74"/>
      <c r="BIF134" s="74"/>
      <c r="BIG134" s="74"/>
      <c r="BIH134" s="74"/>
      <c r="BII134" s="57"/>
      <c r="BIJ134" s="57"/>
      <c r="BIK134" s="57"/>
      <c r="BIL134" s="57"/>
      <c r="BIM134" s="74"/>
      <c r="BIN134" s="74"/>
      <c r="BIO134" s="74"/>
      <c r="BIP134" s="74"/>
      <c r="BIQ134" s="57"/>
      <c r="BIR134" s="57"/>
      <c r="BIS134" s="57"/>
      <c r="BIT134" s="57"/>
      <c r="BIU134" s="74"/>
      <c r="BIV134" s="74"/>
      <c r="BIW134" s="74"/>
      <c r="BIX134" s="74"/>
      <c r="BIY134" s="57"/>
      <c r="BIZ134" s="57"/>
      <c r="BJA134" s="57"/>
      <c r="BJB134" s="57"/>
      <c r="BJC134" s="74"/>
      <c r="BJD134" s="74"/>
      <c r="BJE134" s="74"/>
      <c r="BJF134" s="74"/>
      <c r="BJG134" s="57"/>
      <c r="BJH134" s="57"/>
      <c r="BJI134" s="57"/>
      <c r="BJJ134" s="57"/>
      <c r="BJK134" s="74"/>
      <c r="BJL134" s="74"/>
      <c r="BJM134" s="74"/>
      <c r="BJN134" s="74"/>
      <c r="BJO134" s="57"/>
      <c r="BJP134" s="57"/>
      <c r="BJQ134" s="57"/>
      <c r="BJR134" s="57"/>
      <c r="BJS134" s="74"/>
      <c r="BJT134" s="74"/>
      <c r="BJU134" s="74"/>
      <c r="BJV134" s="74"/>
      <c r="BJW134" s="57"/>
      <c r="BJX134" s="57"/>
      <c r="BJY134" s="57"/>
      <c r="BJZ134" s="57"/>
      <c r="BKA134" s="74"/>
      <c r="BKB134" s="74"/>
      <c r="BKC134" s="74"/>
      <c r="BKD134" s="74"/>
      <c r="BKE134" s="57"/>
      <c r="BKF134" s="57"/>
      <c r="BKG134" s="57"/>
      <c r="BKH134" s="57"/>
      <c r="BKI134" s="74"/>
      <c r="BKJ134" s="74"/>
      <c r="BKK134" s="74"/>
      <c r="BKL134" s="74"/>
      <c r="BKM134" s="57"/>
      <c r="BKN134" s="57"/>
      <c r="BKO134" s="57"/>
      <c r="BKP134" s="57"/>
      <c r="BKQ134" s="74"/>
      <c r="BKR134" s="74"/>
      <c r="BKS134" s="74"/>
      <c r="BKT134" s="74"/>
      <c r="BKU134" s="57"/>
      <c r="BKV134" s="57"/>
      <c r="BKW134" s="57"/>
      <c r="BKX134" s="57"/>
      <c r="BKY134" s="74"/>
      <c r="BKZ134" s="74"/>
      <c r="BLA134" s="74"/>
      <c r="BLB134" s="74"/>
      <c r="BLC134" s="57"/>
      <c r="BLD134" s="57"/>
      <c r="BLE134" s="57"/>
      <c r="BLF134" s="57"/>
      <c r="BLG134" s="74"/>
      <c r="BLH134" s="74"/>
      <c r="BLI134" s="74"/>
      <c r="BLJ134" s="74"/>
      <c r="BLK134" s="57"/>
      <c r="BLL134" s="57"/>
      <c r="BLM134" s="57"/>
      <c r="BLN134" s="57"/>
      <c r="BLO134" s="74"/>
      <c r="BLP134" s="74"/>
      <c r="BLQ134" s="74"/>
      <c r="BLR134" s="74"/>
      <c r="BLS134" s="57"/>
      <c r="BLT134" s="57"/>
      <c r="BLU134" s="57"/>
      <c r="BLV134" s="57"/>
      <c r="BLW134" s="74"/>
      <c r="BLX134" s="74"/>
      <c r="BLY134" s="74"/>
      <c r="BLZ134" s="74"/>
      <c r="BMA134" s="57"/>
      <c r="BMB134" s="57"/>
      <c r="BMC134" s="57"/>
      <c r="BMD134" s="57"/>
      <c r="BME134" s="74"/>
      <c r="BMF134" s="74"/>
      <c r="BMG134" s="74"/>
      <c r="BMH134" s="74"/>
      <c r="BMI134" s="57"/>
      <c r="BMJ134" s="57"/>
      <c r="BMK134" s="57"/>
      <c r="BML134" s="57"/>
      <c r="BMM134" s="74"/>
      <c r="BMN134" s="74"/>
      <c r="BMO134" s="74"/>
      <c r="BMP134" s="74"/>
      <c r="BMQ134" s="57"/>
      <c r="BMR134" s="57"/>
      <c r="BMS134" s="57"/>
      <c r="BMT134" s="57"/>
      <c r="BMU134" s="74"/>
      <c r="BMV134" s="74"/>
      <c r="BMW134" s="74"/>
      <c r="BMX134" s="74"/>
      <c r="BMY134" s="57"/>
      <c r="BMZ134" s="57"/>
      <c r="BNA134" s="57"/>
      <c r="BNB134" s="57"/>
      <c r="BNC134" s="74"/>
      <c r="BND134" s="74"/>
      <c r="BNE134" s="74"/>
      <c r="BNF134" s="74"/>
      <c r="BNG134" s="57"/>
      <c r="BNH134" s="57"/>
      <c r="BNI134" s="57"/>
      <c r="BNJ134" s="57"/>
      <c r="BNK134" s="74"/>
      <c r="BNL134" s="74"/>
      <c r="BNM134" s="74"/>
      <c r="BNN134" s="74"/>
      <c r="BNO134" s="57"/>
      <c r="BNP134" s="57"/>
      <c r="BNQ134" s="57"/>
      <c r="BNR134" s="57"/>
      <c r="BNS134" s="74"/>
      <c r="BNT134" s="74"/>
      <c r="BNU134" s="74"/>
      <c r="BNV134" s="74"/>
      <c r="BNW134" s="57"/>
      <c r="BNX134" s="57"/>
      <c r="BNY134" s="57"/>
      <c r="BNZ134" s="57"/>
      <c r="BOA134" s="74"/>
      <c r="BOB134" s="74"/>
      <c r="BOC134" s="74"/>
      <c r="BOD134" s="74"/>
      <c r="BOE134" s="57"/>
      <c r="BOF134" s="57"/>
      <c r="BOG134" s="57"/>
      <c r="BOH134" s="57"/>
      <c r="BOI134" s="74"/>
      <c r="BOJ134" s="74"/>
      <c r="BOK134" s="74"/>
      <c r="BOL134" s="74"/>
      <c r="BOM134" s="57"/>
      <c r="BON134" s="57"/>
      <c r="BOO134" s="57"/>
      <c r="BOP134" s="57"/>
      <c r="BOQ134" s="74"/>
      <c r="BOR134" s="74"/>
      <c r="BOS134" s="74"/>
      <c r="BOT134" s="74"/>
      <c r="BOU134" s="57"/>
      <c r="BOV134" s="57"/>
      <c r="BOW134" s="57"/>
      <c r="BOX134" s="57"/>
      <c r="BOY134" s="74"/>
      <c r="BOZ134" s="74"/>
      <c r="BPA134" s="74"/>
      <c r="BPB134" s="74"/>
      <c r="BPC134" s="57"/>
      <c r="BPD134" s="57"/>
      <c r="BPE134" s="57"/>
      <c r="BPF134" s="57"/>
      <c r="BPG134" s="74"/>
      <c r="BPH134" s="74"/>
      <c r="BPI134" s="74"/>
      <c r="BPJ134" s="74"/>
      <c r="BPK134" s="57"/>
      <c r="BPL134" s="57"/>
      <c r="BPM134" s="57"/>
      <c r="BPN134" s="57"/>
      <c r="BPO134" s="74"/>
      <c r="BPP134" s="74"/>
      <c r="BPQ134" s="74"/>
      <c r="BPR134" s="74"/>
      <c r="BPS134" s="57"/>
      <c r="BPT134" s="57"/>
      <c r="BPU134" s="57"/>
      <c r="BPV134" s="57"/>
      <c r="BPW134" s="74"/>
      <c r="BPX134" s="74"/>
      <c r="BPY134" s="74"/>
      <c r="BPZ134" s="74"/>
      <c r="BQA134" s="57"/>
      <c r="BQB134" s="57"/>
      <c r="BQC134" s="57"/>
      <c r="BQD134" s="57"/>
      <c r="BQE134" s="74"/>
      <c r="BQF134" s="74"/>
      <c r="BQG134" s="74"/>
      <c r="BQH134" s="74"/>
      <c r="BQI134" s="57"/>
      <c r="BQJ134" s="57"/>
      <c r="BQK134" s="57"/>
      <c r="BQL134" s="57"/>
      <c r="BQM134" s="74"/>
      <c r="BQN134" s="74"/>
      <c r="BQO134" s="74"/>
      <c r="BQP134" s="74"/>
      <c r="BQQ134" s="57"/>
      <c r="BQR134" s="57"/>
      <c r="BQS134" s="57"/>
      <c r="BQT134" s="57"/>
      <c r="BQU134" s="74"/>
      <c r="BQV134" s="74"/>
      <c r="BQW134" s="74"/>
      <c r="BQX134" s="74"/>
      <c r="BQY134" s="57"/>
      <c r="BQZ134" s="57"/>
      <c r="BRA134" s="57"/>
      <c r="BRB134" s="57"/>
      <c r="BRC134" s="74"/>
      <c r="BRD134" s="74"/>
      <c r="BRE134" s="74"/>
      <c r="BRF134" s="74"/>
      <c r="BRG134" s="57"/>
      <c r="BRH134" s="57"/>
      <c r="BRI134" s="57"/>
      <c r="BRJ134" s="57"/>
      <c r="BRK134" s="74"/>
      <c r="BRL134" s="74"/>
      <c r="BRM134" s="74"/>
      <c r="BRN134" s="74"/>
      <c r="BRO134" s="57"/>
      <c r="BRP134" s="57"/>
      <c r="BRQ134" s="57"/>
      <c r="BRR134" s="57"/>
      <c r="BRS134" s="74"/>
      <c r="BRT134" s="74"/>
      <c r="BRU134" s="74"/>
      <c r="BRV134" s="74"/>
      <c r="BRW134" s="57"/>
      <c r="BRX134" s="57"/>
      <c r="BRY134" s="57"/>
      <c r="BRZ134" s="57"/>
      <c r="BSA134" s="74"/>
      <c r="BSB134" s="74"/>
      <c r="BSC134" s="74"/>
      <c r="BSD134" s="74"/>
      <c r="BSE134" s="57"/>
      <c r="BSF134" s="57"/>
      <c r="BSG134" s="57"/>
      <c r="BSH134" s="57"/>
      <c r="BSI134" s="74"/>
      <c r="BSJ134" s="74"/>
      <c r="BSK134" s="74"/>
      <c r="BSL134" s="74"/>
      <c r="BSM134" s="57"/>
      <c r="BSN134" s="57"/>
      <c r="BSO134" s="57"/>
      <c r="BSP134" s="57"/>
      <c r="BSQ134" s="74"/>
      <c r="BSR134" s="74"/>
      <c r="BSS134" s="74"/>
      <c r="BST134" s="74"/>
      <c r="BSU134" s="57"/>
      <c r="BSV134" s="57"/>
      <c r="BSW134" s="57"/>
      <c r="BSX134" s="57"/>
      <c r="BSY134" s="74"/>
      <c r="BSZ134" s="74"/>
      <c r="BTA134" s="74"/>
      <c r="BTB134" s="74"/>
      <c r="BTC134" s="57"/>
      <c r="BTD134" s="57"/>
      <c r="BTE134" s="57"/>
      <c r="BTF134" s="57"/>
      <c r="BTG134" s="74"/>
      <c r="BTH134" s="74"/>
      <c r="BTI134" s="74"/>
      <c r="BTJ134" s="74"/>
      <c r="BTK134" s="57"/>
      <c r="BTL134" s="57"/>
      <c r="BTM134" s="57"/>
      <c r="BTN134" s="57"/>
      <c r="BTO134" s="74"/>
      <c r="BTP134" s="74"/>
      <c r="BTQ134" s="74"/>
      <c r="BTR134" s="74"/>
      <c r="BTS134" s="57"/>
      <c r="BTT134" s="57"/>
      <c r="BTU134" s="57"/>
      <c r="BTV134" s="57"/>
      <c r="BTW134" s="74"/>
      <c r="BTX134" s="74"/>
      <c r="BTY134" s="74"/>
      <c r="BTZ134" s="74"/>
      <c r="BUA134" s="57"/>
      <c r="BUB134" s="57"/>
      <c r="BUC134" s="57"/>
      <c r="BUD134" s="57"/>
      <c r="BUE134" s="74"/>
      <c r="BUF134" s="74"/>
      <c r="BUG134" s="74"/>
      <c r="BUH134" s="74"/>
      <c r="BUI134" s="57"/>
      <c r="BUJ134" s="57"/>
      <c r="BUK134" s="57"/>
      <c r="BUL134" s="57"/>
      <c r="BUM134" s="74"/>
      <c r="BUN134" s="74"/>
      <c r="BUO134" s="74"/>
      <c r="BUP134" s="74"/>
      <c r="BUQ134" s="57"/>
      <c r="BUR134" s="57"/>
      <c r="BUS134" s="57"/>
      <c r="BUT134" s="57"/>
      <c r="BUU134" s="74"/>
      <c r="BUV134" s="74"/>
      <c r="BUW134" s="74"/>
      <c r="BUX134" s="74"/>
      <c r="BUY134" s="57"/>
      <c r="BUZ134" s="57"/>
      <c r="BVA134" s="57"/>
      <c r="BVB134" s="57"/>
      <c r="BVC134" s="74"/>
      <c r="BVD134" s="74"/>
      <c r="BVE134" s="74"/>
      <c r="BVF134" s="74"/>
      <c r="BVG134" s="57"/>
      <c r="BVH134" s="57"/>
      <c r="BVI134" s="57"/>
      <c r="BVJ134" s="57"/>
      <c r="BVK134" s="74"/>
      <c r="BVL134" s="74"/>
      <c r="BVM134" s="74"/>
      <c r="BVN134" s="74"/>
      <c r="BVO134" s="57"/>
      <c r="BVP134" s="57"/>
      <c r="BVQ134" s="57"/>
      <c r="BVR134" s="57"/>
      <c r="BVS134" s="74"/>
      <c r="BVT134" s="74"/>
      <c r="BVU134" s="74"/>
      <c r="BVV134" s="74"/>
      <c r="BVW134" s="57"/>
      <c r="BVX134" s="57"/>
      <c r="BVY134" s="57"/>
      <c r="BVZ134" s="57"/>
      <c r="BWA134" s="74"/>
      <c r="BWB134" s="74"/>
      <c r="BWC134" s="74"/>
      <c r="BWD134" s="74"/>
      <c r="BWE134" s="57"/>
      <c r="BWF134" s="57"/>
      <c r="BWG134" s="57"/>
      <c r="BWH134" s="57"/>
      <c r="BWI134" s="74"/>
      <c r="BWJ134" s="74"/>
      <c r="BWK134" s="74"/>
      <c r="BWL134" s="74"/>
      <c r="BWM134" s="57"/>
      <c r="BWN134" s="57"/>
      <c r="BWO134" s="57"/>
      <c r="BWP134" s="57"/>
      <c r="BWQ134" s="74"/>
      <c r="BWR134" s="74"/>
      <c r="BWS134" s="74"/>
      <c r="BWT134" s="74"/>
      <c r="BWU134" s="57"/>
      <c r="BWV134" s="57"/>
      <c r="BWW134" s="57"/>
      <c r="BWX134" s="57"/>
      <c r="BWY134" s="74"/>
      <c r="BWZ134" s="74"/>
      <c r="BXA134" s="74"/>
      <c r="BXB134" s="74"/>
      <c r="BXC134" s="57"/>
      <c r="BXD134" s="57"/>
      <c r="BXE134" s="57"/>
      <c r="BXF134" s="57"/>
      <c r="BXG134" s="74"/>
      <c r="BXH134" s="74"/>
      <c r="BXI134" s="74"/>
      <c r="BXJ134" s="74"/>
      <c r="BXK134" s="57"/>
      <c r="BXL134" s="57"/>
      <c r="BXM134" s="57"/>
      <c r="BXN134" s="57"/>
      <c r="BXO134" s="74"/>
      <c r="BXP134" s="74"/>
      <c r="BXQ134" s="74"/>
      <c r="BXR134" s="74"/>
      <c r="BXS134" s="57"/>
      <c r="BXT134" s="57"/>
      <c r="BXU134" s="57"/>
      <c r="BXV134" s="57"/>
      <c r="BXW134" s="74"/>
      <c r="BXX134" s="74"/>
      <c r="BXY134" s="74"/>
      <c r="BXZ134" s="74"/>
      <c r="BYA134" s="57"/>
      <c r="BYB134" s="57"/>
      <c r="BYC134" s="57"/>
      <c r="BYD134" s="57"/>
      <c r="BYE134" s="74"/>
      <c r="BYF134" s="74"/>
      <c r="BYG134" s="74"/>
      <c r="BYH134" s="74"/>
      <c r="BYI134" s="57"/>
      <c r="BYJ134" s="57"/>
      <c r="BYK134" s="57"/>
      <c r="BYL134" s="57"/>
      <c r="BYM134" s="74"/>
      <c r="BYN134" s="74"/>
      <c r="BYO134" s="74"/>
      <c r="BYP134" s="74"/>
      <c r="BYQ134" s="57"/>
      <c r="BYR134" s="57"/>
      <c r="BYS134" s="57"/>
      <c r="BYT134" s="57"/>
      <c r="BYU134" s="74"/>
      <c r="BYV134" s="74"/>
      <c r="BYW134" s="74"/>
      <c r="BYX134" s="74"/>
      <c r="BYY134" s="57"/>
      <c r="BYZ134" s="57"/>
      <c r="BZA134" s="57"/>
      <c r="BZB134" s="57"/>
      <c r="BZC134" s="74"/>
      <c r="BZD134" s="74"/>
      <c r="BZE134" s="74"/>
      <c r="BZF134" s="74"/>
      <c r="BZG134" s="57"/>
      <c r="BZH134" s="57"/>
      <c r="BZI134" s="57"/>
      <c r="BZJ134" s="57"/>
      <c r="BZK134" s="74"/>
      <c r="BZL134" s="74"/>
      <c r="BZM134" s="74"/>
      <c r="BZN134" s="74"/>
      <c r="BZO134" s="57"/>
      <c r="BZP134" s="57"/>
      <c r="BZQ134" s="57"/>
      <c r="BZR134" s="57"/>
      <c r="BZS134" s="74"/>
      <c r="BZT134" s="74"/>
      <c r="BZU134" s="74"/>
      <c r="BZV134" s="74"/>
      <c r="BZW134" s="57"/>
      <c r="BZX134" s="57"/>
      <c r="BZY134" s="57"/>
      <c r="BZZ134" s="57"/>
      <c r="CAA134" s="74"/>
      <c r="CAB134" s="74"/>
      <c r="CAC134" s="74"/>
      <c r="CAD134" s="74"/>
      <c r="CAE134" s="57"/>
      <c r="CAF134" s="57"/>
      <c r="CAG134" s="57"/>
      <c r="CAH134" s="57"/>
      <c r="CAI134" s="74"/>
      <c r="CAJ134" s="74"/>
      <c r="CAK134" s="74"/>
      <c r="CAL134" s="74"/>
      <c r="CAM134" s="57"/>
      <c r="CAN134" s="57"/>
      <c r="CAO134" s="57"/>
      <c r="CAP134" s="57"/>
      <c r="CAQ134" s="74"/>
      <c r="CAR134" s="74"/>
      <c r="CAS134" s="74"/>
      <c r="CAT134" s="74"/>
      <c r="CAU134" s="57"/>
      <c r="CAV134" s="57"/>
      <c r="CAW134" s="57"/>
      <c r="CAX134" s="57"/>
      <c r="CAY134" s="74"/>
      <c r="CAZ134" s="74"/>
      <c r="CBA134" s="74"/>
      <c r="CBB134" s="74"/>
      <c r="CBC134" s="57"/>
      <c r="CBD134" s="57"/>
      <c r="CBE134" s="57"/>
      <c r="CBF134" s="57"/>
      <c r="CBG134" s="74"/>
      <c r="CBH134" s="74"/>
      <c r="CBI134" s="74"/>
      <c r="CBJ134" s="74"/>
      <c r="CBK134" s="57"/>
      <c r="CBL134" s="57"/>
      <c r="CBM134" s="57"/>
      <c r="CBN134" s="57"/>
      <c r="CBO134" s="74"/>
      <c r="CBP134" s="74"/>
      <c r="CBQ134" s="74"/>
      <c r="CBR134" s="74"/>
      <c r="CBS134" s="57"/>
      <c r="CBT134" s="57"/>
      <c r="CBU134" s="57"/>
      <c r="CBV134" s="57"/>
      <c r="CBW134" s="74"/>
      <c r="CBX134" s="74"/>
      <c r="CBY134" s="74"/>
      <c r="CBZ134" s="74"/>
      <c r="CCA134" s="57"/>
      <c r="CCB134" s="57"/>
      <c r="CCC134" s="57"/>
      <c r="CCD134" s="57"/>
      <c r="CCE134" s="74"/>
      <c r="CCF134" s="74"/>
      <c r="CCG134" s="74"/>
      <c r="CCH134" s="74"/>
      <c r="CCI134" s="57"/>
      <c r="CCJ134" s="57"/>
      <c r="CCK134" s="57"/>
      <c r="CCL134" s="57"/>
      <c r="CCM134" s="74"/>
      <c r="CCN134" s="74"/>
      <c r="CCO134" s="74"/>
      <c r="CCP134" s="74"/>
      <c r="CCQ134" s="57"/>
      <c r="CCR134" s="57"/>
      <c r="CCS134" s="57"/>
      <c r="CCT134" s="57"/>
      <c r="CCU134" s="74"/>
      <c r="CCV134" s="74"/>
      <c r="CCW134" s="74"/>
      <c r="CCX134" s="74"/>
      <c r="CCY134" s="57"/>
      <c r="CCZ134" s="57"/>
      <c r="CDA134" s="57"/>
      <c r="CDB134" s="57"/>
      <c r="CDC134" s="74"/>
      <c r="CDD134" s="74"/>
      <c r="CDE134" s="74"/>
      <c r="CDF134" s="74"/>
      <c r="CDG134" s="57"/>
      <c r="CDH134" s="57"/>
      <c r="CDI134" s="57"/>
      <c r="CDJ134" s="57"/>
      <c r="CDK134" s="74"/>
      <c r="CDL134" s="74"/>
      <c r="CDM134" s="74"/>
      <c r="CDN134" s="74"/>
      <c r="CDO134" s="57"/>
      <c r="CDP134" s="57"/>
      <c r="CDQ134" s="57"/>
      <c r="CDR134" s="57"/>
      <c r="CDS134" s="74"/>
      <c r="CDT134" s="74"/>
      <c r="CDU134" s="74"/>
      <c r="CDV134" s="74"/>
      <c r="CDW134" s="57"/>
      <c r="CDX134" s="57"/>
      <c r="CDY134" s="57"/>
      <c r="CDZ134" s="57"/>
      <c r="CEA134" s="74"/>
      <c r="CEB134" s="74"/>
      <c r="CEC134" s="74"/>
      <c r="CED134" s="74"/>
      <c r="CEE134" s="57"/>
      <c r="CEF134" s="57"/>
      <c r="CEG134" s="57"/>
      <c r="CEH134" s="57"/>
      <c r="CEI134" s="74"/>
      <c r="CEJ134" s="74"/>
      <c r="CEK134" s="74"/>
      <c r="CEL134" s="74"/>
      <c r="CEM134" s="57"/>
      <c r="CEN134" s="57"/>
      <c r="CEO134" s="57"/>
      <c r="CEP134" s="57"/>
      <c r="CEQ134" s="74"/>
      <c r="CER134" s="74"/>
      <c r="CES134" s="74"/>
      <c r="CET134" s="74"/>
      <c r="CEU134" s="57"/>
      <c r="CEV134" s="57"/>
      <c r="CEW134" s="57"/>
      <c r="CEX134" s="57"/>
      <c r="CEY134" s="74"/>
      <c r="CEZ134" s="74"/>
      <c r="CFA134" s="74"/>
      <c r="CFB134" s="74"/>
      <c r="CFC134" s="57"/>
      <c r="CFD134" s="57"/>
      <c r="CFE134" s="57"/>
      <c r="CFF134" s="57"/>
      <c r="CFG134" s="74"/>
      <c r="CFH134" s="74"/>
      <c r="CFI134" s="74"/>
      <c r="CFJ134" s="74"/>
      <c r="CFK134" s="57"/>
      <c r="CFL134" s="57"/>
      <c r="CFM134" s="57"/>
      <c r="CFN134" s="57"/>
      <c r="CFO134" s="74"/>
      <c r="CFP134" s="74"/>
      <c r="CFQ134" s="74"/>
      <c r="CFR134" s="74"/>
      <c r="CFS134" s="57"/>
      <c r="CFT134" s="57"/>
      <c r="CFU134" s="57"/>
      <c r="CFV134" s="57"/>
      <c r="CFW134" s="74"/>
      <c r="CFX134" s="74"/>
      <c r="CFY134" s="74"/>
      <c r="CFZ134" s="74"/>
      <c r="CGA134" s="57"/>
      <c r="CGB134" s="57"/>
      <c r="CGC134" s="57"/>
      <c r="CGD134" s="57"/>
      <c r="CGE134" s="74"/>
      <c r="CGF134" s="74"/>
      <c r="CGG134" s="74"/>
      <c r="CGH134" s="74"/>
      <c r="CGI134" s="57"/>
      <c r="CGJ134" s="57"/>
      <c r="CGK134" s="57"/>
      <c r="CGL134" s="57"/>
      <c r="CGM134" s="74"/>
      <c r="CGN134" s="74"/>
      <c r="CGO134" s="74"/>
      <c r="CGP134" s="74"/>
      <c r="CGQ134" s="57"/>
      <c r="CGR134" s="57"/>
      <c r="CGS134" s="57"/>
      <c r="CGT134" s="57"/>
      <c r="CGU134" s="74"/>
      <c r="CGV134" s="74"/>
      <c r="CGW134" s="74"/>
      <c r="CGX134" s="74"/>
      <c r="CGY134" s="57"/>
      <c r="CGZ134" s="57"/>
      <c r="CHA134" s="57"/>
      <c r="CHB134" s="57"/>
      <c r="CHC134" s="74"/>
      <c r="CHD134" s="74"/>
      <c r="CHE134" s="74"/>
      <c r="CHF134" s="74"/>
      <c r="CHG134" s="57"/>
      <c r="CHH134" s="57"/>
      <c r="CHI134" s="57"/>
      <c r="CHJ134" s="57"/>
      <c r="CHK134" s="74"/>
      <c r="CHL134" s="74"/>
      <c r="CHM134" s="74"/>
      <c r="CHN134" s="74"/>
      <c r="CHO134" s="57"/>
      <c r="CHP134" s="57"/>
      <c r="CHQ134" s="57"/>
      <c r="CHR134" s="57"/>
      <c r="CHS134" s="74"/>
      <c r="CHT134" s="74"/>
      <c r="CHU134" s="74"/>
      <c r="CHV134" s="74"/>
      <c r="CHW134" s="57"/>
      <c r="CHX134" s="57"/>
      <c r="CHY134" s="57"/>
      <c r="CHZ134" s="57"/>
      <c r="CIA134" s="74"/>
      <c r="CIB134" s="74"/>
      <c r="CIC134" s="74"/>
      <c r="CID134" s="74"/>
      <c r="CIE134" s="57"/>
      <c r="CIF134" s="57"/>
      <c r="CIG134" s="57"/>
      <c r="CIH134" s="57"/>
      <c r="CII134" s="74"/>
      <c r="CIJ134" s="74"/>
      <c r="CIK134" s="74"/>
      <c r="CIL134" s="74"/>
      <c r="CIM134" s="57"/>
      <c r="CIN134" s="57"/>
      <c r="CIO134" s="57"/>
      <c r="CIP134" s="57"/>
      <c r="CIQ134" s="74"/>
      <c r="CIR134" s="74"/>
      <c r="CIS134" s="74"/>
      <c r="CIT134" s="74"/>
      <c r="CIU134" s="57"/>
      <c r="CIV134" s="57"/>
      <c r="CIW134" s="57"/>
      <c r="CIX134" s="57"/>
      <c r="CIY134" s="74"/>
      <c r="CIZ134" s="74"/>
      <c r="CJA134" s="74"/>
      <c r="CJB134" s="74"/>
      <c r="CJC134" s="57"/>
      <c r="CJD134" s="57"/>
      <c r="CJE134" s="57"/>
      <c r="CJF134" s="57"/>
      <c r="CJG134" s="74"/>
      <c r="CJH134" s="74"/>
      <c r="CJI134" s="74"/>
      <c r="CJJ134" s="74"/>
      <c r="CJK134" s="57"/>
      <c r="CJL134" s="57"/>
      <c r="CJM134" s="57"/>
      <c r="CJN134" s="57"/>
      <c r="CJO134" s="74"/>
      <c r="CJP134" s="74"/>
      <c r="CJQ134" s="74"/>
      <c r="CJR134" s="74"/>
      <c r="CJS134" s="57"/>
      <c r="CJT134" s="57"/>
      <c r="CJU134" s="57"/>
      <c r="CJV134" s="57"/>
      <c r="CJW134" s="74"/>
      <c r="CJX134" s="74"/>
      <c r="CJY134" s="74"/>
      <c r="CJZ134" s="74"/>
      <c r="CKA134" s="57"/>
      <c r="CKB134" s="57"/>
      <c r="CKC134" s="57"/>
      <c r="CKD134" s="57"/>
      <c r="CKE134" s="74"/>
      <c r="CKF134" s="74"/>
      <c r="CKG134" s="74"/>
      <c r="CKH134" s="74"/>
      <c r="CKI134" s="57"/>
      <c r="CKJ134" s="57"/>
      <c r="CKK134" s="57"/>
      <c r="CKL134" s="57"/>
      <c r="CKM134" s="74"/>
      <c r="CKN134" s="74"/>
      <c r="CKO134" s="74"/>
      <c r="CKP134" s="74"/>
      <c r="CKQ134" s="57"/>
      <c r="CKR134" s="57"/>
      <c r="CKS134" s="57"/>
      <c r="CKT134" s="57"/>
      <c r="CKU134" s="74"/>
      <c r="CKV134" s="74"/>
      <c r="CKW134" s="74"/>
      <c r="CKX134" s="74"/>
      <c r="CKY134" s="57"/>
      <c r="CKZ134" s="57"/>
      <c r="CLA134" s="57"/>
      <c r="CLB134" s="57"/>
      <c r="CLC134" s="74"/>
      <c r="CLD134" s="74"/>
      <c r="CLE134" s="74"/>
      <c r="CLF134" s="74"/>
      <c r="CLG134" s="57"/>
      <c r="CLH134" s="57"/>
      <c r="CLI134" s="57"/>
      <c r="CLJ134" s="57"/>
      <c r="CLK134" s="74"/>
      <c r="CLL134" s="74"/>
      <c r="CLM134" s="74"/>
      <c r="CLN134" s="74"/>
      <c r="CLO134" s="57"/>
      <c r="CLP134" s="57"/>
      <c r="CLQ134" s="57"/>
      <c r="CLR134" s="57"/>
      <c r="CLS134" s="74"/>
      <c r="CLT134" s="74"/>
      <c r="CLU134" s="74"/>
      <c r="CLV134" s="74"/>
      <c r="CLW134" s="57"/>
      <c r="CLX134" s="57"/>
      <c r="CLY134" s="57"/>
      <c r="CLZ134" s="57"/>
      <c r="CMA134" s="74"/>
      <c r="CMB134" s="74"/>
      <c r="CMC134" s="74"/>
      <c r="CMD134" s="74"/>
      <c r="CME134" s="57"/>
      <c r="CMF134" s="57"/>
      <c r="CMG134" s="57"/>
      <c r="CMH134" s="57"/>
      <c r="CMI134" s="74"/>
      <c r="CMJ134" s="74"/>
      <c r="CMK134" s="74"/>
      <c r="CML134" s="74"/>
      <c r="CMM134" s="57"/>
      <c r="CMN134" s="57"/>
      <c r="CMO134" s="57"/>
      <c r="CMP134" s="57"/>
      <c r="CMQ134" s="74"/>
      <c r="CMR134" s="74"/>
      <c r="CMS134" s="74"/>
      <c r="CMT134" s="74"/>
      <c r="CMU134" s="57"/>
      <c r="CMV134" s="57"/>
      <c r="CMW134" s="57"/>
      <c r="CMX134" s="57"/>
      <c r="CMY134" s="74"/>
      <c r="CMZ134" s="74"/>
      <c r="CNA134" s="74"/>
      <c r="CNB134" s="74"/>
      <c r="CNC134" s="57"/>
      <c r="CND134" s="57"/>
      <c r="CNE134" s="57"/>
      <c r="CNF134" s="57"/>
      <c r="CNG134" s="74"/>
      <c r="CNH134" s="74"/>
      <c r="CNI134" s="74"/>
      <c r="CNJ134" s="74"/>
      <c r="CNK134" s="57"/>
      <c r="CNL134" s="57"/>
      <c r="CNM134" s="57"/>
      <c r="CNN134" s="57"/>
      <c r="CNO134" s="74"/>
      <c r="CNP134" s="74"/>
      <c r="CNQ134" s="74"/>
      <c r="CNR134" s="74"/>
      <c r="CNS134" s="57"/>
      <c r="CNT134" s="57"/>
      <c r="CNU134" s="57"/>
      <c r="CNV134" s="57"/>
      <c r="CNW134" s="74"/>
      <c r="CNX134" s="74"/>
      <c r="CNY134" s="74"/>
      <c r="CNZ134" s="74"/>
      <c r="COA134" s="57"/>
      <c r="COB134" s="57"/>
      <c r="COC134" s="57"/>
      <c r="COD134" s="57"/>
      <c r="COE134" s="74"/>
      <c r="COF134" s="74"/>
      <c r="COG134" s="74"/>
      <c r="COH134" s="74"/>
      <c r="COI134" s="57"/>
      <c r="COJ134" s="57"/>
      <c r="COK134" s="57"/>
      <c r="COL134" s="57"/>
      <c r="COM134" s="74"/>
      <c r="CON134" s="74"/>
      <c r="COO134" s="74"/>
      <c r="COP134" s="74"/>
      <c r="COQ134" s="57"/>
      <c r="COR134" s="57"/>
      <c r="COS134" s="57"/>
      <c r="COT134" s="57"/>
      <c r="COU134" s="74"/>
      <c r="COV134" s="74"/>
      <c r="COW134" s="74"/>
      <c r="COX134" s="74"/>
      <c r="COY134" s="57"/>
      <c r="COZ134" s="57"/>
      <c r="CPA134" s="57"/>
      <c r="CPB134" s="57"/>
      <c r="CPC134" s="74"/>
      <c r="CPD134" s="74"/>
      <c r="CPE134" s="74"/>
      <c r="CPF134" s="74"/>
      <c r="CPG134" s="57"/>
      <c r="CPH134" s="57"/>
      <c r="CPI134" s="57"/>
      <c r="CPJ134" s="57"/>
      <c r="CPK134" s="74"/>
      <c r="CPL134" s="74"/>
      <c r="CPM134" s="74"/>
      <c r="CPN134" s="74"/>
      <c r="CPO134" s="57"/>
      <c r="CPP134" s="57"/>
      <c r="CPQ134" s="57"/>
      <c r="CPR134" s="57"/>
      <c r="CPS134" s="74"/>
      <c r="CPT134" s="74"/>
      <c r="CPU134" s="74"/>
      <c r="CPV134" s="74"/>
      <c r="CPW134" s="57"/>
      <c r="CPX134" s="57"/>
      <c r="CPY134" s="57"/>
      <c r="CPZ134" s="57"/>
      <c r="CQA134" s="74"/>
      <c r="CQB134" s="74"/>
      <c r="CQC134" s="74"/>
      <c r="CQD134" s="74"/>
      <c r="CQE134" s="57"/>
      <c r="CQF134" s="57"/>
      <c r="CQG134" s="57"/>
      <c r="CQH134" s="57"/>
      <c r="CQI134" s="74"/>
      <c r="CQJ134" s="74"/>
      <c r="CQK134" s="74"/>
      <c r="CQL134" s="74"/>
      <c r="CQM134" s="57"/>
      <c r="CQN134" s="57"/>
      <c r="CQO134" s="57"/>
      <c r="CQP134" s="57"/>
      <c r="CQQ134" s="74"/>
      <c r="CQR134" s="74"/>
      <c r="CQS134" s="74"/>
      <c r="CQT134" s="74"/>
      <c r="CQU134" s="57"/>
      <c r="CQV134" s="57"/>
      <c r="CQW134" s="57"/>
      <c r="CQX134" s="57"/>
      <c r="CQY134" s="74"/>
      <c r="CQZ134" s="74"/>
      <c r="CRA134" s="74"/>
      <c r="CRB134" s="74"/>
      <c r="CRC134" s="57"/>
      <c r="CRD134" s="57"/>
      <c r="CRE134" s="57"/>
      <c r="CRF134" s="57"/>
      <c r="CRG134" s="74"/>
      <c r="CRH134" s="74"/>
      <c r="CRI134" s="74"/>
      <c r="CRJ134" s="74"/>
      <c r="CRK134" s="57"/>
      <c r="CRL134" s="57"/>
      <c r="CRM134" s="57"/>
      <c r="CRN134" s="57"/>
      <c r="CRO134" s="74"/>
      <c r="CRP134" s="74"/>
      <c r="CRQ134" s="74"/>
      <c r="CRR134" s="74"/>
      <c r="CRS134" s="57"/>
      <c r="CRT134" s="57"/>
      <c r="CRU134" s="57"/>
      <c r="CRV134" s="57"/>
      <c r="CRW134" s="74"/>
      <c r="CRX134" s="74"/>
      <c r="CRY134" s="74"/>
      <c r="CRZ134" s="74"/>
      <c r="CSA134" s="57"/>
      <c r="CSB134" s="57"/>
      <c r="CSC134" s="57"/>
      <c r="CSD134" s="57"/>
      <c r="CSE134" s="74"/>
      <c r="CSF134" s="74"/>
      <c r="CSG134" s="74"/>
      <c r="CSH134" s="74"/>
      <c r="CSI134" s="57"/>
      <c r="CSJ134" s="57"/>
      <c r="CSK134" s="57"/>
      <c r="CSL134" s="57"/>
      <c r="CSM134" s="74"/>
      <c r="CSN134" s="74"/>
      <c r="CSO134" s="74"/>
      <c r="CSP134" s="74"/>
      <c r="CSQ134" s="57"/>
      <c r="CSR134" s="57"/>
      <c r="CSS134" s="57"/>
      <c r="CST134" s="57"/>
      <c r="CSU134" s="74"/>
      <c r="CSV134" s="74"/>
      <c r="CSW134" s="74"/>
      <c r="CSX134" s="74"/>
      <c r="CSY134" s="57"/>
      <c r="CSZ134" s="57"/>
      <c r="CTA134" s="57"/>
      <c r="CTB134" s="57"/>
      <c r="CTC134" s="74"/>
      <c r="CTD134" s="74"/>
      <c r="CTE134" s="74"/>
      <c r="CTF134" s="74"/>
      <c r="CTG134" s="57"/>
      <c r="CTH134" s="57"/>
      <c r="CTI134" s="57"/>
      <c r="CTJ134" s="57"/>
      <c r="CTK134" s="74"/>
      <c r="CTL134" s="74"/>
      <c r="CTM134" s="74"/>
      <c r="CTN134" s="74"/>
      <c r="CTO134" s="57"/>
      <c r="CTP134" s="57"/>
      <c r="CTQ134" s="57"/>
      <c r="CTR134" s="57"/>
      <c r="CTS134" s="74"/>
      <c r="CTT134" s="74"/>
      <c r="CTU134" s="74"/>
      <c r="CTV134" s="74"/>
      <c r="CTW134" s="57"/>
      <c r="CTX134" s="57"/>
      <c r="CTY134" s="57"/>
      <c r="CTZ134" s="57"/>
      <c r="CUA134" s="74"/>
      <c r="CUB134" s="74"/>
      <c r="CUC134" s="74"/>
      <c r="CUD134" s="74"/>
      <c r="CUE134" s="57"/>
      <c r="CUF134" s="57"/>
      <c r="CUG134" s="57"/>
      <c r="CUH134" s="57"/>
      <c r="CUI134" s="74"/>
      <c r="CUJ134" s="74"/>
      <c r="CUK134" s="74"/>
      <c r="CUL134" s="74"/>
      <c r="CUM134" s="57"/>
      <c r="CUN134" s="57"/>
      <c r="CUO134" s="57"/>
      <c r="CUP134" s="57"/>
      <c r="CUQ134" s="74"/>
      <c r="CUR134" s="74"/>
      <c r="CUS134" s="74"/>
      <c r="CUT134" s="74"/>
      <c r="CUU134" s="57"/>
      <c r="CUV134" s="57"/>
      <c r="CUW134" s="57"/>
      <c r="CUX134" s="57"/>
      <c r="CUY134" s="74"/>
      <c r="CUZ134" s="74"/>
      <c r="CVA134" s="74"/>
      <c r="CVB134" s="74"/>
      <c r="CVC134" s="57"/>
      <c r="CVD134" s="57"/>
      <c r="CVE134" s="57"/>
      <c r="CVF134" s="57"/>
      <c r="CVG134" s="74"/>
      <c r="CVH134" s="74"/>
      <c r="CVI134" s="74"/>
      <c r="CVJ134" s="74"/>
      <c r="CVK134" s="57"/>
      <c r="CVL134" s="57"/>
      <c r="CVM134" s="57"/>
      <c r="CVN134" s="57"/>
      <c r="CVO134" s="74"/>
      <c r="CVP134" s="74"/>
      <c r="CVQ134" s="74"/>
      <c r="CVR134" s="74"/>
      <c r="CVS134" s="57"/>
      <c r="CVT134" s="57"/>
      <c r="CVU134" s="57"/>
      <c r="CVV134" s="57"/>
      <c r="CVW134" s="74"/>
      <c r="CVX134" s="74"/>
      <c r="CVY134" s="74"/>
      <c r="CVZ134" s="74"/>
      <c r="CWA134" s="57"/>
      <c r="CWB134" s="57"/>
      <c r="CWC134" s="57"/>
      <c r="CWD134" s="57"/>
      <c r="CWE134" s="74"/>
      <c r="CWF134" s="74"/>
      <c r="CWG134" s="74"/>
      <c r="CWH134" s="74"/>
      <c r="CWI134" s="57"/>
      <c r="CWJ134" s="57"/>
      <c r="CWK134" s="57"/>
      <c r="CWL134" s="57"/>
      <c r="CWM134" s="74"/>
      <c r="CWN134" s="74"/>
      <c r="CWO134" s="74"/>
      <c r="CWP134" s="74"/>
      <c r="CWQ134" s="57"/>
      <c r="CWR134" s="57"/>
      <c r="CWS134" s="57"/>
      <c r="CWT134" s="57"/>
      <c r="CWU134" s="74"/>
      <c r="CWV134" s="74"/>
      <c r="CWW134" s="74"/>
      <c r="CWX134" s="74"/>
      <c r="CWY134" s="57"/>
      <c r="CWZ134" s="57"/>
      <c r="CXA134" s="57"/>
      <c r="CXB134" s="57"/>
      <c r="CXC134" s="74"/>
      <c r="CXD134" s="74"/>
      <c r="CXE134" s="74"/>
      <c r="CXF134" s="74"/>
      <c r="CXG134" s="57"/>
      <c r="CXH134" s="57"/>
      <c r="CXI134" s="57"/>
      <c r="CXJ134" s="57"/>
      <c r="CXK134" s="74"/>
      <c r="CXL134" s="74"/>
      <c r="CXM134" s="74"/>
      <c r="CXN134" s="74"/>
      <c r="CXO134" s="57"/>
      <c r="CXP134" s="57"/>
      <c r="CXQ134" s="57"/>
      <c r="CXR134" s="57"/>
      <c r="CXS134" s="74"/>
      <c r="CXT134" s="74"/>
      <c r="CXU134" s="74"/>
      <c r="CXV134" s="74"/>
      <c r="CXW134" s="57"/>
      <c r="CXX134" s="57"/>
      <c r="CXY134" s="57"/>
      <c r="CXZ134" s="57"/>
      <c r="CYA134" s="74"/>
      <c r="CYB134" s="74"/>
      <c r="CYC134" s="74"/>
      <c r="CYD134" s="74"/>
      <c r="CYE134" s="57"/>
      <c r="CYF134" s="57"/>
      <c r="CYG134" s="57"/>
      <c r="CYH134" s="57"/>
      <c r="CYI134" s="74"/>
      <c r="CYJ134" s="74"/>
      <c r="CYK134" s="74"/>
      <c r="CYL134" s="74"/>
      <c r="CYM134" s="57"/>
      <c r="CYN134" s="57"/>
      <c r="CYO134" s="57"/>
      <c r="CYP134" s="57"/>
      <c r="CYQ134" s="74"/>
      <c r="CYR134" s="74"/>
      <c r="CYS134" s="74"/>
      <c r="CYT134" s="74"/>
      <c r="CYU134" s="57"/>
      <c r="CYV134" s="57"/>
      <c r="CYW134" s="57"/>
      <c r="CYX134" s="57"/>
      <c r="CYY134" s="74"/>
      <c r="CYZ134" s="74"/>
      <c r="CZA134" s="74"/>
      <c r="CZB134" s="74"/>
      <c r="CZC134" s="57"/>
      <c r="CZD134" s="57"/>
      <c r="CZE134" s="57"/>
      <c r="CZF134" s="57"/>
      <c r="CZG134" s="74"/>
      <c r="CZH134" s="74"/>
      <c r="CZI134" s="74"/>
      <c r="CZJ134" s="74"/>
      <c r="CZK134" s="57"/>
      <c r="CZL134" s="57"/>
      <c r="CZM134" s="57"/>
      <c r="CZN134" s="57"/>
      <c r="CZO134" s="74"/>
      <c r="CZP134" s="74"/>
      <c r="CZQ134" s="74"/>
      <c r="CZR134" s="74"/>
      <c r="CZS134" s="57"/>
      <c r="CZT134" s="57"/>
      <c r="CZU134" s="57"/>
      <c r="CZV134" s="57"/>
      <c r="CZW134" s="74"/>
      <c r="CZX134" s="74"/>
      <c r="CZY134" s="74"/>
      <c r="CZZ134" s="74"/>
      <c r="DAA134" s="57"/>
      <c r="DAB134" s="57"/>
      <c r="DAC134" s="57"/>
      <c r="DAD134" s="57"/>
      <c r="DAE134" s="74"/>
      <c r="DAF134" s="74"/>
      <c r="DAG134" s="74"/>
      <c r="DAH134" s="74"/>
      <c r="DAI134" s="57"/>
      <c r="DAJ134" s="57"/>
      <c r="DAK134" s="57"/>
      <c r="DAL134" s="57"/>
      <c r="DAM134" s="74"/>
      <c r="DAN134" s="74"/>
      <c r="DAO134" s="74"/>
      <c r="DAP134" s="74"/>
      <c r="DAQ134" s="57"/>
      <c r="DAR134" s="57"/>
      <c r="DAS134" s="57"/>
      <c r="DAT134" s="57"/>
      <c r="DAU134" s="74"/>
      <c r="DAV134" s="74"/>
      <c r="DAW134" s="74"/>
      <c r="DAX134" s="74"/>
      <c r="DAY134" s="57"/>
      <c r="DAZ134" s="57"/>
      <c r="DBA134" s="57"/>
      <c r="DBB134" s="57"/>
      <c r="DBC134" s="74"/>
      <c r="DBD134" s="74"/>
      <c r="DBE134" s="74"/>
      <c r="DBF134" s="74"/>
      <c r="DBG134" s="57"/>
      <c r="DBH134" s="57"/>
      <c r="DBI134" s="57"/>
      <c r="DBJ134" s="57"/>
      <c r="DBK134" s="74"/>
      <c r="DBL134" s="74"/>
      <c r="DBM134" s="74"/>
      <c r="DBN134" s="74"/>
      <c r="DBO134" s="57"/>
      <c r="DBP134" s="57"/>
      <c r="DBQ134" s="57"/>
      <c r="DBR134" s="57"/>
      <c r="DBS134" s="74"/>
      <c r="DBT134" s="74"/>
      <c r="DBU134" s="74"/>
      <c r="DBV134" s="74"/>
      <c r="DBW134" s="57"/>
      <c r="DBX134" s="57"/>
      <c r="DBY134" s="57"/>
      <c r="DBZ134" s="57"/>
      <c r="DCA134" s="74"/>
      <c r="DCB134" s="74"/>
      <c r="DCC134" s="74"/>
      <c r="DCD134" s="74"/>
      <c r="DCE134" s="57"/>
      <c r="DCF134" s="57"/>
      <c r="DCG134" s="57"/>
      <c r="DCH134" s="57"/>
      <c r="DCI134" s="74"/>
      <c r="DCJ134" s="74"/>
      <c r="DCK134" s="74"/>
      <c r="DCL134" s="74"/>
      <c r="DCM134" s="57"/>
      <c r="DCN134" s="57"/>
      <c r="DCO134" s="57"/>
      <c r="DCP134" s="57"/>
      <c r="DCQ134" s="74"/>
      <c r="DCR134" s="74"/>
      <c r="DCS134" s="74"/>
      <c r="DCT134" s="74"/>
      <c r="DCU134" s="57"/>
      <c r="DCV134" s="57"/>
      <c r="DCW134" s="57"/>
      <c r="DCX134" s="57"/>
      <c r="DCY134" s="74"/>
      <c r="DCZ134" s="74"/>
      <c r="DDA134" s="74"/>
      <c r="DDB134" s="74"/>
      <c r="DDC134" s="57"/>
      <c r="DDD134" s="57"/>
      <c r="DDE134" s="57"/>
      <c r="DDF134" s="57"/>
      <c r="DDG134" s="74"/>
      <c r="DDH134" s="74"/>
      <c r="DDI134" s="74"/>
      <c r="DDJ134" s="74"/>
      <c r="DDK134" s="57"/>
      <c r="DDL134" s="57"/>
      <c r="DDM134" s="57"/>
      <c r="DDN134" s="57"/>
      <c r="DDO134" s="74"/>
      <c r="DDP134" s="74"/>
      <c r="DDQ134" s="74"/>
      <c r="DDR134" s="74"/>
      <c r="DDS134" s="57"/>
      <c r="DDT134" s="57"/>
      <c r="DDU134" s="57"/>
      <c r="DDV134" s="57"/>
      <c r="DDW134" s="74"/>
      <c r="DDX134" s="74"/>
      <c r="DDY134" s="74"/>
      <c r="DDZ134" s="74"/>
      <c r="DEA134" s="57"/>
      <c r="DEB134" s="57"/>
      <c r="DEC134" s="57"/>
      <c r="DED134" s="57"/>
      <c r="DEE134" s="74"/>
      <c r="DEF134" s="74"/>
      <c r="DEG134" s="74"/>
      <c r="DEH134" s="74"/>
      <c r="DEI134" s="57"/>
      <c r="DEJ134" s="57"/>
      <c r="DEK134" s="57"/>
      <c r="DEL134" s="57"/>
      <c r="DEM134" s="74"/>
      <c r="DEN134" s="74"/>
      <c r="DEO134" s="74"/>
      <c r="DEP134" s="74"/>
      <c r="DEQ134" s="57"/>
      <c r="DER134" s="57"/>
      <c r="DES134" s="57"/>
      <c r="DET134" s="57"/>
      <c r="DEU134" s="74"/>
      <c r="DEV134" s="74"/>
      <c r="DEW134" s="74"/>
      <c r="DEX134" s="74"/>
      <c r="DEY134" s="57"/>
      <c r="DEZ134" s="57"/>
      <c r="DFA134" s="57"/>
      <c r="DFB134" s="57"/>
      <c r="DFC134" s="74"/>
      <c r="DFD134" s="74"/>
      <c r="DFE134" s="74"/>
      <c r="DFF134" s="74"/>
      <c r="DFG134" s="57"/>
      <c r="DFH134" s="57"/>
      <c r="DFI134" s="57"/>
      <c r="DFJ134" s="57"/>
      <c r="DFK134" s="74"/>
      <c r="DFL134" s="74"/>
      <c r="DFM134" s="74"/>
      <c r="DFN134" s="74"/>
      <c r="DFO134" s="57"/>
      <c r="DFP134" s="57"/>
      <c r="DFQ134" s="57"/>
      <c r="DFR134" s="57"/>
      <c r="DFS134" s="74"/>
      <c r="DFT134" s="74"/>
      <c r="DFU134" s="74"/>
      <c r="DFV134" s="74"/>
      <c r="DFW134" s="57"/>
      <c r="DFX134" s="57"/>
      <c r="DFY134" s="57"/>
      <c r="DFZ134" s="57"/>
      <c r="DGA134" s="74"/>
      <c r="DGB134" s="74"/>
      <c r="DGC134" s="74"/>
      <c r="DGD134" s="74"/>
      <c r="DGE134" s="57"/>
      <c r="DGF134" s="57"/>
      <c r="DGG134" s="57"/>
      <c r="DGH134" s="57"/>
      <c r="DGI134" s="74"/>
      <c r="DGJ134" s="74"/>
      <c r="DGK134" s="74"/>
      <c r="DGL134" s="74"/>
      <c r="DGM134" s="57"/>
      <c r="DGN134" s="57"/>
      <c r="DGO134" s="57"/>
      <c r="DGP134" s="57"/>
      <c r="DGQ134" s="74"/>
      <c r="DGR134" s="74"/>
      <c r="DGS134" s="74"/>
      <c r="DGT134" s="74"/>
      <c r="DGU134" s="57"/>
      <c r="DGV134" s="57"/>
      <c r="DGW134" s="57"/>
      <c r="DGX134" s="57"/>
      <c r="DGY134" s="74"/>
      <c r="DGZ134" s="74"/>
      <c r="DHA134" s="74"/>
      <c r="DHB134" s="74"/>
      <c r="DHC134" s="57"/>
      <c r="DHD134" s="57"/>
      <c r="DHE134" s="57"/>
      <c r="DHF134" s="57"/>
      <c r="DHG134" s="74"/>
      <c r="DHH134" s="74"/>
      <c r="DHI134" s="74"/>
      <c r="DHJ134" s="74"/>
      <c r="DHK134" s="57"/>
      <c r="DHL134" s="57"/>
      <c r="DHM134" s="57"/>
      <c r="DHN134" s="57"/>
      <c r="DHO134" s="74"/>
      <c r="DHP134" s="74"/>
      <c r="DHQ134" s="74"/>
      <c r="DHR134" s="74"/>
      <c r="DHS134" s="57"/>
      <c r="DHT134" s="57"/>
      <c r="DHU134" s="57"/>
      <c r="DHV134" s="57"/>
      <c r="DHW134" s="74"/>
      <c r="DHX134" s="74"/>
      <c r="DHY134" s="74"/>
      <c r="DHZ134" s="74"/>
      <c r="DIA134" s="57"/>
      <c r="DIB134" s="57"/>
      <c r="DIC134" s="57"/>
      <c r="DID134" s="57"/>
      <c r="DIE134" s="74"/>
      <c r="DIF134" s="74"/>
      <c r="DIG134" s="74"/>
      <c r="DIH134" s="74"/>
      <c r="DII134" s="57"/>
      <c r="DIJ134" s="57"/>
      <c r="DIK134" s="57"/>
      <c r="DIL134" s="57"/>
      <c r="DIM134" s="74"/>
      <c r="DIN134" s="74"/>
      <c r="DIO134" s="74"/>
      <c r="DIP134" s="74"/>
      <c r="DIQ134" s="57"/>
      <c r="DIR134" s="57"/>
      <c r="DIS134" s="57"/>
      <c r="DIT134" s="57"/>
      <c r="DIU134" s="74"/>
      <c r="DIV134" s="74"/>
      <c r="DIW134" s="74"/>
      <c r="DIX134" s="74"/>
      <c r="DIY134" s="57"/>
      <c r="DIZ134" s="57"/>
      <c r="DJA134" s="57"/>
      <c r="DJB134" s="57"/>
      <c r="DJC134" s="74"/>
      <c r="DJD134" s="74"/>
      <c r="DJE134" s="74"/>
      <c r="DJF134" s="74"/>
      <c r="DJG134" s="57"/>
      <c r="DJH134" s="57"/>
      <c r="DJI134" s="57"/>
      <c r="DJJ134" s="57"/>
      <c r="DJK134" s="74"/>
      <c r="DJL134" s="74"/>
      <c r="DJM134" s="74"/>
      <c r="DJN134" s="74"/>
      <c r="DJO134" s="57"/>
      <c r="DJP134" s="57"/>
      <c r="DJQ134" s="57"/>
      <c r="DJR134" s="57"/>
      <c r="DJS134" s="74"/>
      <c r="DJT134" s="74"/>
      <c r="DJU134" s="74"/>
      <c r="DJV134" s="74"/>
      <c r="DJW134" s="57"/>
      <c r="DJX134" s="57"/>
      <c r="DJY134" s="57"/>
      <c r="DJZ134" s="57"/>
      <c r="DKA134" s="74"/>
      <c r="DKB134" s="74"/>
      <c r="DKC134" s="74"/>
      <c r="DKD134" s="74"/>
      <c r="DKE134" s="57"/>
      <c r="DKF134" s="57"/>
      <c r="DKG134" s="57"/>
      <c r="DKH134" s="57"/>
      <c r="DKI134" s="74"/>
      <c r="DKJ134" s="74"/>
      <c r="DKK134" s="74"/>
      <c r="DKL134" s="74"/>
      <c r="DKM134" s="57"/>
      <c r="DKN134" s="57"/>
      <c r="DKO134" s="57"/>
      <c r="DKP134" s="57"/>
      <c r="DKQ134" s="74"/>
      <c r="DKR134" s="74"/>
      <c r="DKS134" s="74"/>
      <c r="DKT134" s="74"/>
      <c r="DKU134" s="57"/>
      <c r="DKV134" s="57"/>
      <c r="DKW134" s="57"/>
      <c r="DKX134" s="57"/>
      <c r="DKY134" s="74"/>
      <c r="DKZ134" s="74"/>
      <c r="DLA134" s="74"/>
      <c r="DLB134" s="74"/>
      <c r="DLC134" s="57"/>
      <c r="DLD134" s="57"/>
      <c r="DLE134" s="57"/>
      <c r="DLF134" s="57"/>
      <c r="DLG134" s="74"/>
      <c r="DLH134" s="74"/>
      <c r="DLI134" s="74"/>
      <c r="DLJ134" s="74"/>
      <c r="DLK134" s="57"/>
      <c r="DLL134" s="57"/>
      <c r="DLM134" s="57"/>
      <c r="DLN134" s="57"/>
      <c r="DLO134" s="74"/>
      <c r="DLP134" s="74"/>
      <c r="DLQ134" s="74"/>
      <c r="DLR134" s="74"/>
      <c r="DLS134" s="57"/>
      <c r="DLT134" s="57"/>
      <c r="DLU134" s="57"/>
      <c r="DLV134" s="57"/>
      <c r="DLW134" s="74"/>
      <c r="DLX134" s="74"/>
      <c r="DLY134" s="74"/>
      <c r="DLZ134" s="74"/>
      <c r="DMA134" s="57"/>
      <c r="DMB134" s="57"/>
      <c r="DMC134" s="57"/>
      <c r="DMD134" s="57"/>
      <c r="DME134" s="74"/>
      <c r="DMF134" s="74"/>
      <c r="DMG134" s="74"/>
      <c r="DMH134" s="74"/>
      <c r="DMI134" s="57"/>
      <c r="DMJ134" s="57"/>
      <c r="DMK134" s="57"/>
      <c r="DML134" s="57"/>
      <c r="DMM134" s="74"/>
      <c r="DMN134" s="74"/>
      <c r="DMO134" s="74"/>
      <c r="DMP134" s="74"/>
      <c r="DMQ134" s="57"/>
      <c r="DMR134" s="57"/>
      <c r="DMS134" s="57"/>
      <c r="DMT134" s="57"/>
      <c r="DMU134" s="74"/>
      <c r="DMV134" s="74"/>
      <c r="DMW134" s="74"/>
      <c r="DMX134" s="74"/>
      <c r="DMY134" s="57"/>
      <c r="DMZ134" s="57"/>
      <c r="DNA134" s="57"/>
      <c r="DNB134" s="57"/>
      <c r="DNC134" s="74"/>
      <c r="DND134" s="74"/>
      <c r="DNE134" s="74"/>
      <c r="DNF134" s="74"/>
      <c r="DNG134" s="57"/>
      <c r="DNH134" s="57"/>
      <c r="DNI134" s="57"/>
      <c r="DNJ134" s="57"/>
      <c r="DNK134" s="74"/>
      <c r="DNL134" s="74"/>
      <c r="DNM134" s="74"/>
      <c r="DNN134" s="74"/>
      <c r="DNO134" s="57"/>
      <c r="DNP134" s="57"/>
      <c r="DNQ134" s="57"/>
      <c r="DNR134" s="57"/>
      <c r="DNS134" s="74"/>
      <c r="DNT134" s="74"/>
      <c r="DNU134" s="74"/>
      <c r="DNV134" s="74"/>
      <c r="DNW134" s="57"/>
      <c r="DNX134" s="57"/>
      <c r="DNY134" s="57"/>
      <c r="DNZ134" s="57"/>
      <c r="DOA134" s="74"/>
      <c r="DOB134" s="74"/>
      <c r="DOC134" s="74"/>
      <c r="DOD134" s="74"/>
      <c r="DOE134" s="57"/>
      <c r="DOF134" s="57"/>
      <c r="DOG134" s="57"/>
      <c r="DOH134" s="57"/>
      <c r="DOI134" s="74"/>
      <c r="DOJ134" s="74"/>
      <c r="DOK134" s="74"/>
      <c r="DOL134" s="74"/>
      <c r="DOM134" s="57"/>
      <c r="DON134" s="57"/>
      <c r="DOO134" s="57"/>
      <c r="DOP134" s="57"/>
      <c r="DOQ134" s="74"/>
      <c r="DOR134" s="74"/>
      <c r="DOS134" s="74"/>
      <c r="DOT134" s="74"/>
      <c r="DOU134" s="57"/>
      <c r="DOV134" s="57"/>
      <c r="DOW134" s="57"/>
      <c r="DOX134" s="57"/>
      <c r="DOY134" s="74"/>
      <c r="DOZ134" s="74"/>
      <c r="DPA134" s="74"/>
      <c r="DPB134" s="74"/>
      <c r="DPC134" s="57"/>
      <c r="DPD134" s="57"/>
      <c r="DPE134" s="57"/>
      <c r="DPF134" s="57"/>
      <c r="DPG134" s="74"/>
      <c r="DPH134" s="74"/>
      <c r="DPI134" s="74"/>
      <c r="DPJ134" s="74"/>
      <c r="DPK134" s="57"/>
      <c r="DPL134" s="57"/>
      <c r="DPM134" s="57"/>
      <c r="DPN134" s="57"/>
      <c r="DPO134" s="74"/>
      <c r="DPP134" s="74"/>
      <c r="DPQ134" s="74"/>
      <c r="DPR134" s="74"/>
      <c r="DPS134" s="57"/>
      <c r="DPT134" s="57"/>
      <c r="DPU134" s="57"/>
      <c r="DPV134" s="57"/>
      <c r="DPW134" s="74"/>
      <c r="DPX134" s="74"/>
      <c r="DPY134" s="74"/>
      <c r="DPZ134" s="74"/>
      <c r="DQA134" s="57"/>
      <c r="DQB134" s="57"/>
      <c r="DQC134" s="57"/>
      <c r="DQD134" s="57"/>
      <c r="DQE134" s="74"/>
      <c r="DQF134" s="74"/>
      <c r="DQG134" s="74"/>
      <c r="DQH134" s="74"/>
      <c r="DQI134" s="57"/>
      <c r="DQJ134" s="57"/>
      <c r="DQK134" s="57"/>
      <c r="DQL134" s="57"/>
      <c r="DQM134" s="74"/>
      <c r="DQN134" s="74"/>
      <c r="DQO134" s="74"/>
      <c r="DQP134" s="74"/>
      <c r="DQQ134" s="57"/>
      <c r="DQR134" s="57"/>
      <c r="DQS134" s="57"/>
      <c r="DQT134" s="57"/>
      <c r="DQU134" s="74"/>
      <c r="DQV134" s="74"/>
      <c r="DQW134" s="74"/>
      <c r="DQX134" s="74"/>
      <c r="DQY134" s="57"/>
      <c r="DQZ134" s="57"/>
      <c r="DRA134" s="57"/>
      <c r="DRB134" s="57"/>
      <c r="DRC134" s="74"/>
      <c r="DRD134" s="74"/>
      <c r="DRE134" s="74"/>
      <c r="DRF134" s="74"/>
      <c r="DRG134" s="57"/>
      <c r="DRH134" s="57"/>
      <c r="DRI134" s="57"/>
      <c r="DRJ134" s="57"/>
      <c r="DRK134" s="74"/>
      <c r="DRL134" s="74"/>
      <c r="DRM134" s="74"/>
      <c r="DRN134" s="74"/>
      <c r="DRO134" s="57"/>
      <c r="DRP134" s="57"/>
      <c r="DRQ134" s="57"/>
      <c r="DRR134" s="57"/>
      <c r="DRS134" s="74"/>
      <c r="DRT134" s="74"/>
      <c r="DRU134" s="74"/>
      <c r="DRV134" s="74"/>
      <c r="DRW134" s="57"/>
      <c r="DRX134" s="57"/>
      <c r="DRY134" s="57"/>
      <c r="DRZ134" s="57"/>
      <c r="DSA134" s="74"/>
      <c r="DSB134" s="74"/>
      <c r="DSC134" s="74"/>
      <c r="DSD134" s="74"/>
      <c r="DSE134" s="57"/>
      <c r="DSF134" s="57"/>
      <c r="DSG134" s="57"/>
      <c r="DSH134" s="57"/>
      <c r="DSI134" s="74"/>
      <c r="DSJ134" s="74"/>
      <c r="DSK134" s="74"/>
      <c r="DSL134" s="74"/>
      <c r="DSM134" s="57"/>
      <c r="DSN134" s="57"/>
      <c r="DSO134" s="57"/>
      <c r="DSP134" s="57"/>
      <c r="DSQ134" s="74"/>
      <c r="DSR134" s="74"/>
      <c r="DSS134" s="74"/>
      <c r="DST134" s="74"/>
      <c r="DSU134" s="57"/>
      <c r="DSV134" s="57"/>
      <c r="DSW134" s="57"/>
      <c r="DSX134" s="57"/>
      <c r="DSY134" s="74"/>
      <c r="DSZ134" s="74"/>
      <c r="DTA134" s="74"/>
      <c r="DTB134" s="74"/>
      <c r="DTC134" s="57"/>
      <c r="DTD134" s="57"/>
      <c r="DTE134" s="57"/>
      <c r="DTF134" s="57"/>
      <c r="DTG134" s="74"/>
      <c r="DTH134" s="74"/>
      <c r="DTI134" s="74"/>
      <c r="DTJ134" s="74"/>
      <c r="DTK134" s="57"/>
      <c r="DTL134" s="57"/>
      <c r="DTM134" s="57"/>
      <c r="DTN134" s="57"/>
      <c r="DTO134" s="74"/>
      <c r="DTP134" s="74"/>
      <c r="DTQ134" s="74"/>
      <c r="DTR134" s="74"/>
      <c r="DTS134" s="57"/>
      <c r="DTT134" s="57"/>
      <c r="DTU134" s="57"/>
      <c r="DTV134" s="57"/>
      <c r="DTW134" s="74"/>
      <c r="DTX134" s="74"/>
      <c r="DTY134" s="74"/>
      <c r="DTZ134" s="74"/>
      <c r="DUA134" s="57"/>
      <c r="DUB134" s="57"/>
      <c r="DUC134" s="57"/>
      <c r="DUD134" s="57"/>
      <c r="DUE134" s="74"/>
      <c r="DUF134" s="74"/>
      <c r="DUG134" s="74"/>
      <c r="DUH134" s="74"/>
      <c r="DUI134" s="57"/>
      <c r="DUJ134" s="57"/>
      <c r="DUK134" s="57"/>
      <c r="DUL134" s="57"/>
      <c r="DUM134" s="74"/>
      <c r="DUN134" s="74"/>
      <c r="DUO134" s="74"/>
      <c r="DUP134" s="74"/>
      <c r="DUQ134" s="57"/>
      <c r="DUR134" s="57"/>
      <c r="DUS134" s="57"/>
      <c r="DUT134" s="57"/>
      <c r="DUU134" s="74"/>
      <c r="DUV134" s="74"/>
      <c r="DUW134" s="74"/>
      <c r="DUX134" s="74"/>
      <c r="DUY134" s="57"/>
      <c r="DUZ134" s="57"/>
      <c r="DVA134" s="57"/>
      <c r="DVB134" s="57"/>
      <c r="DVC134" s="74"/>
      <c r="DVD134" s="74"/>
      <c r="DVE134" s="74"/>
      <c r="DVF134" s="74"/>
      <c r="DVG134" s="57"/>
      <c r="DVH134" s="57"/>
      <c r="DVI134" s="57"/>
      <c r="DVJ134" s="57"/>
      <c r="DVK134" s="74"/>
      <c r="DVL134" s="74"/>
      <c r="DVM134" s="74"/>
      <c r="DVN134" s="74"/>
      <c r="DVO134" s="57"/>
      <c r="DVP134" s="57"/>
      <c r="DVQ134" s="57"/>
      <c r="DVR134" s="57"/>
      <c r="DVS134" s="74"/>
      <c r="DVT134" s="74"/>
      <c r="DVU134" s="74"/>
      <c r="DVV134" s="74"/>
      <c r="DVW134" s="57"/>
      <c r="DVX134" s="57"/>
      <c r="DVY134" s="57"/>
      <c r="DVZ134" s="57"/>
      <c r="DWA134" s="74"/>
      <c r="DWB134" s="74"/>
      <c r="DWC134" s="74"/>
      <c r="DWD134" s="74"/>
      <c r="DWE134" s="57"/>
      <c r="DWF134" s="57"/>
      <c r="DWG134" s="57"/>
      <c r="DWH134" s="57"/>
      <c r="DWI134" s="74"/>
      <c r="DWJ134" s="74"/>
      <c r="DWK134" s="74"/>
      <c r="DWL134" s="74"/>
      <c r="DWM134" s="57"/>
      <c r="DWN134" s="57"/>
      <c r="DWO134" s="57"/>
      <c r="DWP134" s="57"/>
      <c r="DWQ134" s="74"/>
      <c r="DWR134" s="74"/>
      <c r="DWS134" s="74"/>
      <c r="DWT134" s="74"/>
      <c r="DWU134" s="57"/>
      <c r="DWV134" s="57"/>
      <c r="DWW134" s="57"/>
      <c r="DWX134" s="57"/>
      <c r="DWY134" s="74"/>
      <c r="DWZ134" s="74"/>
      <c r="DXA134" s="74"/>
      <c r="DXB134" s="74"/>
      <c r="DXC134" s="57"/>
      <c r="DXD134" s="57"/>
      <c r="DXE134" s="57"/>
      <c r="DXF134" s="57"/>
      <c r="DXG134" s="74"/>
      <c r="DXH134" s="74"/>
      <c r="DXI134" s="74"/>
      <c r="DXJ134" s="74"/>
      <c r="DXK134" s="57"/>
      <c r="DXL134" s="57"/>
      <c r="DXM134" s="57"/>
      <c r="DXN134" s="57"/>
      <c r="DXO134" s="74"/>
      <c r="DXP134" s="74"/>
      <c r="DXQ134" s="74"/>
      <c r="DXR134" s="74"/>
      <c r="DXS134" s="57"/>
      <c r="DXT134" s="57"/>
      <c r="DXU134" s="57"/>
      <c r="DXV134" s="57"/>
      <c r="DXW134" s="74"/>
      <c r="DXX134" s="74"/>
      <c r="DXY134" s="74"/>
      <c r="DXZ134" s="74"/>
      <c r="DYA134" s="57"/>
      <c r="DYB134" s="57"/>
      <c r="DYC134" s="57"/>
      <c r="DYD134" s="57"/>
      <c r="DYE134" s="74"/>
      <c r="DYF134" s="74"/>
      <c r="DYG134" s="74"/>
      <c r="DYH134" s="74"/>
      <c r="DYI134" s="57"/>
      <c r="DYJ134" s="57"/>
      <c r="DYK134" s="57"/>
      <c r="DYL134" s="57"/>
      <c r="DYM134" s="74"/>
      <c r="DYN134" s="74"/>
      <c r="DYO134" s="74"/>
      <c r="DYP134" s="74"/>
      <c r="DYQ134" s="57"/>
      <c r="DYR134" s="57"/>
      <c r="DYS134" s="57"/>
      <c r="DYT134" s="57"/>
      <c r="DYU134" s="74"/>
      <c r="DYV134" s="74"/>
      <c r="DYW134" s="74"/>
      <c r="DYX134" s="74"/>
      <c r="DYY134" s="57"/>
      <c r="DYZ134" s="57"/>
      <c r="DZA134" s="57"/>
      <c r="DZB134" s="57"/>
      <c r="DZC134" s="74"/>
      <c r="DZD134" s="74"/>
      <c r="DZE134" s="74"/>
      <c r="DZF134" s="74"/>
      <c r="DZG134" s="57"/>
      <c r="DZH134" s="57"/>
      <c r="DZI134" s="57"/>
      <c r="DZJ134" s="57"/>
      <c r="DZK134" s="74"/>
      <c r="DZL134" s="74"/>
      <c r="DZM134" s="74"/>
      <c r="DZN134" s="74"/>
      <c r="DZO134" s="57"/>
      <c r="DZP134" s="57"/>
      <c r="DZQ134" s="57"/>
      <c r="DZR134" s="57"/>
      <c r="DZS134" s="74"/>
      <c r="DZT134" s="74"/>
      <c r="DZU134" s="74"/>
      <c r="DZV134" s="74"/>
      <c r="DZW134" s="57"/>
      <c r="DZX134" s="57"/>
      <c r="DZY134" s="57"/>
      <c r="DZZ134" s="57"/>
      <c r="EAA134" s="74"/>
      <c r="EAB134" s="74"/>
      <c r="EAC134" s="74"/>
      <c r="EAD134" s="74"/>
      <c r="EAE134" s="57"/>
      <c r="EAF134" s="57"/>
      <c r="EAG134" s="57"/>
      <c r="EAH134" s="57"/>
      <c r="EAI134" s="74"/>
      <c r="EAJ134" s="74"/>
      <c r="EAK134" s="74"/>
      <c r="EAL134" s="74"/>
      <c r="EAM134" s="57"/>
      <c r="EAN134" s="57"/>
      <c r="EAO134" s="57"/>
      <c r="EAP134" s="57"/>
      <c r="EAQ134" s="74"/>
      <c r="EAR134" s="74"/>
      <c r="EAS134" s="74"/>
      <c r="EAT134" s="74"/>
      <c r="EAU134" s="57"/>
      <c r="EAV134" s="57"/>
      <c r="EAW134" s="57"/>
      <c r="EAX134" s="57"/>
      <c r="EAY134" s="74"/>
      <c r="EAZ134" s="74"/>
      <c r="EBA134" s="74"/>
      <c r="EBB134" s="74"/>
      <c r="EBC134" s="57"/>
      <c r="EBD134" s="57"/>
      <c r="EBE134" s="57"/>
      <c r="EBF134" s="57"/>
      <c r="EBG134" s="74"/>
      <c r="EBH134" s="74"/>
      <c r="EBI134" s="74"/>
      <c r="EBJ134" s="74"/>
      <c r="EBK134" s="57"/>
      <c r="EBL134" s="57"/>
      <c r="EBM134" s="57"/>
      <c r="EBN134" s="57"/>
      <c r="EBO134" s="74"/>
      <c r="EBP134" s="74"/>
      <c r="EBQ134" s="74"/>
      <c r="EBR134" s="74"/>
      <c r="EBS134" s="57"/>
      <c r="EBT134" s="57"/>
      <c r="EBU134" s="57"/>
      <c r="EBV134" s="57"/>
      <c r="EBW134" s="74"/>
      <c r="EBX134" s="74"/>
      <c r="EBY134" s="74"/>
      <c r="EBZ134" s="74"/>
      <c r="ECA134" s="57"/>
      <c r="ECB134" s="57"/>
      <c r="ECC134" s="57"/>
      <c r="ECD134" s="57"/>
      <c r="ECE134" s="74"/>
      <c r="ECF134" s="74"/>
      <c r="ECG134" s="74"/>
      <c r="ECH134" s="74"/>
      <c r="ECI134" s="57"/>
      <c r="ECJ134" s="57"/>
      <c r="ECK134" s="57"/>
      <c r="ECL134" s="57"/>
      <c r="ECM134" s="74"/>
      <c r="ECN134" s="74"/>
      <c r="ECO134" s="74"/>
      <c r="ECP134" s="74"/>
      <c r="ECQ134" s="57"/>
      <c r="ECR134" s="57"/>
      <c r="ECS134" s="57"/>
      <c r="ECT134" s="57"/>
      <c r="ECU134" s="74"/>
      <c r="ECV134" s="74"/>
      <c r="ECW134" s="74"/>
      <c r="ECX134" s="74"/>
      <c r="ECY134" s="57"/>
      <c r="ECZ134" s="57"/>
      <c r="EDA134" s="57"/>
      <c r="EDB134" s="57"/>
      <c r="EDC134" s="74"/>
      <c r="EDD134" s="74"/>
      <c r="EDE134" s="74"/>
      <c r="EDF134" s="74"/>
      <c r="EDG134" s="57"/>
      <c r="EDH134" s="57"/>
      <c r="EDI134" s="57"/>
      <c r="EDJ134" s="57"/>
      <c r="EDK134" s="74"/>
      <c r="EDL134" s="74"/>
      <c r="EDM134" s="74"/>
      <c r="EDN134" s="74"/>
      <c r="EDO134" s="57"/>
      <c r="EDP134" s="57"/>
      <c r="EDQ134" s="57"/>
      <c r="EDR134" s="57"/>
      <c r="EDS134" s="74"/>
      <c r="EDT134" s="74"/>
      <c r="EDU134" s="74"/>
      <c r="EDV134" s="74"/>
      <c r="EDW134" s="57"/>
      <c r="EDX134" s="57"/>
      <c r="EDY134" s="57"/>
      <c r="EDZ134" s="57"/>
      <c r="EEA134" s="74"/>
      <c r="EEB134" s="74"/>
      <c r="EEC134" s="74"/>
      <c r="EED134" s="74"/>
      <c r="EEE134" s="57"/>
      <c r="EEF134" s="57"/>
      <c r="EEG134" s="57"/>
      <c r="EEH134" s="57"/>
      <c r="EEI134" s="74"/>
      <c r="EEJ134" s="74"/>
      <c r="EEK134" s="74"/>
      <c r="EEL134" s="74"/>
      <c r="EEM134" s="57"/>
      <c r="EEN134" s="57"/>
      <c r="EEO134" s="57"/>
      <c r="EEP134" s="57"/>
      <c r="EEQ134" s="74"/>
      <c r="EER134" s="74"/>
      <c r="EES134" s="74"/>
      <c r="EET134" s="74"/>
      <c r="EEU134" s="57"/>
      <c r="EEV134" s="57"/>
      <c r="EEW134" s="57"/>
      <c r="EEX134" s="57"/>
      <c r="EEY134" s="74"/>
      <c r="EEZ134" s="74"/>
      <c r="EFA134" s="74"/>
      <c r="EFB134" s="74"/>
      <c r="EFC134" s="57"/>
      <c r="EFD134" s="57"/>
      <c r="EFE134" s="57"/>
      <c r="EFF134" s="57"/>
      <c r="EFG134" s="74"/>
      <c r="EFH134" s="74"/>
      <c r="EFI134" s="74"/>
      <c r="EFJ134" s="74"/>
      <c r="EFK134" s="57"/>
      <c r="EFL134" s="57"/>
      <c r="EFM134" s="57"/>
      <c r="EFN134" s="57"/>
      <c r="EFO134" s="74"/>
      <c r="EFP134" s="74"/>
      <c r="EFQ134" s="74"/>
      <c r="EFR134" s="74"/>
      <c r="EFS134" s="57"/>
      <c r="EFT134" s="57"/>
      <c r="EFU134" s="57"/>
      <c r="EFV134" s="57"/>
      <c r="EFW134" s="74"/>
      <c r="EFX134" s="74"/>
      <c r="EFY134" s="74"/>
      <c r="EFZ134" s="74"/>
      <c r="EGA134" s="57"/>
      <c r="EGB134" s="57"/>
      <c r="EGC134" s="57"/>
      <c r="EGD134" s="57"/>
      <c r="EGE134" s="74"/>
      <c r="EGF134" s="74"/>
      <c r="EGG134" s="74"/>
      <c r="EGH134" s="74"/>
      <c r="EGI134" s="57"/>
      <c r="EGJ134" s="57"/>
      <c r="EGK134" s="57"/>
      <c r="EGL134" s="57"/>
      <c r="EGM134" s="74"/>
      <c r="EGN134" s="74"/>
      <c r="EGO134" s="74"/>
      <c r="EGP134" s="74"/>
      <c r="EGQ134" s="57"/>
      <c r="EGR134" s="57"/>
      <c r="EGS134" s="57"/>
      <c r="EGT134" s="57"/>
      <c r="EGU134" s="74"/>
      <c r="EGV134" s="74"/>
      <c r="EGW134" s="74"/>
      <c r="EGX134" s="74"/>
      <c r="EGY134" s="57"/>
      <c r="EGZ134" s="57"/>
      <c r="EHA134" s="57"/>
      <c r="EHB134" s="57"/>
      <c r="EHC134" s="74"/>
      <c r="EHD134" s="74"/>
      <c r="EHE134" s="74"/>
      <c r="EHF134" s="74"/>
      <c r="EHG134" s="57"/>
      <c r="EHH134" s="57"/>
      <c r="EHI134" s="57"/>
      <c r="EHJ134" s="57"/>
      <c r="EHK134" s="74"/>
      <c r="EHL134" s="74"/>
      <c r="EHM134" s="74"/>
      <c r="EHN134" s="74"/>
      <c r="EHO134" s="57"/>
      <c r="EHP134" s="57"/>
      <c r="EHQ134" s="57"/>
      <c r="EHR134" s="57"/>
      <c r="EHS134" s="74"/>
      <c r="EHT134" s="74"/>
      <c r="EHU134" s="74"/>
      <c r="EHV134" s="74"/>
      <c r="EHW134" s="57"/>
      <c r="EHX134" s="57"/>
      <c r="EHY134" s="57"/>
      <c r="EHZ134" s="57"/>
      <c r="EIA134" s="74"/>
      <c r="EIB134" s="74"/>
      <c r="EIC134" s="74"/>
      <c r="EID134" s="74"/>
      <c r="EIE134" s="57"/>
      <c r="EIF134" s="57"/>
      <c r="EIG134" s="57"/>
      <c r="EIH134" s="57"/>
      <c r="EII134" s="74"/>
      <c r="EIJ134" s="74"/>
      <c r="EIK134" s="74"/>
      <c r="EIL134" s="74"/>
      <c r="EIM134" s="57"/>
      <c r="EIN134" s="57"/>
      <c r="EIO134" s="57"/>
      <c r="EIP134" s="57"/>
      <c r="EIQ134" s="74"/>
      <c r="EIR134" s="74"/>
      <c r="EIS134" s="74"/>
      <c r="EIT134" s="74"/>
      <c r="EIU134" s="57"/>
      <c r="EIV134" s="57"/>
      <c r="EIW134" s="57"/>
      <c r="EIX134" s="57"/>
      <c r="EIY134" s="74"/>
      <c r="EIZ134" s="74"/>
      <c r="EJA134" s="74"/>
      <c r="EJB134" s="74"/>
      <c r="EJC134" s="57"/>
      <c r="EJD134" s="57"/>
      <c r="EJE134" s="57"/>
      <c r="EJF134" s="57"/>
      <c r="EJG134" s="74"/>
      <c r="EJH134" s="74"/>
      <c r="EJI134" s="74"/>
      <c r="EJJ134" s="74"/>
      <c r="EJK134" s="57"/>
      <c r="EJL134" s="57"/>
      <c r="EJM134" s="57"/>
      <c r="EJN134" s="57"/>
      <c r="EJO134" s="74"/>
      <c r="EJP134" s="74"/>
      <c r="EJQ134" s="74"/>
      <c r="EJR134" s="74"/>
      <c r="EJS134" s="57"/>
      <c r="EJT134" s="57"/>
      <c r="EJU134" s="57"/>
      <c r="EJV134" s="57"/>
      <c r="EJW134" s="74"/>
      <c r="EJX134" s="74"/>
      <c r="EJY134" s="74"/>
      <c r="EJZ134" s="74"/>
      <c r="EKA134" s="57"/>
      <c r="EKB134" s="57"/>
      <c r="EKC134" s="57"/>
      <c r="EKD134" s="57"/>
      <c r="EKE134" s="74"/>
      <c r="EKF134" s="74"/>
      <c r="EKG134" s="74"/>
      <c r="EKH134" s="74"/>
      <c r="EKI134" s="57"/>
      <c r="EKJ134" s="57"/>
      <c r="EKK134" s="57"/>
      <c r="EKL134" s="57"/>
      <c r="EKM134" s="74"/>
      <c r="EKN134" s="74"/>
      <c r="EKO134" s="74"/>
      <c r="EKP134" s="74"/>
      <c r="EKQ134" s="57"/>
      <c r="EKR134" s="57"/>
      <c r="EKS134" s="57"/>
      <c r="EKT134" s="57"/>
      <c r="EKU134" s="74"/>
      <c r="EKV134" s="74"/>
      <c r="EKW134" s="74"/>
      <c r="EKX134" s="74"/>
      <c r="EKY134" s="57"/>
      <c r="EKZ134" s="57"/>
      <c r="ELA134" s="57"/>
      <c r="ELB134" s="57"/>
      <c r="ELC134" s="74"/>
      <c r="ELD134" s="74"/>
      <c r="ELE134" s="74"/>
      <c r="ELF134" s="74"/>
      <c r="ELG134" s="57"/>
      <c r="ELH134" s="57"/>
      <c r="ELI134" s="57"/>
      <c r="ELJ134" s="57"/>
      <c r="ELK134" s="74"/>
      <c r="ELL134" s="74"/>
      <c r="ELM134" s="74"/>
      <c r="ELN134" s="74"/>
      <c r="ELO134" s="57"/>
      <c r="ELP134" s="57"/>
      <c r="ELQ134" s="57"/>
      <c r="ELR134" s="57"/>
      <c r="ELS134" s="74"/>
      <c r="ELT134" s="74"/>
      <c r="ELU134" s="74"/>
      <c r="ELV134" s="74"/>
      <c r="ELW134" s="57"/>
      <c r="ELX134" s="57"/>
      <c r="ELY134" s="57"/>
      <c r="ELZ134" s="57"/>
      <c r="EMA134" s="74"/>
      <c r="EMB134" s="74"/>
      <c r="EMC134" s="74"/>
      <c r="EMD134" s="74"/>
      <c r="EME134" s="57"/>
      <c r="EMF134" s="57"/>
      <c r="EMG134" s="57"/>
      <c r="EMH134" s="57"/>
      <c r="EMI134" s="74"/>
      <c r="EMJ134" s="74"/>
      <c r="EMK134" s="74"/>
      <c r="EML134" s="74"/>
      <c r="EMM134" s="57"/>
      <c r="EMN134" s="57"/>
      <c r="EMO134" s="57"/>
      <c r="EMP134" s="57"/>
      <c r="EMQ134" s="74"/>
      <c r="EMR134" s="74"/>
      <c r="EMS134" s="74"/>
      <c r="EMT134" s="74"/>
      <c r="EMU134" s="57"/>
      <c r="EMV134" s="57"/>
      <c r="EMW134" s="57"/>
      <c r="EMX134" s="57"/>
      <c r="EMY134" s="74"/>
      <c r="EMZ134" s="74"/>
      <c r="ENA134" s="74"/>
      <c r="ENB134" s="74"/>
      <c r="ENC134" s="57"/>
      <c r="END134" s="57"/>
      <c r="ENE134" s="57"/>
      <c r="ENF134" s="57"/>
      <c r="ENG134" s="74"/>
      <c r="ENH134" s="74"/>
      <c r="ENI134" s="74"/>
      <c r="ENJ134" s="74"/>
      <c r="ENK134" s="57"/>
      <c r="ENL134" s="57"/>
      <c r="ENM134" s="57"/>
      <c r="ENN134" s="57"/>
      <c r="ENO134" s="74"/>
      <c r="ENP134" s="74"/>
      <c r="ENQ134" s="74"/>
      <c r="ENR134" s="74"/>
      <c r="ENS134" s="57"/>
      <c r="ENT134" s="57"/>
      <c r="ENU134" s="57"/>
      <c r="ENV134" s="57"/>
      <c r="ENW134" s="74"/>
      <c r="ENX134" s="74"/>
      <c r="ENY134" s="74"/>
      <c r="ENZ134" s="74"/>
      <c r="EOA134" s="57"/>
      <c r="EOB134" s="57"/>
      <c r="EOC134" s="57"/>
      <c r="EOD134" s="57"/>
      <c r="EOE134" s="74"/>
      <c r="EOF134" s="74"/>
      <c r="EOG134" s="74"/>
      <c r="EOH134" s="74"/>
      <c r="EOI134" s="57"/>
      <c r="EOJ134" s="57"/>
      <c r="EOK134" s="57"/>
      <c r="EOL134" s="57"/>
      <c r="EOM134" s="74"/>
      <c r="EON134" s="74"/>
      <c r="EOO134" s="74"/>
      <c r="EOP134" s="74"/>
      <c r="EOQ134" s="57"/>
      <c r="EOR134" s="57"/>
      <c r="EOS134" s="57"/>
      <c r="EOT134" s="57"/>
      <c r="EOU134" s="74"/>
      <c r="EOV134" s="74"/>
      <c r="EOW134" s="74"/>
      <c r="EOX134" s="74"/>
      <c r="EOY134" s="57"/>
      <c r="EOZ134" s="57"/>
      <c r="EPA134" s="57"/>
      <c r="EPB134" s="57"/>
      <c r="EPC134" s="74"/>
      <c r="EPD134" s="74"/>
      <c r="EPE134" s="74"/>
      <c r="EPF134" s="74"/>
      <c r="EPG134" s="57"/>
      <c r="EPH134" s="57"/>
      <c r="EPI134" s="57"/>
      <c r="EPJ134" s="57"/>
      <c r="EPK134" s="74"/>
      <c r="EPL134" s="74"/>
      <c r="EPM134" s="74"/>
      <c r="EPN134" s="74"/>
      <c r="EPO134" s="57"/>
      <c r="EPP134" s="57"/>
      <c r="EPQ134" s="57"/>
      <c r="EPR134" s="57"/>
      <c r="EPS134" s="74"/>
      <c r="EPT134" s="74"/>
      <c r="EPU134" s="74"/>
      <c r="EPV134" s="74"/>
      <c r="EPW134" s="57"/>
      <c r="EPX134" s="57"/>
      <c r="EPY134" s="57"/>
      <c r="EPZ134" s="57"/>
      <c r="EQA134" s="74"/>
      <c r="EQB134" s="74"/>
      <c r="EQC134" s="74"/>
      <c r="EQD134" s="74"/>
      <c r="EQE134" s="57"/>
      <c r="EQF134" s="57"/>
      <c r="EQG134" s="57"/>
      <c r="EQH134" s="57"/>
      <c r="EQI134" s="74"/>
      <c r="EQJ134" s="74"/>
      <c r="EQK134" s="74"/>
      <c r="EQL134" s="74"/>
      <c r="EQM134" s="57"/>
      <c r="EQN134" s="57"/>
      <c r="EQO134" s="57"/>
      <c r="EQP134" s="57"/>
      <c r="EQQ134" s="74"/>
      <c r="EQR134" s="74"/>
      <c r="EQS134" s="74"/>
      <c r="EQT134" s="74"/>
      <c r="EQU134" s="57"/>
      <c r="EQV134" s="57"/>
      <c r="EQW134" s="57"/>
      <c r="EQX134" s="57"/>
      <c r="EQY134" s="74"/>
      <c r="EQZ134" s="74"/>
      <c r="ERA134" s="74"/>
      <c r="ERB134" s="74"/>
      <c r="ERC134" s="57"/>
      <c r="ERD134" s="57"/>
      <c r="ERE134" s="57"/>
      <c r="ERF134" s="57"/>
      <c r="ERG134" s="74"/>
      <c r="ERH134" s="74"/>
      <c r="ERI134" s="74"/>
      <c r="ERJ134" s="74"/>
      <c r="ERK134" s="57"/>
      <c r="ERL134" s="57"/>
      <c r="ERM134" s="57"/>
      <c r="ERN134" s="57"/>
      <c r="ERO134" s="74"/>
      <c r="ERP134" s="74"/>
      <c r="ERQ134" s="74"/>
      <c r="ERR134" s="74"/>
      <c r="ERS134" s="57"/>
      <c r="ERT134" s="57"/>
      <c r="ERU134" s="57"/>
      <c r="ERV134" s="57"/>
      <c r="ERW134" s="74"/>
      <c r="ERX134" s="74"/>
      <c r="ERY134" s="74"/>
      <c r="ERZ134" s="74"/>
      <c r="ESA134" s="57"/>
      <c r="ESB134" s="57"/>
      <c r="ESC134" s="57"/>
      <c r="ESD134" s="57"/>
      <c r="ESE134" s="74"/>
      <c r="ESF134" s="74"/>
      <c r="ESG134" s="74"/>
      <c r="ESH134" s="74"/>
      <c r="ESI134" s="57"/>
      <c r="ESJ134" s="57"/>
      <c r="ESK134" s="57"/>
      <c r="ESL134" s="57"/>
      <c r="ESM134" s="74"/>
      <c r="ESN134" s="74"/>
      <c r="ESO134" s="74"/>
      <c r="ESP134" s="74"/>
      <c r="ESQ134" s="57"/>
      <c r="ESR134" s="57"/>
      <c r="ESS134" s="57"/>
      <c r="EST134" s="57"/>
      <c r="ESU134" s="74"/>
      <c r="ESV134" s="74"/>
      <c r="ESW134" s="74"/>
      <c r="ESX134" s="74"/>
      <c r="ESY134" s="57"/>
      <c r="ESZ134" s="57"/>
      <c r="ETA134" s="57"/>
      <c r="ETB134" s="57"/>
      <c r="ETC134" s="74"/>
      <c r="ETD134" s="74"/>
      <c r="ETE134" s="74"/>
      <c r="ETF134" s="74"/>
      <c r="ETG134" s="57"/>
      <c r="ETH134" s="57"/>
      <c r="ETI134" s="57"/>
      <c r="ETJ134" s="57"/>
      <c r="ETK134" s="74"/>
      <c r="ETL134" s="74"/>
      <c r="ETM134" s="74"/>
      <c r="ETN134" s="74"/>
      <c r="ETO134" s="57"/>
      <c r="ETP134" s="57"/>
      <c r="ETQ134" s="57"/>
      <c r="ETR134" s="57"/>
      <c r="ETS134" s="74"/>
      <c r="ETT134" s="74"/>
      <c r="ETU134" s="74"/>
      <c r="ETV134" s="74"/>
      <c r="ETW134" s="57"/>
      <c r="ETX134" s="57"/>
      <c r="ETY134" s="57"/>
      <c r="ETZ134" s="57"/>
      <c r="EUA134" s="74"/>
      <c r="EUB134" s="74"/>
      <c r="EUC134" s="74"/>
      <c r="EUD134" s="74"/>
      <c r="EUE134" s="57"/>
      <c r="EUF134" s="57"/>
      <c r="EUG134" s="57"/>
      <c r="EUH134" s="57"/>
      <c r="EUI134" s="74"/>
      <c r="EUJ134" s="74"/>
      <c r="EUK134" s="74"/>
      <c r="EUL134" s="74"/>
      <c r="EUM134" s="57"/>
      <c r="EUN134" s="57"/>
      <c r="EUO134" s="57"/>
      <c r="EUP134" s="57"/>
      <c r="EUQ134" s="74"/>
      <c r="EUR134" s="74"/>
      <c r="EUS134" s="74"/>
      <c r="EUT134" s="74"/>
      <c r="EUU134" s="57"/>
      <c r="EUV134" s="57"/>
      <c r="EUW134" s="57"/>
      <c r="EUX134" s="57"/>
      <c r="EUY134" s="74"/>
      <c r="EUZ134" s="74"/>
      <c r="EVA134" s="74"/>
      <c r="EVB134" s="74"/>
      <c r="EVC134" s="57"/>
      <c r="EVD134" s="57"/>
      <c r="EVE134" s="57"/>
      <c r="EVF134" s="57"/>
      <c r="EVG134" s="74"/>
      <c r="EVH134" s="74"/>
      <c r="EVI134" s="74"/>
      <c r="EVJ134" s="74"/>
      <c r="EVK134" s="57"/>
      <c r="EVL134" s="57"/>
      <c r="EVM134" s="57"/>
      <c r="EVN134" s="57"/>
      <c r="EVO134" s="74"/>
      <c r="EVP134" s="74"/>
      <c r="EVQ134" s="74"/>
      <c r="EVR134" s="74"/>
      <c r="EVS134" s="57"/>
      <c r="EVT134" s="57"/>
      <c r="EVU134" s="57"/>
      <c r="EVV134" s="57"/>
      <c r="EVW134" s="74"/>
      <c r="EVX134" s="74"/>
      <c r="EVY134" s="74"/>
      <c r="EVZ134" s="74"/>
      <c r="EWA134" s="57"/>
      <c r="EWB134" s="57"/>
      <c r="EWC134" s="57"/>
      <c r="EWD134" s="57"/>
      <c r="EWE134" s="74"/>
      <c r="EWF134" s="74"/>
      <c r="EWG134" s="74"/>
      <c r="EWH134" s="74"/>
      <c r="EWI134" s="57"/>
      <c r="EWJ134" s="57"/>
      <c r="EWK134" s="57"/>
      <c r="EWL134" s="57"/>
      <c r="EWM134" s="74"/>
      <c r="EWN134" s="74"/>
      <c r="EWO134" s="74"/>
      <c r="EWP134" s="74"/>
      <c r="EWQ134" s="57"/>
      <c r="EWR134" s="57"/>
      <c r="EWS134" s="57"/>
      <c r="EWT134" s="57"/>
      <c r="EWU134" s="74"/>
      <c r="EWV134" s="74"/>
      <c r="EWW134" s="74"/>
      <c r="EWX134" s="74"/>
      <c r="EWY134" s="57"/>
      <c r="EWZ134" s="57"/>
      <c r="EXA134" s="57"/>
      <c r="EXB134" s="57"/>
      <c r="EXC134" s="74"/>
      <c r="EXD134" s="74"/>
      <c r="EXE134" s="74"/>
      <c r="EXF134" s="74"/>
      <c r="EXG134" s="57"/>
      <c r="EXH134" s="57"/>
      <c r="EXI134" s="57"/>
      <c r="EXJ134" s="57"/>
      <c r="EXK134" s="74"/>
      <c r="EXL134" s="74"/>
      <c r="EXM134" s="74"/>
      <c r="EXN134" s="74"/>
      <c r="EXO134" s="57"/>
      <c r="EXP134" s="57"/>
      <c r="EXQ134" s="57"/>
      <c r="EXR134" s="57"/>
      <c r="EXS134" s="74"/>
      <c r="EXT134" s="74"/>
      <c r="EXU134" s="74"/>
      <c r="EXV134" s="74"/>
      <c r="EXW134" s="57"/>
      <c r="EXX134" s="57"/>
      <c r="EXY134" s="57"/>
      <c r="EXZ134" s="57"/>
      <c r="EYA134" s="74"/>
      <c r="EYB134" s="74"/>
      <c r="EYC134" s="74"/>
      <c r="EYD134" s="74"/>
      <c r="EYE134" s="57"/>
      <c r="EYF134" s="57"/>
      <c r="EYG134" s="57"/>
      <c r="EYH134" s="57"/>
      <c r="EYI134" s="74"/>
      <c r="EYJ134" s="74"/>
      <c r="EYK134" s="74"/>
      <c r="EYL134" s="74"/>
      <c r="EYM134" s="57"/>
      <c r="EYN134" s="57"/>
      <c r="EYO134" s="57"/>
      <c r="EYP134" s="57"/>
      <c r="EYQ134" s="74"/>
      <c r="EYR134" s="74"/>
      <c r="EYS134" s="74"/>
      <c r="EYT134" s="74"/>
      <c r="EYU134" s="57"/>
      <c r="EYV134" s="57"/>
      <c r="EYW134" s="57"/>
      <c r="EYX134" s="57"/>
      <c r="EYY134" s="74"/>
      <c r="EYZ134" s="74"/>
      <c r="EZA134" s="74"/>
      <c r="EZB134" s="74"/>
      <c r="EZC134" s="57"/>
      <c r="EZD134" s="57"/>
      <c r="EZE134" s="57"/>
      <c r="EZF134" s="57"/>
      <c r="EZG134" s="74"/>
      <c r="EZH134" s="74"/>
      <c r="EZI134" s="74"/>
      <c r="EZJ134" s="74"/>
      <c r="EZK134" s="57"/>
      <c r="EZL134" s="57"/>
      <c r="EZM134" s="57"/>
      <c r="EZN134" s="57"/>
      <c r="EZO134" s="74"/>
      <c r="EZP134" s="74"/>
      <c r="EZQ134" s="74"/>
      <c r="EZR134" s="74"/>
      <c r="EZS134" s="57"/>
      <c r="EZT134" s="57"/>
      <c r="EZU134" s="57"/>
      <c r="EZV134" s="57"/>
      <c r="EZW134" s="74"/>
      <c r="EZX134" s="74"/>
      <c r="EZY134" s="74"/>
      <c r="EZZ134" s="74"/>
      <c r="FAA134" s="57"/>
      <c r="FAB134" s="57"/>
      <c r="FAC134" s="57"/>
      <c r="FAD134" s="57"/>
      <c r="FAE134" s="74"/>
      <c r="FAF134" s="74"/>
      <c r="FAG134" s="74"/>
      <c r="FAH134" s="74"/>
      <c r="FAI134" s="57"/>
      <c r="FAJ134" s="57"/>
      <c r="FAK134" s="57"/>
      <c r="FAL134" s="57"/>
      <c r="FAM134" s="74"/>
      <c r="FAN134" s="74"/>
      <c r="FAO134" s="74"/>
      <c r="FAP134" s="74"/>
      <c r="FAQ134" s="57"/>
      <c r="FAR134" s="57"/>
      <c r="FAS134" s="57"/>
      <c r="FAT134" s="57"/>
      <c r="FAU134" s="74"/>
      <c r="FAV134" s="74"/>
      <c r="FAW134" s="74"/>
      <c r="FAX134" s="74"/>
      <c r="FAY134" s="57"/>
      <c r="FAZ134" s="57"/>
      <c r="FBA134" s="57"/>
      <c r="FBB134" s="57"/>
      <c r="FBC134" s="74"/>
      <c r="FBD134" s="74"/>
      <c r="FBE134" s="74"/>
      <c r="FBF134" s="74"/>
      <c r="FBG134" s="57"/>
      <c r="FBH134" s="57"/>
      <c r="FBI134" s="57"/>
      <c r="FBJ134" s="57"/>
      <c r="FBK134" s="74"/>
      <c r="FBL134" s="74"/>
      <c r="FBM134" s="74"/>
      <c r="FBN134" s="74"/>
      <c r="FBO134" s="57"/>
      <c r="FBP134" s="57"/>
      <c r="FBQ134" s="57"/>
      <c r="FBR134" s="57"/>
      <c r="FBS134" s="74"/>
      <c r="FBT134" s="74"/>
      <c r="FBU134" s="74"/>
      <c r="FBV134" s="74"/>
      <c r="FBW134" s="57"/>
      <c r="FBX134" s="57"/>
      <c r="FBY134" s="57"/>
      <c r="FBZ134" s="57"/>
      <c r="FCA134" s="74"/>
      <c r="FCB134" s="74"/>
      <c r="FCC134" s="74"/>
      <c r="FCD134" s="74"/>
      <c r="FCE134" s="57"/>
      <c r="FCF134" s="57"/>
      <c r="FCG134" s="57"/>
      <c r="FCH134" s="57"/>
      <c r="FCI134" s="74"/>
      <c r="FCJ134" s="74"/>
      <c r="FCK134" s="74"/>
      <c r="FCL134" s="74"/>
      <c r="FCM134" s="57"/>
      <c r="FCN134" s="57"/>
      <c r="FCO134" s="57"/>
      <c r="FCP134" s="57"/>
      <c r="FCQ134" s="74"/>
      <c r="FCR134" s="74"/>
      <c r="FCS134" s="74"/>
      <c r="FCT134" s="74"/>
      <c r="FCU134" s="57"/>
      <c r="FCV134" s="57"/>
      <c r="FCW134" s="57"/>
      <c r="FCX134" s="57"/>
      <c r="FCY134" s="74"/>
      <c r="FCZ134" s="74"/>
      <c r="FDA134" s="74"/>
      <c r="FDB134" s="74"/>
      <c r="FDC134" s="57"/>
      <c r="FDD134" s="57"/>
      <c r="FDE134" s="57"/>
      <c r="FDF134" s="57"/>
      <c r="FDG134" s="74"/>
      <c r="FDH134" s="74"/>
      <c r="FDI134" s="74"/>
      <c r="FDJ134" s="74"/>
      <c r="FDK134" s="57"/>
      <c r="FDL134" s="57"/>
      <c r="FDM134" s="57"/>
      <c r="FDN134" s="57"/>
      <c r="FDO134" s="74"/>
      <c r="FDP134" s="74"/>
      <c r="FDQ134" s="74"/>
      <c r="FDR134" s="74"/>
      <c r="FDS134" s="57"/>
      <c r="FDT134" s="57"/>
      <c r="FDU134" s="57"/>
      <c r="FDV134" s="57"/>
      <c r="FDW134" s="74"/>
      <c r="FDX134" s="74"/>
      <c r="FDY134" s="74"/>
      <c r="FDZ134" s="74"/>
      <c r="FEA134" s="57"/>
      <c r="FEB134" s="57"/>
      <c r="FEC134" s="57"/>
      <c r="FED134" s="57"/>
      <c r="FEE134" s="74"/>
      <c r="FEF134" s="74"/>
      <c r="FEG134" s="74"/>
      <c r="FEH134" s="74"/>
      <c r="FEI134" s="57"/>
      <c r="FEJ134" s="57"/>
      <c r="FEK134" s="57"/>
      <c r="FEL134" s="57"/>
      <c r="FEM134" s="74"/>
      <c r="FEN134" s="74"/>
      <c r="FEO134" s="74"/>
      <c r="FEP134" s="74"/>
      <c r="FEQ134" s="57"/>
      <c r="FER134" s="57"/>
      <c r="FES134" s="57"/>
      <c r="FET134" s="57"/>
      <c r="FEU134" s="74"/>
      <c r="FEV134" s="74"/>
      <c r="FEW134" s="74"/>
      <c r="FEX134" s="74"/>
      <c r="FEY134" s="57"/>
      <c r="FEZ134" s="57"/>
      <c r="FFA134" s="57"/>
      <c r="FFB134" s="57"/>
      <c r="FFC134" s="74"/>
      <c r="FFD134" s="74"/>
      <c r="FFE134" s="74"/>
      <c r="FFF134" s="74"/>
      <c r="FFG134" s="57"/>
      <c r="FFH134" s="57"/>
      <c r="FFI134" s="57"/>
      <c r="FFJ134" s="57"/>
      <c r="FFK134" s="74"/>
      <c r="FFL134" s="74"/>
      <c r="FFM134" s="74"/>
      <c r="FFN134" s="74"/>
      <c r="FFO134" s="57"/>
      <c r="FFP134" s="57"/>
      <c r="FFQ134" s="57"/>
      <c r="FFR134" s="57"/>
      <c r="FFS134" s="74"/>
      <c r="FFT134" s="74"/>
      <c r="FFU134" s="74"/>
      <c r="FFV134" s="74"/>
      <c r="FFW134" s="57"/>
      <c r="FFX134" s="57"/>
      <c r="FFY134" s="57"/>
      <c r="FFZ134" s="57"/>
      <c r="FGA134" s="74"/>
      <c r="FGB134" s="74"/>
      <c r="FGC134" s="74"/>
      <c r="FGD134" s="74"/>
      <c r="FGE134" s="57"/>
      <c r="FGF134" s="57"/>
      <c r="FGG134" s="57"/>
      <c r="FGH134" s="57"/>
      <c r="FGI134" s="74"/>
      <c r="FGJ134" s="74"/>
      <c r="FGK134" s="74"/>
      <c r="FGL134" s="74"/>
      <c r="FGM134" s="57"/>
      <c r="FGN134" s="57"/>
      <c r="FGO134" s="57"/>
      <c r="FGP134" s="57"/>
      <c r="FGQ134" s="74"/>
      <c r="FGR134" s="74"/>
      <c r="FGS134" s="74"/>
      <c r="FGT134" s="74"/>
      <c r="FGU134" s="57"/>
      <c r="FGV134" s="57"/>
      <c r="FGW134" s="57"/>
      <c r="FGX134" s="57"/>
      <c r="FGY134" s="74"/>
      <c r="FGZ134" s="74"/>
      <c r="FHA134" s="74"/>
      <c r="FHB134" s="74"/>
      <c r="FHC134" s="57"/>
      <c r="FHD134" s="57"/>
      <c r="FHE134" s="57"/>
      <c r="FHF134" s="57"/>
      <c r="FHG134" s="74"/>
      <c r="FHH134" s="74"/>
      <c r="FHI134" s="74"/>
      <c r="FHJ134" s="74"/>
      <c r="FHK134" s="57"/>
      <c r="FHL134" s="57"/>
      <c r="FHM134" s="57"/>
      <c r="FHN134" s="57"/>
      <c r="FHO134" s="74"/>
      <c r="FHP134" s="74"/>
      <c r="FHQ134" s="74"/>
      <c r="FHR134" s="74"/>
      <c r="FHS134" s="57"/>
      <c r="FHT134" s="57"/>
      <c r="FHU134" s="57"/>
      <c r="FHV134" s="57"/>
      <c r="FHW134" s="74"/>
      <c r="FHX134" s="74"/>
      <c r="FHY134" s="74"/>
      <c r="FHZ134" s="74"/>
      <c r="FIA134" s="57"/>
      <c r="FIB134" s="57"/>
      <c r="FIC134" s="57"/>
      <c r="FID134" s="57"/>
      <c r="FIE134" s="74"/>
      <c r="FIF134" s="74"/>
      <c r="FIG134" s="74"/>
      <c r="FIH134" s="74"/>
      <c r="FII134" s="57"/>
      <c r="FIJ134" s="57"/>
      <c r="FIK134" s="57"/>
      <c r="FIL134" s="57"/>
      <c r="FIM134" s="74"/>
      <c r="FIN134" s="74"/>
      <c r="FIO134" s="74"/>
      <c r="FIP134" s="74"/>
      <c r="FIQ134" s="57"/>
      <c r="FIR134" s="57"/>
      <c r="FIS134" s="57"/>
      <c r="FIT134" s="57"/>
      <c r="FIU134" s="74"/>
      <c r="FIV134" s="74"/>
      <c r="FIW134" s="74"/>
      <c r="FIX134" s="74"/>
      <c r="FIY134" s="57"/>
      <c r="FIZ134" s="57"/>
      <c r="FJA134" s="57"/>
      <c r="FJB134" s="57"/>
      <c r="FJC134" s="74"/>
      <c r="FJD134" s="74"/>
      <c r="FJE134" s="74"/>
      <c r="FJF134" s="74"/>
      <c r="FJG134" s="57"/>
      <c r="FJH134" s="57"/>
      <c r="FJI134" s="57"/>
      <c r="FJJ134" s="57"/>
      <c r="FJK134" s="74"/>
      <c r="FJL134" s="74"/>
      <c r="FJM134" s="74"/>
      <c r="FJN134" s="74"/>
      <c r="FJO134" s="57"/>
      <c r="FJP134" s="57"/>
      <c r="FJQ134" s="57"/>
      <c r="FJR134" s="57"/>
      <c r="FJS134" s="74"/>
      <c r="FJT134" s="74"/>
      <c r="FJU134" s="74"/>
      <c r="FJV134" s="74"/>
      <c r="FJW134" s="57"/>
      <c r="FJX134" s="57"/>
      <c r="FJY134" s="57"/>
      <c r="FJZ134" s="57"/>
      <c r="FKA134" s="74"/>
      <c r="FKB134" s="74"/>
      <c r="FKC134" s="74"/>
      <c r="FKD134" s="74"/>
      <c r="FKE134" s="57"/>
      <c r="FKF134" s="57"/>
      <c r="FKG134" s="57"/>
      <c r="FKH134" s="57"/>
      <c r="FKI134" s="74"/>
      <c r="FKJ134" s="74"/>
      <c r="FKK134" s="74"/>
      <c r="FKL134" s="74"/>
      <c r="FKM134" s="57"/>
      <c r="FKN134" s="57"/>
      <c r="FKO134" s="57"/>
      <c r="FKP134" s="57"/>
      <c r="FKQ134" s="74"/>
      <c r="FKR134" s="74"/>
      <c r="FKS134" s="74"/>
      <c r="FKT134" s="74"/>
      <c r="FKU134" s="57"/>
      <c r="FKV134" s="57"/>
      <c r="FKW134" s="57"/>
      <c r="FKX134" s="57"/>
      <c r="FKY134" s="74"/>
      <c r="FKZ134" s="74"/>
      <c r="FLA134" s="74"/>
      <c r="FLB134" s="74"/>
      <c r="FLC134" s="57"/>
      <c r="FLD134" s="57"/>
      <c r="FLE134" s="57"/>
      <c r="FLF134" s="57"/>
      <c r="FLG134" s="74"/>
      <c r="FLH134" s="74"/>
      <c r="FLI134" s="74"/>
      <c r="FLJ134" s="74"/>
      <c r="FLK134" s="57"/>
      <c r="FLL134" s="57"/>
      <c r="FLM134" s="57"/>
      <c r="FLN134" s="57"/>
      <c r="FLO134" s="74"/>
      <c r="FLP134" s="74"/>
      <c r="FLQ134" s="74"/>
      <c r="FLR134" s="74"/>
      <c r="FLS134" s="57"/>
      <c r="FLT134" s="57"/>
      <c r="FLU134" s="57"/>
      <c r="FLV134" s="57"/>
      <c r="FLW134" s="74"/>
      <c r="FLX134" s="74"/>
      <c r="FLY134" s="74"/>
      <c r="FLZ134" s="74"/>
      <c r="FMA134" s="57"/>
      <c r="FMB134" s="57"/>
      <c r="FMC134" s="57"/>
      <c r="FMD134" s="57"/>
      <c r="FME134" s="74"/>
      <c r="FMF134" s="74"/>
      <c r="FMG134" s="74"/>
      <c r="FMH134" s="74"/>
      <c r="FMI134" s="57"/>
      <c r="FMJ134" s="57"/>
      <c r="FMK134" s="57"/>
      <c r="FML134" s="57"/>
      <c r="FMM134" s="74"/>
      <c r="FMN134" s="74"/>
      <c r="FMO134" s="74"/>
      <c r="FMP134" s="74"/>
      <c r="FMQ134" s="57"/>
      <c r="FMR134" s="57"/>
      <c r="FMS134" s="57"/>
      <c r="FMT134" s="57"/>
      <c r="FMU134" s="74"/>
      <c r="FMV134" s="74"/>
      <c r="FMW134" s="74"/>
      <c r="FMX134" s="74"/>
      <c r="FMY134" s="57"/>
      <c r="FMZ134" s="57"/>
      <c r="FNA134" s="57"/>
      <c r="FNB134" s="57"/>
      <c r="FNC134" s="74"/>
      <c r="FND134" s="74"/>
      <c r="FNE134" s="74"/>
      <c r="FNF134" s="74"/>
      <c r="FNG134" s="57"/>
      <c r="FNH134" s="57"/>
      <c r="FNI134" s="57"/>
      <c r="FNJ134" s="57"/>
      <c r="FNK134" s="74"/>
      <c r="FNL134" s="74"/>
      <c r="FNM134" s="74"/>
      <c r="FNN134" s="74"/>
      <c r="FNO134" s="57"/>
      <c r="FNP134" s="57"/>
      <c r="FNQ134" s="57"/>
      <c r="FNR134" s="57"/>
      <c r="FNS134" s="74"/>
      <c r="FNT134" s="74"/>
      <c r="FNU134" s="74"/>
      <c r="FNV134" s="74"/>
      <c r="FNW134" s="57"/>
      <c r="FNX134" s="57"/>
      <c r="FNY134" s="57"/>
      <c r="FNZ134" s="57"/>
      <c r="FOA134" s="74"/>
      <c r="FOB134" s="74"/>
      <c r="FOC134" s="74"/>
      <c r="FOD134" s="74"/>
      <c r="FOE134" s="57"/>
      <c r="FOF134" s="57"/>
      <c r="FOG134" s="57"/>
      <c r="FOH134" s="57"/>
      <c r="FOI134" s="74"/>
      <c r="FOJ134" s="74"/>
      <c r="FOK134" s="74"/>
      <c r="FOL134" s="74"/>
      <c r="FOM134" s="57"/>
      <c r="FON134" s="57"/>
      <c r="FOO134" s="57"/>
      <c r="FOP134" s="57"/>
      <c r="FOQ134" s="74"/>
      <c r="FOR134" s="74"/>
      <c r="FOS134" s="74"/>
      <c r="FOT134" s="74"/>
      <c r="FOU134" s="57"/>
      <c r="FOV134" s="57"/>
      <c r="FOW134" s="57"/>
      <c r="FOX134" s="57"/>
      <c r="FOY134" s="74"/>
      <c r="FOZ134" s="74"/>
      <c r="FPA134" s="74"/>
      <c r="FPB134" s="74"/>
      <c r="FPC134" s="57"/>
      <c r="FPD134" s="57"/>
      <c r="FPE134" s="57"/>
      <c r="FPF134" s="57"/>
      <c r="FPG134" s="74"/>
      <c r="FPH134" s="74"/>
      <c r="FPI134" s="74"/>
      <c r="FPJ134" s="74"/>
      <c r="FPK134" s="57"/>
      <c r="FPL134" s="57"/>
      <c r="FPM134" s="57"/>
      <c r="FPN134" s="57"/>
      <c r="FPO134" s="74"/>
      <c r="FPP134" s="74"/>
      <c r="FPQ134" s="74"/>
      <c r="FPR134" s="74"/>
      <c r="FPS134" s="57"/>
      <c r="FPT134" s="57"/>
      <c r="FPU134" s="57"/>
      <c r="FPV134" s="57"/>
      <c r="FPW134" s="74"/>
      <c r="FPX134" s="74"/>
      <c r="FPY134" s="74"/>
      <c r="FPZ134" s="74"/>
      <c r="FQA134" s="57"/>
      <c r="FQB134" s="57"/>
      <c r="FQC134" s="57"/>
      <c r="FQD134" s="57"/>
      <c r="FQE134" s="74"/>
      <c r="FQF134" s="74"/>
      <c r="FQG134" s="74"/>
      <c r="FQH134" s="74"/>
      <c r="FQI134" s="57"/>
      <c r="FQJ134" s="57"/>
      <c r="FQK134" s="57"/>
      <c r="FQL134" s="57"/>
      <c r="FQM134" s="74"/>
      <c r="FQN134" s="74"/>
      <c r="FQO134" s="74"/>
      <c r="FQP134" s="74"/>
      <c r="FQQ134" s="57"/>
      <c r="FQR134" s="57"/>
      <c r="FQS134" s="57"/>
      <c r="FQT134" s="57"/>
      <c r="FQU134" s="74"/>
      <c r="FQV134" s="74"/>
      <c r="FQW134" s="74"/>
      <c r="FQX134" s="74"/>
      <c r="FQY134" s="57"/>
      <c r="FQZ134" s="57"/>
      <c r="FRA134" s="57"/>
      <c r="FRB134" s="57"/>
      <c r="FRC134" s="74"/>
      <c r="FRD134" s="74"/>
      <c r="FRE134" s="74"/>
      <c r="FRF134" s="74"/>
      <c r="FRG134" s="57"/>
      <c r="FRH134" s="57"/>
      <c r="FRI134" s="57"/>
      <c r="FRJ134" s="57"/>
      <c r="FRK134" s="74"/>
      <c r="FRL134" s="74"/>
      <c r="FRM134" s="74"/>
      <c r="FRN134" s="74"/>
      <c r="FRO134" s="57"/>
      <c r="FRP134" s="57"/>
      <c r="FRQ134" s="57"/>
      <c r="FRR134" s="57"/>
      <c r="FRS134" s="74"/>
      <c r="FRT134" s="74"/>
      <c r="FRU134" s="74"/>
      <c r="FRV134" s="74"/>
      <c r="FRW134" s="57"/>
      <c r="FRX134" s="57"/>
      <c r="FRY134" s="57"/>
      <c r="FRZ134" s="57"/>
      <c r="FSA134" s="74"/>
      <c r="FSB134" s="74"/>
      <c r="FSC134" s="74"/>
      <c r="FSD134" s="74"/>
      <c r="FSE134" s="57"/>
      <c r="FSF134" s="57"/>
      <c r="FSG134" s="57"/>
      <c r="FSH134" s="57"/>
      <c r="FSI134" s="74"/>
      <c r="FSJ134" s="74"/>
      <c r="FSK134" s="74"/>
      <c r="FSL134" s="74"/>
      <c r="FSM134" s="57"/>
      <c r="FSN134" s="57"/>
      <c r="FSO134" s="57"/>
      <c r="FSP134" s="57"/>
      <c r="FSQ134" s="74"/>
      <c r="FSR134" s="74"/>
      <c r="FSS134" s="74"/>
      <c r="FST134" s="74"/>
      <c r="FSU134" s="57"/>
      <c r="FSV134" s="57"/>
      <c r="FSW134" s="57"/>
      <c r="FSX134" s="57"/>
      <c r="FSY134" s="74"/>
      <c r="FSZ134" s="74"/>
      <c r="FTA134" s="74"/>
      <c r="FTB134" s="74"/>
      <c r="FTC134" s="57"/>
      <c r="FTD134" s="57"/>
      <c r="FTE134" s="57"/>
      <c r="FTF134" s="57"/>
      <c r="FTG134" s="74"/>
      <c r="FTH134" s="74"/>
      <c r="FTI134" s="74"/>
      <c r="FTJ134" s="74"/>
      <c r="FTK134" s="57"/>
      <c r="FTL134" s="57"/>
      <c r="FTM134" s="57"/>
      <c r="FTN134" s="57"/>
      <c r="FTO134" s="74"/>
      <c r="FTP134" s="74"/>
      <c r="FTQ134" s="74"/>
      <c r="FTR134" s="74"/>
      <c r="FTS134" s="57"/>
      <c r="FTT134" s="57"/>
      <c r="FTU134" s="57"/>
      <c r="FTV134" s="57"/>
      <c r="FTW134" s="74"/>
      <c r="FTX134" s="74"/>
      <c r="FTY134" s="74"/>
      <c r="FTZ134" s="74"/>
      <c r="FUA134" s="57"/>
      <c r="FUB134" s="57"/>
      <c r="FUC134" s="57"/>
      <c r="FUD134" s="57"/>
      <c r="FUE134" s="74"/>
      <c r="FUF134" s="74"/>
      <c r="FUG134" s="74"/>
      <c r="FUH134" s="74"/>
      <c r="FUI134" s="57"/>
      <c r="FUJ134" s="57"/>
      <c r="FUK134" s="57"/>
      <c r="FUL134" s="57"/>
      <c r="FUM134" s="74"/>
      <c r="FUN134" s="74"/>
      <c r="FUO134" s="74"/>
      <c r="FUP134" s="74"/>
      <c r="FUQ134" s="57"/>
      <c r="FUR134" s="57"/>
      <c r="FUS134" s="57"/>
      <c r="FUT134" s="57"/>
      <c r="FUU134" s="74"/>
      <c r="FUV134" s="74"/>
      <c r="FUW134" s="74"/>
      <c r="FUX134" s="74"/>
      <c r="FUY134" s="57"/>
      <c r="FUZ134" s="57"/>
      <c r="FVA134" s="57"/>
      <c r="FVB134" s="57"/>
      <c r="FVC134" s="74"/>
      <c r="FVD134" s="74"/>
      <c r="FVE134" s="74"/>
      <c r="FVF134" s="74"/>
      <c r="FVG134" s="57"/>
      <c r="FVH134" s="57"/>
      <c r="FVI134" s="57"/>
      <c r="FVJ134" s="57"/>
      <c r="FVK134" s="74"/>
      <c r="FVL134" s="74"/>
      <c r="FVM134" s="74"/>
      <c r="FVN134" s="74"/>
      <c r="FVO134" s="57"/>
      <c r="FVP134" s="57"/>
      <c r="FVQ134" s="57"/>
      <c r="FVR134" s="57"/>
      <c r="FVS134" s="74"/>
      <c r="FVT134" s="74"/>
      <c r="FVU134" s="74"/>
      <c r="FVV134" s="74"/>
      <c r="FVW134" s="57"/>
      <c r="FVX134" s="57"/>
      <c r="FVY134" s="57"/>
      <c r="FVZ134" s="57"/>
      <c r="FWA134" s="74"/>
      <c r="FWB134" s="74"/>
      <c r="FWC134" s="74"/>
      <c r="FWD134" s="74"/>
      <c r="FWE134" s="57"/>
      <c r="FWF134" s="57"/>
      <c r="FWG134" s="57"/>
      <c r="FWH134" s="57"/>
      <c r="FWI134" s="74"/>
      <c r="FWJ134" s="74"/>
      <c r="FWK134" s="74"/>
      <c r="FWL134" s="74"/>
      <c r="FWM134" s="57"/>
      <c r="FWN134" s="57"/>
      <c r="FWO134" s="57"/>
      <c r="FWP134" s="57"/>
      <c r="FWQ134" s="74"/>
      <c r="FWR134" s="74"/>
      <c r="FWS134" s="74"/>
      <c r="FWT134" s="74"/>
      <c r="FWU134" s="57"/>
      <c r="FWV134" s="57"/>
      <c r="FWW134" s="57"/>
      <c r="FWX134" s="57"/>
      <c r="FWY134" s="74"/>
      <c r="FWZ134" s="74"/>
      <c r="FXA134" s="74"/>
      <c r="FXB134" s="74"/>
      <c r="FXC134" s="57"/>
      <c r="FXD134" s="57"/>
      <c r="FXE134" s="57"/>
      <c r="FXF134" s="57"/>
      <c r="FXG134" s="74"/>
      <c r="FXH134" s="74"/>
      <c r="FXI134" s="74"/>
      <c r="FXJ134" s="74"/>
      <c r="FXK134" s="57"/>
      <c r="FXL134" s="57"/>
      <c r="FXM134" s="57"/>
      <c r="FXN134" s="57"/>
      <c r="FXO134" s="74"/>
      <c r="FXP134" s="74"/>
      <c r="FXQ134" s="74"/>
      <c r="FXR134" s="74"/>
      <c r="FXS134" s="57"/>
      <c r="FXT134" s="57"/>
      <c r="FXU134" s="57"/>
      <c r="FXV134" s="57"/>
      <c r="FXW134" s="74"/>
      <c r="FXX134" s="74"/>
      <c r="FXY134" s="74"/>
      <c r="FXZ134" s="74"/>
      <c r="FYA134" s="57"/>
      <c r="FYB134" s="57"/>
      <c r="FYC134" s="57"/>
      <c r="FYD134" s="57"/>
      <c r="FYE134" s="74"/>
      <c r="FYF134" s="74"/>
      <c r="FYG134" s="74"/>
      <c r="FYH134" s="74"/>
      <c r="FYI134" s="57"/>
      <c r="FYJ134" s="57"/>
      <c r="FYK134" s="57"/>
      <c r="FYL134" s="57"/>
      <c r="FYM134" s="74"/>
      <c r="FYN134" s="74"/>
      <c r="FYO134" s="74"/>
      <c r="FYP134" s="74"/>
      <c r="FYQ134" s="57"/>
      <c r="FYR134" s="57"/>
      <c r="FYS134" s="57"/>
      <c r="FYT134" s="57"/>
      <c r="FYU134" s="74"/>
      <c r="FYV134" s="74"/>
      <c r="FYW134" s="74"/>
      <c r="FYX134" s="74"/>
      <c r="FYY134" s="57"/>
      <c r="FYZ134" s="57"/>
      <c r="FZA134" s="57"/>
      <c r="FZB134" s="57"/>
      <c r="FZC134" s="74"/>
      <c r="FZD134" s="74"/>
      <c r="FZE134" s="74"/>
      <c r="FZF134" s="74"/>
      <c r="FZG134" s="57"/>
      <c r="FZH134" s="57"/>
      <c r="FZI134" s="57"/>
      <c r="FZJ134" s="57"/>
      <c r="FZK134" s="74"/>
      <c r="FZL134" s="74"/>
      <c r="FZM134" s="74"/>
      <c r="FZN134" s="74"/>
      <c r="FZO134" s="57"/>
      <c r="FZP134" s="57"/>
      <c r="FZQ134" s="57"/>
      <c r="FZR134" s="57"/>
      <c r="FZS134" s="74"/>
      <c r="FZT134" s="74"/>
      <c r="FZU134" s="74"/>
      <c r="FZV134" s="74"/>
      <c r="FZW134" s="57"/>
      <c r="FZX134" s="57"/>
      <c r="FZY134" s="57"/>
      <c r="FZZ134" s="57"/>
      <c r="GAA134" s="74"/>
      <c r="GAB134" s="74"/>
      <c r="GAC134" s="74"/>
      <c r="GAD134" s="74"/>
      <c r="GAE134" s="57"/>
      <c r="GAF134" s="57"/>
      <c r="GAG134" s="57"/>
      <c r="GAH134" s="57"/>
      <c r="GAI134" s="74"/>
      <c r="GAJ134" s="74"/>
      <c r="GAK134" s="74"/>
      <c r="GAL134" s="74"/>
      <c r="GAM134" s="57"/>
      <c r="GAN134" s="57"/>
      <c r="GAO134" s="57"/>
      <c r="GAP134" s="57"/>
      <c r="GAQ134" s="74"/>
      <c r="GAR134" s="74"/>
      <c r="GAS134" s="74"/>
      <c r="GAT134" s="74"/>
      <c r="GAU134" s="57"/>
      <c r="GAV134" s="57"/>
      <c r="GAW134" s="57"/>
      <c r="GAX134" s="57"/>
      <c r="GAY134" s="74"/>
      <c r="GAZ134" s="74"/>
      <c r="GBA134" s="74"/>
      <c r="GBB134" s="74"/>
      <c r="GBC134" s="57"/>
      <c r="GBD134" s="57"/>
      <c r="GBE134" s="57"/>
      <c r="GBF134" s="57"/>
      <c r="GBG134" s="74"/>
      <c r="GBH134" s="74"/>
      <c r="GBI134" s="74"/>
      <c r="GBJ134" s="74"/>
      <c r="GBK134" s="57"/>
      <c r="GBL134" s="57"/>
      <c r="GBM134" s="57"/>
      <c r="GBN134" s="57"/>
      <c r="GBO134" s="74"/>
      <c r="GBP134" s="74"/>
      <c r="GBQ134" s="74"/>
      <c r="GBR134" s="74"/>
      <c r="GBS134" s="57"/>
      <c r="GBT134" s="57"/>
      <c r="GBU134" s="57"/>
      <c r="GBV134" s="57"/>
      <c r="GBW134" s="74"/>
      <c r="GBX134" s="74"/>
      <c r="GBY134" s="74"/>
      <c r="GBZ134" s="74"/>
      <c r="GCA134" s="57"/>
      <c r="GCB134" s="57"/>
      <c r="GCC134" s="57"/>
      <c r="GCD134" s="57"/>
      <c r="GCE134" s="74"/>
      <c r="GCF134" s="74"/>
      <c r="GCG134" s="74"/>
      <c r="GCH134" s="74"/>
      <c r="GCI134" s="57"/>
      <c r="GCJ134" s="57"/>
      <c r="GCK134" s="57"/>
      <c r="GCL134" s="57"/>
      <c r="GCM134" s="74"/>
      <c r="GCN134" s="74"/>
      <c r="GCO134" s="74"/>
      <c r="GCP134" s="74"/>
      <c r="GCQ134" s="57"/>
      <c r="GCR134" s="57"/>
      <c r="GCS134" s="57"/>
      <c r="GCT134" s="57"/>
      <c r="GCU134" s="74"/>
      <c r="GCV134" s="74"/>
      <c r="GCW134" s="74"/>
      <c r="GCX134" s="74"/>
      <c r="GCY134" s="57"/>
      <c r="GCZ134" s="57"/>
      <c r="GDA134" s="57"/>
      <c r="GDB134" s="57"/>
      <c r="GDC134" s="74"/>
      <c r="GDD134" s="74"/>
      <c r="GDE134" s="74"/>
      <c r="GDF134" s="74"/>
      <c r="GDG134" s="57"/>
      <c r="GDH134" s="57"/>
      <c r="GDI134" s="57"/>
      <c r="GDJ134" s="57"/>
      <c r="GDK134" s="74"/>
      <c r="GDL134" s="74"/>
      <c r="GDM134" s="74"/>
      <c r="GDN134" s="74"/>
      <c r="GDO134" s="57"/>
      <c r="GDP134" s="57"/>
      <c r="GDQ134" s="57"/>
      <c r="GDR134" s="57"/>
      <c r="GDS134" s="74"/>
      <c r="GDT134" s="74"/>
      <c r="GDU134" s="74"/>
      <c r="GDV134" s="74"/>
      <c r="GDW134" s="57"/>
      <c r="GDX134" s="57"/>
      <c r="GDY134" s="57"/>
      <c r="GDZ134" s="57"/>
      <c r="GEA134" s="74"/>
      <c r="GEB134" s="74"/>
      <c r="GEC134" s="74"/>
      <c r="GED134" s="74"/>
      <c r="GEE134" s="57"/>
      <c r="GEF134" s="57"/>
      <c r="GEG134" s="57"/>
      <c r="GEH134" s="57"/>
      <c r="GEI134" s="74"/>
      <c r="GEJ134" s="74"/>
      <c r="GEK134" s="74"/>
      <c r="GEL134" s="74"/>
      <c r="GEM134" s="57"/>
      <c r="GEN134" s="57"/>
      <c r="GEO134" s="57"/>
      <c r="GEP134" s="57"/>
      <c r="GEQ134" s="74"/>
      <c r="GER134" s="74"/>
      <c r="GES134" s="74"/>
      <c r="GET134" s="74"/>
      <c r="GEU134" s="57"/>
      <c r="GEV134" s="57"/>
      <c r="GEW134" s="57"/>
      <c r="GEX134" s="57"/>
      <c r="GEY134" s="74"/>
      <c r="GEZ134" s="74"/>
      <c r="GFA134" s="74"/>
      <c r="GFB134" s="74"/>
      <c r="GFC134" s="57"/>
      <c r="GFD134" s="57"/>
      <c r="GFE134" s="57"/>
      <c r="GFF134" s="57"/>
      <c r="GFG134" s="74"/>
      <c r="GFH134" s="74"/>
      <c r="GFI134" s="74"/>
      <c r="GFJ134" s="74"/>
      <c r="GFK134" s="57"/>
      <c r="GFL134" s="57"/>
      <c r="GFM134" s="57"/>
      <c r="GFN134" s="57"/>
      <c r="GFO134" s="74"/>
      <c r="GFP134" s="74"/>
      <c r="GFQ134" s="74"/>
      <c r="GFR134" s="74"/>
      <c r="GFS134" s="57"/>
      <c r="GFT134" s="57"/>
      <c r="GFU134" s="57"/>
      <c r="GFV134" s="57"/>
      <c r="GFW134" s="74"/>
      <c r="GFX134" s="74"/>
      <c r="GFY134" s="74"/>
      <c r="GFZ134" s="74"/>
      <c r="GGA134" s="57"/>
      <c r="GGB134" s="57"/>
      <c r="GGC134" s="57"/>
      <c r="GGD134" s="57"/>
      <c r="GGE134" s="74"/>
      <c r="GGF134" s="74"/>
      <c r="GGG134" s="74"/>
      <c r="GGH134" s="74"/>
      <c r="GGI134" s="57"/>
      <c r="GGJ134" s="57"/>
      <c r="GGK134" s="57"/>
      <c r="GGL134" s="57"/>
      <c r="GGM134" s="74"/>
      <c r="GGN134" s="74"/>
      <c r="GGO134" s="74"/>
      <c r="GGP134" s="74"/>
      <c r="GGQ134" s="57"/>
      <c r="GGR134" s="57"/>
      <c r="GGS134" s="57"/>
      <c r="GGT134" s="57"/>
      <c r="GGU134" s="74"/>
      <c r="GGV134" s="74"/>
      <c r="GGW134" s="74"/>
      <c r="GGX134" s="74"/>
      <c r="GGY134" s="57"/>
      <c r="GGZ134" s="57"/>
      <c r="GHA134" s="57"/>
      <c r="GHB134" s="57"/>
      <c r="GHC134" s="74"/>
      <c r="GHD134" s="74"/>
      <c r="GHE134" s="74"/>
      <c r="GHF134" s="74"/>
      <c r="GHG134" s="57"/>
      <c r="GHH134" s="57"/>
      <c r="GHI134" s="57"/>
      <c r="GHJ134" s="57"/>
      <c r="GHK134" s="74"/>
      <c r="GHL134" s="74"/>
      <c r="GHM134" s="74"/>
      <c r="GHN134" s="74"/>
      <c r="GHO134" s="57"/>
      <c r="GHP134" s="57"/>
      <c r="GHQ134" s="57"/>
      <c r="GHR134" s="57"/>
      <c r="GHS134" s="74"/>
      <c r="GHT134" s="74"/>
      <c r="GHU134" s="74"/>
      <c r="GHV134" s="74"/>
      <c r="GHW134" s="57"/>
      <c r="GHX134" s="57"/>
      <c r="GHY134" s="57"/>
      <c r="GHZ134" s="57"/>
      <c r="GIA134" s="74"/>
      <c r="GIB134" s="74"/>
      <c r="GIC134" s="74"/>
      <c r="GID134" s="74"/>
      <c r="GIE134" s="57"/>
      <c r="GIF134" s="57"/>
      <c r="GIG134" s="57"/>
      <c r="GIH134" s="57"/>
      <c r="GII134" s="74"/>
      <c r="GIJ134" s="74"/>
      <c r="GIK134" s="74"/>
      <c r="GIL134" s="74"/>
      <c r="GIM134" s="57"/>
      <c r="GIN134" s="57"/>
      <c r="GIO134" s="57"/>
      <c r="GIP134" s="57"/>
      <c r="GIQ134" s="74"/>
      <c r="GIR134" s="74"/>
      <c r="GIS134" s="74"/>
      <c r="GIT134" s="74"/>
      <c r="GIU134" s="57"/>
      <c r="GIV134" s="57"/>
      <c r="GIW134" s="57"/>
      <c r="GIX134" s="57"/>
      <c r="GIY134" s="74"/>
      <c r="GIZ134" s="74"/>
      <c r="GJA134" s="74"/>
      <c r="GJB134" s="74"/>
      <c r="GJC134" s="57"/>
      <c r="GJD134" s="57"/>
      <c r="GJE134" s="57"/>
      <c r="GJF134" s="57"/>
      <c r="GJG134" s="74"/>
      <c r="GJH134" s="74"/>
      <c r="GJI134" s="74"/>
      <c r="GJJ134" s="74"/>
      <c r="GJK134" s="57"/>
      <c r="GJL134" s="57"/>
      <c r="GJM134" s="57"/>
      <c r="GJN134" s="57"/>
      <c r="GJO134" s="74"/>
      <c r="GJP134" s="74"/>
      <c r="GJQ134" s="74"/>
      <c r="GJR134" s="74"/>
      <c r="GJS134" s="57"/>
      <c r="GJT134" s="57"/>
      <c r="GJU134" s="57"/>
      <c r="GJV134" s="57"/>
      <c r="GJW134" s="74"/>
      <c r="GJX134" s="74"/>
      <c r="GJY134" s="74"/>
      <c r="GJZ134" s="74"/>
      <c r="GKA134" s="57"/>
      <c r="GKB134" s="57"/>
      <c r="GKC134" s="57"/>
      <c r="GKD134" s="57"/>
      <c r="GKE134" s="74"/>
      <c r="GKF134" s="74"/>
      <c r="GKG134" s="74"/>
      <c r="GKH134" s="74"/>
      <c r="GKI134" s="57"/>
      <c r="GKJ134" s="57"/>
      <c r="GKK134" s="57"/>
      <c r="GKL134" s="57"/>
      <c r="GKM134" s="74"/>
      <c r="GKN134" s="74"/>
      <c r="GKO134" s="74"/>
      <c r="GKP134" s="74"/>
      <c r="GKQ134" s="57"/>
      <c r="GKR134" s="57"/>
      <c r="GKS134" s="57"/>
      <c r="GKT134" s="57"/>
      <c r="GKU134" s="74"/>
      <c r="GKV134" s="74"/>
      <c r="GKW134" s="74"/>
      <c r="GKX134" s="74"/>
      <c r="GKY134" s="57"/>
      <c r="GKZ134" s="57"/>
      <c r="GLA134" s="57"/>
      <c r="GLB134" s="57"/>
      <c r="GLC134" s="74"/>
      <c r="GLD134" s="74"/>
      <c r="GLE134" s="74"/>
      <c r="GLF134" s="74"/>
      <c r="GLG134" s="57"/>
      <c r="GLH134" s="57"/>
      <c r="GLI134" s="57"/>
      <c r="GLJ134" s="57"/>
      <c r="GLK134" s="74"/>
      <c r="GLL134" s="74"/>
      <c r="GLM134" s="74"/>
      <c r="GLN134" s="74"/>
      <c r="GLO134" s="57"/>
      <c r="GLP134" s="57"/>
      <c r="GLQ134" s="57"/>
      <c r="GLR134" s="57"/>
      <c r="GLS134" s="74"/>
      <c r="GLT134" s="74"/>
      <c r="GLU134" s="74"/>
      <c r="GLV134" s="74"/>
      <c r="GLW134" s="57"/>
      <c r="GLX134" s="57"/>
      <c r="GLY134" s="57"/>
      <c r="GLZ134" s="57"/>
      <c r="GMA134" s="74"/>
      <c r="GMB134" s="74"/>
      <c r="GMC134" s="74"/>
      <c r="GMD134" s="74"/>
      <c r="GME134" s="57"/>
      <c r="GMF134" s="57"/>
      <c r="GMG134" s="57"/>
      <c r="GMH134" s="57"/>
      <c r="GMI134" s="74"/>
      <c r="GMJ134" s="74"/>
      <c r="GMK134" s="74"/>
      <c r="GML134" s="74"/>
      <c r="GMM134" s="57"/>
      <c r="GMN134" s="57"/>
      <c r="GMO134" s="57"/>
      <c r="GMP134" s="57"/>
      <c r="GMQ134" s="74"/>
      <c r="GMR134" s="74"/>
      <c r="GMS134" s="74"/>
      <c r="GMT134" s="74"/>
      <c r="GMU134" s="57"/>
      <c r="GMV134" s="57"/>
      <c r="GMW134" s="57"/>
      <c r="GMX134" s="57"/>
      <c r="GMY134" s="74"/>
      <c r="GMZ134" s="74"/>
      <c r="GNA134" s="74"/>
      <c r="GNB134" s="74"/>
      <c r="GNC134" s="57"/>
      <c r="GND134" s="57"/>
      <c r="GNE134" s="57"/>
      <c r="GNF134" s="57"/>
      <c r="GNG134" s="74"/>
      <c r="GNH134" s="74"/>
      <c r="GNI134" s="74"/>
      <c r="GNJ134" s="74"/>
      <c r="GNK134" s="57"/>
      <c r="GNL134" s="57"/>
      <c r="GNM134" s="57"/>
      <c r="GNN134" s="57"/>
      <c r="GNO134" s="74"/>
      <c r="GNP134" s="74"/>
      <c r="GNQ134" s="74"/>
      <c r="GNR134" s="74"/>
      <c r="GNS134" s="57"/>
      <c r="GNT134" s="57"/>
      <c r="GNU134" s="57"/>
      <c r="GNV134" s="57"/>
      <c r="GNW134" s="74"/>
      <c r="GNX134" s="74"/>
      <c r="GNY134" s="74"/>
      <c r="GNZ134" s="74"/>
      <c r="GOA134" s="57"/>
      <c r="GOB134" s="57"/>
      <c r="GOC134" s="57"/>
      <c r="GOD134" s="57"/>
      <c r="GOE134" s="74"/>
      <c r="GOF134" s="74"/>
      <c r="GOG134" s="74"/>
      <c r="GOH134" s="74"/>
      <c r="GOI134" s="57"/>
      <c r="GOJ134" s="57"/>
      <c r="GOK134" s="57"/>
      <c r="GOL134" s="57"/>
      <c r="GOM134" s="74"/>
      <c r="GON134" s="74"/>
      <c r="GOO134" s="74"/>
      <c r="GOP134" s="74"/>
      <c r="GOQ134" s="57"/>
      <c r="GOR134" s="57"/>
      <c r="GOS134" s="57"/>
      <c r="GOT134" s="57"/>
      <c r="GOU134" s="74"/>
      <c r="GOV134" s="74"/>
      <c r="GOW134" s="74"/>
      <c r="GOX134" s="74"/>
      <c r="GOY134" s="57"/>
      <c r="GOZ134" s="57"/>
      <c r="GPA134" s="57"/>
      <c r="GPB134" s="57"/>
      <c r="GPC134" s="74"/>
      <c r="GPD134" s="74"/>
      <c r="GPE134" s="74"/>
      <c r="GPF134" s="74"/>
      <c r="GPG134" s="57"/>
      <c r="GPH134" s="57"/>
      <c r="GPI134" s="57"/>
      <c r="GPJ134" s="57"/>
      <c r="GPK134" s="74"/>
      <c r="GPL134" s="74"/>
      <c r="GPM134" s="74"/>
      <c r="GPN134" s="74"/>
      <c r="GPO134" s="57"/>
      <c r="GPP134" s="57"/>
      <c r="GPQ134" s="57"/>
      <c r="GPR134" s="57"/>
      <c r="GPS134" s="74"/>
      <c r="GPT134" s="74"/>
      <c r="GPU134" s="74"/>
      <c r="GPV134" s="74"/>
      <c r="GPW134" s="57"/>
      <c r="GPX134" s="57"/>
      <c r="GPY134" s="57"/>
      <c r="GPZ134" s="57"/>
      <c r="GQA134" s="74"/>
      <c r="GQB134" s="74"/>
      <c r="GQC134" s="74"/>
      <c r="GQD134" s="74"/>
      <c r="GQE134" s="57"/>
      <c r="GQF134" s="57"/>
      <c r="GQG134" s="57"/>
      <c r="GQH134" s="57"/>
      <c r="GQI134" s="74"/>
      <c r="GQJ134" s="74"/>
      <c r="GQK134" s="74"/>
      <c r="GQL134" s="74"/>
      <c r="GQM134" s="57"/>
      <c r="GQN134" s="57"/>
      <c r="GQO134" s="57"/>
      <c r="GQP134" s="57"/>
      <c r="GQQ134" s="74"/>
      <c r="GQR134" s="74"/>
      <c r="GQS134" s="74"/>
      <c r="GQT134" s="74"/>
      <c r="GQU134" s="57"/>
      <c r="GQV134" s="57"/>
      <c r="GQW134" s="57"/>
      <c r="GQX134" s="57"/>
      <c r="GQY134" s="74"/>
      <c r="GQZ134" s="74"/>
      <c r="GRA134" s="74"/>
      <c r="GRB134" s="74"/>
      <c r="GRC134" s="57"/>
      <c r="GRD134" s="57"/>
      <c r="GRE134" s="57"/>
      <c r="GRF134" s="57"/>
      <c r="GRG134" s="74"/>
      <c r="GRH134" s="74"/>
      <c r="GRI134" s="74"/>
      <c r="GRJ134" s="74"/>
      <c r="GRK134" s="57"/>
      <c r="GRL134" s="57"/>
      <c r="GRM134" s="57"/>
      <c r="GRN134" s="57"/>
      <c r="GRO134" s="74"/>
      <c r="GRP134" s="74"/>
      <c r="GRQ134" s="74"/>
      <c r="GRR134" s="74"/>
      <c r="GRS134" s="57"/>
      <c r="GRT134" s="57"/>
      <c r="GRU134" s="57"/>
      <c r="GRV134" s="57"/>
      <c r="GRW134" s="74"/>
      <c r="GRX134" s="74"/>
      <c r="GRY134" s="74"/>
      <c r="GRZ134" s="74"/>
      <c r="GSA134" s="57"/>
      <c r="GSB134" s="57"/>
      <c r="GSC134" s="57"/>
      <c r="GSD134" s="57"/>
      <c r="GSE134" s="74"/>
      <c r="GSF134" s="74"/>
      <c r="GSG134" s="74"/>
      <c r="GSH134" s="74"/>
      <c r="GSI134" s="57"/>
      <c r="GSJ134" s="57"/>
      <c r="GSK134" s="57"/>
      <c r="GSL134" s="57"/>
      <c r="GSM134" s="74"/>
      <c r="GSN134" s="74"/>
      <c r="GSO134" s="74"/>
      <c r="GSP134" s="74"/>
      <c r="GSQ134" s="57"/>
      <c r="GSR134" s="57"/>
      <c r="GSS134" s="57"/>
      <c r="GST134" s="57"/>
      <c r="GSU134" s="74"/>
      <c r="GSV134" s="74"/>
      <c r="GSW134" s="74"/>
      <c r="GSX134" s="74"/>
      <c r="GSY134" s="57"/>
      <c r="GSZ134" s="57"/>
      <c r="GTA134" s="57"/>
      <c r="GTB134" s="57"/>
      <c r="GTC134" s="74"/>
      <c r="GTD134" s="74"/>
      <c r="GTE134" s="74"/>
      <c r="GTF134" s="74"/>
      <c r="GTG134" s="57"/>
      <c r="GTH134" s="57"/>
      <c r="GTI134" s="57"/>
      <c r="GTJ134" s="57"/>
      <c r="GTK134" s="74"/>
      <c r="GTL134" s="74"/>
      <c r="GTM134" s="74"/>
      <c r="GTN134" s="74"/>
      <c r="GTO134" s="57"/>
      <c r="GTP134" s="57"/>
      <c r="GTQ134" s="57"/>
      <c r="GTR134" s="57"/>
      <c r="GTS134" s="74"/>
      <c r="GTT134" s="74"/>
      <c r="GTU134" s="74"/>
      <c r="GTV134" s="74"/>
      <c r="GTW134" s="57"/>
      <c r="GTX134" s="57"/>
      <c r="GTY134" s="57"/>
      <c r="GTZ134" s="57"/>
      <c r="GUA134" s="74"/>
      <c r="GUB134" s="74"/>
      <c r="GUC134" s="74"/>
      <c r="GUD134" s="74"/>
      <c r="GUE134" s="57"/>
      <c r="GUF134" s="57"/>
      <c r="GUG134" s="57"/>
      <c r="GUH134" s="57"/>
      <c r="GUI134" s="74"/>
      <c r="GUJ134" s="74"/>
      <c r="GUK134" s="74"/>
      <c r="GUL134" s="74"/>
      <c r="GUM134" s="57"/>
      <c r="GUN134" s="57"/>
      <c r="GUO134" s="57"/>
      <c r="GUP134" s="57"/>
      <c r="GUQ134" s="74"/>
      <c r="GUR134" s="74"/>
      <c r="GUS134" s="74"/>
      <c r="GUT134" s="74"/>
      <c r="GUU134" s="57"/>
      <c r="GUV134" s="57"/>
      <c r="GUW134" s="57"/>
      <c r="GUX134" s="57"/>
      <c r="GUY134" s="74"/>
      <c r="GUZ134" s="74"/>
      <c r="GVA134" s="74"/>
      <c r="GVB134" s="74"/>
      <c r="GVC134" s="57"/>
      <c r="GVD134" s="57"/>
      <c r="GVE134" s="57"/>
      <c r="GVF134" s="57"/>
      <c r="GVG134" s="74"/>
      <c r="GVH134" s="74"/>
      <c r="GVI134" s="74"/>
      <c r="GVJ134" s="74"/>
      <c r="GVK134" s="57"/>
      <c r="GVL134" s="57"/>
      <c r="GVM134" s="57"/>
      <c r="GVN134" s="57"/>
      <c r="GVO134" s="74"/>
      <c r="GVP134" s="74"/>
      <c r="GVQ134" s="74"/>
      <c r="GVR134" s="74"/>
      <c r="GVS134" s="57"/>
      <c r="GVT134" s="57"/>
      <c r="GVU134" s="57"/>
      <c r="GVV134" s="57"/>
      <c r="GVW134" s="74"/>
      <c r="GVX134" s="74"/>
      <c r="GVY134" s="74"/>
      <c r="GVZ134" s="74"/>
      <c r="GWA134" s="57"/>
      <c r="GWB134" s="57"/>
      <c r="GWC134" s="57"/>
      <c r="GWD134" s="57"/>
      <c r="GWE134" s="74"/>
      <c r="GWF134" s="74"/>
      <c r="GWG134" s="74"/>
      <c r="GWH134" s="74"/>
      <c r="GWI134" s="57"/>
      <c r="GWJ134" s="57"/>
      <c r="GWK134" s="57"/>
      <c r="GWL134" s="57"/>
      <c r="GWM134" s="74"/>
      <c r="GWN134" s="74"/>
      <c r="GWO134" s="74"/>
      <c r="GWP134" s="74"/>
      <c r="GWQ134" s="57"/>
      <c r="GWR134" s="57"/>
      <c r="GWS134" s="57"/>
      <c r="GWT134" s="57"/>
      <c r="GWU134" s="74"/>
      <c r="GWV134" s="74"/>
      <c r="GWW134" s="74"/>
      <c r="GWX134" s="74"/>
      <c r="GWY134" s="57"/>
      <c r="GWZ134" s="57"/>
      <c r="GXA134" s="57"/>
      <c r="GXB134" s="57"/>
      <c r="GXC134" s="74"/>
      <c r="GXD134" s="74"/>
      <c r="GXE134" s="74"/>
      <c r="GXF134" s="74"/>
      <c r="GXG134" s="57"/>
      <c r="GXH134" s="57"/>
      <c r="GXI134" s="57"/>
      <c r="GXJ134" s="57"/>
      <c r="GXK134" s="74"/>
      <c r="GXL134" s="74"/>
      <c r="GXM134" s="74"/>
      <c r="GXN134" s="74"/>
      <c r="GXO134" s="57"/>
      <c r="GXP134" s="57"/>
      <c r="GXQ134" s="57"/>
      <c r="GXR134" s="57"/>
      <c r="GXS134" s="74"/>
      <c r="GXT134" s="74"/>
      <c r="GXU134" s="74"/>
      <c r="GXV134" s="74"/>
      <c r="GXW134" s="57"/>
      <c r="GXX134" s="57"/>
      <c r="GXY134" s="57"/>
      <c r="GXZ134" s="57"/>
      <c r="GYA134" s="74"/>
      <c r="GYB134" s="74"/>
      <c r="GYC134" s="74"/>
      <c r="GYD134" s="74"/>
      <c r="GYE134" s="57"/>
      <c r="GYF134" s="57"/>
      <c r="GYG134" s="57"/>
      <c r="GYH134" s="57"/>
      <c r="GYI134" s="74"/>
      <c r="GYJ134" s="74"/>
      <c r="GYK134" s="74"/>
      <c r="GYL134" s="74"/>
      <c r="GYM134" s="57"/>
      <c r="GYN134" s="57"/>
      <c r="GYO134" s="57"/>
      <c r="GYP134" s="57"/>
      <c r="GYQ134" s="74"/>
      <c r="GYR134" s="74"/>
      <c r="GYS134" s="74"/>
      <c r="GYT134" s="74"/>
      <c r="GYU134" s="57"/>
      <c r="GYV134" s="57"/>
      <c r="GYW134" s="57"/>
      <c r="GYX134" s="57"/>
      <c r="GYY134" s="74"/>
      <c r="GYZ134" s="74"/>
      <c r="GZA134" s="74"/>
      <c r="GZB134" s="74"/>
      <c r="GZC134" s="57"/>
      <c r="GZD134" s="57"/>
      <c r="GZE134" s="57"/>
      <c r="GZF134" s="57"/>
      <c r="GZG134" s="74"/>
      <c r="GZH134" s="74"/>
      <c r="GZI134" s="74"/>
      <c r="GZJ134" s="74"/>
      <c r="GZK134" s="57"/>
      <c r="GZL134" s="57"/>
      <c r="GZM134" s="57"/>
      <c r="GZN134" s="57"/>
      <c r="GZO134" s="74"/>
      <c r="GZP134" s="74"/>
      <c r="GZQ134" s="74"/>
      <c r="GZR134" s="74"/>
      <c r="GZS134" s="57"/>
      <c r="GZT134" s="57"/>
      <c r="GZU134" s="57"/>
      <c r="GZV134" s="57"/>
      <c r="GZW134" s="74"/>
      <c r="GZX134" s="74"/>
      <c r="GZY134" s="74"/>
      <c r="GZZ134" s="74"/>
      <c r="HAA134" s="57"/>
      <c r="HAB134" s="57"/>
      <c r="HAC134" s="57"/>
      <c r="HAD134" s="57"/>
      <c r="HAE134" s="74"/>
      <c r="HAF134" s="74"/>
      <c r="HAG134" s="74"/>
      <c r="HAH134" s="74"/>
      <c r="HAI134" s="57"/>
      <c r="HAJ134" s="57"/>
      <c r="HAK134" s="57"/>
      <c r="HAL134" s="57"/>
      <c r="HAM134" s="74"/>
      <c r="HAN134" s="74"/>
      <c r="HAO134" s="74"/>
      <c r="HAP134" s="74"/>
      <c r="HAQ134" s="57"/>
      <c r="HAR134" s="57"/>
      <c r="HAS134" s="57"/>
      <c r="HAT134" s="57"/>
      <c r="HAU134" s="74"/>
      <c r="HAV134" s="74"/>
      <c r="HAW134" s="74"/>
      <c r="HAX134" s="74"/>
      <c r="HAY134" s="57"/>
      <c r="HAZ134" s="57"/>
      <c r="HBA134" s="57"/>
      <c r="HBB134" s="57"/>
      <c r="HBC134" s="74"/>
      <c r="HBD134" s="74"/>
      <c r="HBE134" s="74"/>
      <c r="HBF134" s="74"/>
      <c r="HBG134" s="57"/>
      <c r="HBH134" s="57"/>
      <c r="HBI134" s="57"/>
      <c r="HBJ134" s="57"/>
      <c r="HBK134" s="74"/>
      <c r="HBL134" s="74"/>
      <c r="HBM134" s="74"/>
      <c r="HBN134" s="74"/>
      <c r="HBO134" s="57"/>
      <c r="HBP134" s="57"/>
      <c r="HBQ134" s="57"/>
      <c r="HBR134" s="57"/>
      <c r="HBS134" s="74"/>
      <c r="HBT134" s="74"/>
      <c r="HBU134" s="74"/>
      <c r="HBV134" s="74"/>
      <c r="HBW134" s="57"/>
      <c r="HBX134" s="57"/>
      <c r="HBY134" s="57"/>
      <c r="HBZ134" s="57"/>
      <c r="HCA134" s="74"/>
      <c r="HCB134" s="74"/>
      <c r="HCC134" s="74"/>
      <c r="HCD134" s="74"/>
      <c r="HCE134" s="57"/>
      <c r="HCF134" s="57"/>
      <c r="HCG134" s="57"/>
      <c r="HCH134" s="57"/>
      <c r="HCI134" s="74"/>
      <c r="HCJ134" s="74"/>
      <c r="HCK134" s="74"/>
      <c r="HCL134" s="74"/>
      <c r="HCM134" s="57"/>
      <c r="HCN134" s="57"/>
      <c r="HCO134" s="57"/>
      <c r="HCP134" s="57"/>
      <c r="HCQ134" s="74"/>
      <c r="HCR134" s="74"/>
      <c r="HCS134" s="74"/>
      <c r="HCT134" s="74"/>
      <c r="HCU134" s="57"/>
      <c r="HCV134" s="57"/>
      <c r="HCW134" s="57"/>
      <c r="HCX134" s="57"/>
      <c r="HCY134" s="74"/>
      <c r="HCZ134" s="74"/>
      <c r="HDA134" s="74"/>
      <c r="HDB134" s="74"/>
      <c r="HDC134" s="57"/>
      <c r="HDD134" s="57"/>
      <c r="HDE134" s="57"/>
      <c r="HDF134" s="57"/>
      <c r="HDG134" s="74"/>
      <c r="HDH134" s="74"/>
      <c r="HDI134" s="74"/>
      <c r="HDJ134" s="74"/>
      <c r="HDK134" s="57"/>
      <c r="HDL134" s="57"/>
      <c r="HDM134" s="57"/>
      <c r="HDN134" s="57"/>
      <c r="HDO134" s="74"/>
      <c r="HDP134" s="74"/>
      <c r="HDQ134" s="74"/>
      <c r="HDR134" s="74"/>
      <c r="HDS134" s="57"/>
      <c r="HDT134" s="57"/>
      <c r="HDU134" s="57"/>
      <c r="HDV134" s="57"/>
      <c r="HDW134" s="74"/>
      <c r="HDX134" s="74"/>
      <c r="HDY134" s="74"/>
      <c r="HDZ134" s="74"/>
      <c r="HEA134" s="57"/>
      <c r="HEB134" s="57"/>
      <c r="HEC134" s="57"/>
      <c r="HED134" s="57"/>
      <c r="HEE134" s="74"/>
      <c r="HEF134" s="74"/>
      <c r="HEG134" s="74"/>
      <c r="HEH134" s="74"/>
      <c r="HEI134" s="57"/>
      <c r="HEJ134" s="57"/>
      <c r="HEK134" s="57"/>
      <c r="HEL134" s="57"/>
      <c r="HEM134" s="74"/>
      <c r="HEN134" s="74"/>
      <c r="HEO134" s="74"/>
      <c r="HEP134" s="74"/>
      <c r="HEQ134" s="57"/>
      <c r="HER134" s="57"/>
      <c r="HES134" s="57"/>
      <c r="HET134" s="57"/>
      <c r="HEU134" s="74"/>
      <c r="HEV134" s="74"/>
      <c r="HEW134" s="74"/>
      <c r="HEX134" s="74"/>
      <c r="HEY134" s="57"/>
      <c r="HEZ134" s="57"/>
      <c r="HFA134" s="57"/>
      <c r="HFB134" s="57"/>
      <c r="HFC134" s="74"/>
      <c r="HFD134" s="74"/>
      <c r="HFE134" s="74"/>
      <c r="HFF134" s="74"/>
      <c r="HFG134" s="57"/>
      <c r="HFH134" s="57"/>
      <c r="HFI134" s="57"/>
      <c r="HFJ134" s="57"/>
      <c r="HFK134" s="74"/>
      <c r="HFL134" s="74"/>
      <c r="HFM134" s="74"/>
      <c r="HFN134" s="74"/>
      <c r="HFO134" s="57"/>
      <c r="HFP134" s="57"/>
      <c r="HFQ134" s="57"/>
      <c r="HFR134" s="57"/>
      <c r="HFS134" s="74"/>
      <c r="HFT134" s="74"/>
      <c r="HFU134" s="74"/>
      <c r="HFV134" s="74"/>
      <c r="HFW134" s="57"/>
      <c r="HFX134" s="57"/>
      <c r="HFY134" s="57"/>
      <c r="HFZ134" s="57"/>
      <c r="HGA134" s="74"/>
      <c r="HGB134" s="74"/>
      <c r="HGC134" s="74"/>
      <c r="HGD134" s="74"/>
      <c r="HGE134" s="57"/>
      <c r="HGF134" s="57"/>
      <c r="HGG134" s="57"/>
      <c r="HGH134" s="57"/>
      <c r="HGI134" s="74"/>
      <c r="HGJ134" s="74"/>
      <c r="HGK134" s="74"/>
      <c r="HGL134" s="74"/>
      <c r="HGM134" s="57"/>
      <c r="HGN134" s="57"/>
      <c r="HGO134" s="57"/>
      <c r="HGP134" s="57"/>
      <c r="HGQ134" s="74"/>
      <c r="HGR134" s="74"/>
      <c r="HGS134" s="74"/>
      <c r="HGT134" s="74"/>
      <c r="HGU134" s="57"/>
      <c r="HGV134" s="57"/>
      <c r="HGW134" s="57"/>
      <c r="HGX134" s="57"/>
      <c r="HGY134" s="74"/>
      <c r="HGZ134" s="74"/>
      <c r="HHA134" s="74"/>
      <c r="HHB134" s="74"/>
      <c r="HHC134" s="57"/>
      <c r="HHD134" s="57"/>
      <c r="HHE134" s="57"/>
      <c r="HHF134" s="57"/>
      <c r="HHG134" s="74"/>
      <c r="HHH134" s="74"/>
      <c r="HHI134" s="74"/>
      <c r="HHJ134" s="74"/>
      <c r="HHK134" s="57"/>
      <c r="HHL134" s="57"/>
      <c r="HHM134" s="57"/>
      <c r="HHN134" s="57"/>
      <c r="HHO134" s="74"/>
      <c r="HHP134" s="74"/>
      <c r="HHQ134" s="74"/>
      <c r="HHR134" s="74"/>
      <c r="HHS134" s="57"/>
      <c r="HHT134" s="57"/>
      <c r="HHU134" s="57"/>
      <c r="HHV134" s="57"/>
      <c r="HHW134" s="74"/>
      <c r="HHX134" s="74"/>
      <c r="HHY134" s="74"/>
      <c r="HHZ134" s="74"/>
      <c r="HIA134" s="57"/>
      <c r="HIB134" s="57"/>
      <c r="HIC134" s="57"/>
      <c r="HID134" s="57"/>
      <c r="HIE134" s="74"/>
      <c r="HIF134" s="74"/>
      <c r="HIG134" s="74"/>
      <c r="HIH134" s="74"/>
      <c r="HII134" s="57"/>
      <c r="HIJ134" s="57"/>
      <c r="HIK134" s="57"/>
      <c r="HIL134" s="57"/>
      <c r="HIM134" s="74"/>
      <c r="HIN134" s="74"/>
      <c r="HIO134" s="74"/>
      <c r="HIP134" s="74"/>
      <c r="HIQ134" s="57"/>
      <c r="HIR134" s="57"/>
      <c r="HIS134" s="57"/>
      <c r="HIT134" s="57"/>
      <c r="HIU134" s="74"/>
      <c r="HIV134" s="74"/>
      <c r="HIW134" s="74"/>
      <c r="HIX134" s="74"/>
      <c r="HIY134" s="57"/>
      <c r="HIZ134" s="57"/>
      <c r="HJA134" s="57"/>
      <c r="HJB134" s="57"/>
      <c r="HJC134" s="74"/>
      <c r="HJD134" s="74"/>
      <c r="HJE134" s="74"/>
      <c r="HJF134" s="74"/>
      <c r="HJG134" s="57"/>
      <c r="HJH134" s="57"/>
      <c r="HJI134" s="57"/>
      <c r="HJJ134" s="57"/>
      <c r="HJK134" s="74"/>
      <c r="HJL134" s="74"/>
      <c r="HJM134" s="74"/>
      <c r="HJN134" s="74"/>
      <c r="HJO134" s="57"/>
      <c r="HJP134" s="57"/>
      <c r="HJQ134" s="57"/>
      <c r="HJR134" s="57"/>
      <c r="HJS134" s="74"/>
      <c r="HJT134" s="74"/>
      <c r="HJU134" s="74"/>
      <c r="HJV134" s="74"/>
      <c r="HJW134" s="57"/>
      <c r="HJX134" s="57"/>
      <c r="HJY134" s="57"/>
      <c r="HJZ134" s="57"/>
      <c r="HKA134" s="74"/>
      <c r="HKB134" s="74"/>
      <c r="HKC134" s="74"/>
      <c r="HKD134" s="74"/>
      <c r="HKE134" s="57"/>
      <c r="HKF134" s="57"/>
      <c r="HKG134" s="57"/>
      <c r="HKH134" s="57"/>
      <c r="HKI134" s="74"/>
      <c r="HKJ134" s="74"/>
      <c r="HKK134" s="74"/>
      <c r="HKL134" s="74"/>
      <c r="HKM134" s="57"/>
      <c r="HKN134" s="57"/>
      <c r="HKO134" s="57"/>
      <c r="HKP134" s="57"/>
      <c r="HKQ134" s="74"/>
      <c r="HKR134" s="74"/>
      <c r="HKS134" s="74"/>
      <c r="HKT134" s="74"/>
      <c r="HKU134" s="57"/>
      <c r="HKV134" s="57"/>
      <c r="HKW134" s="57"/>
      <c r="HKX134" s="57"/>
      <c r="HKY134" s="74"/>
      <c r="HKZ134" s="74"/>
      <c r="HLA134" s="74"/>
      <c r="HLB134" s="74"/>
      <c r="HLC134" s="57"/>
      <c r="HLD134" s="57"/>
      <c r="HLE134" s="57"/>
      <c r="HLF134" s="57"/>
      <c r="HLG134" s="74"/>
      <c r="HLH134" s="74"/>
      <c r="HLI134" s="74"/>
      <c r="HLJ134" s="74"/>
      <c r="HLK134" s="57"/>
      <c r="HLL134" s="57"/>
      <c r="HLM134" s="57"/>
      <c r="HLN134" s="57"/>
      <c r="HLO134" s="74"/>
      <c r="HLP134" s="74"/>
      <c r="HLQ134" s="74"/>
      <c r="HLR134" s="74"/>
      <c r="HLS134" s="57"/>
      <c r="HLT134" s="57"/>
      <c r="HLU134" s="57"/>
      <c r="HLV134" s="57"/>
      <c r="HLW134" s="74"/>
      <c r="HLX134" s="74"/>
      <c r="HLY134" s="74"/>
      <c r="HLZ134" s="74"/>
      <c r="HMA134" s="57"/>
      <c r="HMB134" s="57"/>
      <c r="HMC134" s="57"/>
      <c r="HMD134" s="57"/>
      <c r="HME134" s="74"/>
      <c r="HMF134" s="74"/>
      <c r="HMG134" s="74"/>
      <c r="HMH134" s="74"/>
      <c r="HMI134" s="57"/>
      <c r="HMJ134" s="57"/>
      <c r="HMK134" s="57"/>
      <c r="HML134" s="57"/>
      <c r="HMM134" s="74"/>
      <c r="HMN134" s="74"/>
      <c r="HMO134" s="74"/>
      <c r="HMP134" s="74"/>
      <c r="HMQ134" s="57"/>
      <c r="HMR134" s="57"/>
      <c r="HMS134" s="57"/>
      <c r="HMT134" s="57"/>
      <c r="HMU134" s="74"/>
      <c r="HMV134" s="74"/>
      <c r="HMW134" s="74"/>
      <c r="HMX134" s="74"/>
      <c r="HMY134" s="57"/>
      <c r="HMZ134" s="57"/>
      <c r="HNA134" s="57"/>
      <c r="HNB134" s="57"/>
      <c r="HNC134" s="74"/>
      <c r="HND134" s="74"/>
      <c r="HNE134" s="74"/>
      <c r="HNF134" s="74"/>
      <c r="HNG134" s="57"/>
      <c r="HNH134" s="57"/>
      <c r="HNI134" s="57"/>
      <c r="HNJ134" s="57"/>
      <c r="HNK134" s="74"/>
      <c r="HNL134" s="74"/>
      <c r="HNM134" s="74"/>
      <c r="HNN134" s="74"/>
      <c r="HNO134" s="57"/>
      <c r="HNP134" s="57"/>
      <c r="HNQ134" s="57"/>
      <c r="HNR134" s="57"/>
      <c r="HNS134" s="74"/>
      <c r="HNT134" s="74"/>
      <c r="HNU134" s="74"/>
      <c r="HNV134" s="74"/>
      <c r="HNW134" s="57"/>
      <c r="HNX134" s="57"/>
      <c r="HNY134" s="57"/>
      <c r="HNZ134" s="57"/>
      <c r="HOA134" s="74"/>
      <c r="HOB134" s="74"/>
      <c r="HOC134" s="74"/>
      <c r="HOD134" s="74"/>
      <c r="HOE134" s="57"/>
      <c r="HOF134" s="57"/>
      <c r="HOG134" s="57"/>
      <c r="HOH134" s="57"/>
      <c r="HOI134" s="74"/>
      <c r="HOJ134" s="74"/>
      <c r="HOK134" s="74"/>
      <c r="HOL134" s="74"/>
      <c r="HOM134" s="57"/>
      <c r="HON134" s="57"/>
      <c r="HOO134" s="57"/>
      <c r="HOP134" s="57"/>
      <c r="HOQ134" s="74"/>
      <c r="HOR134" s="74"/>
      <c r="HOS134" s="74"/>
      <c r="HOT134" s="74"/>
      <c r="HOU134" s="57"/>
      <c r="HOV134" s="57"/>
      <c r="HOW134" s="57"/>
      <c r="HOX134" s="57"/>
      <c r="HOY134" s="74"/>
      <c r="HOZ134" s="74"/>
      <c r="HPA134" s="74"/>
      <c r="HPB134" s="74"/>
      <c r="HPC134" s="57"/>
      <c r="HPD134" s="57"/>
      <c r="HPE134" s="57"/>
      <c r="HPF134" s="57"/>
      <c r="HPG134" s="74"/>
      <c r="HPH134" s="74"/>
      <c r="HPI134" s="74"/>
      <c r="HPJ134" s="74"/>
      <c r="HPK134" s="57"/>
      <c r="HPL134" s="57"/>
      <c r="HPM134" s="57"/>
      <c r="HPN134" s="57"/>
      <c r="HPO134" s="74"/>
      <c r="HPP134" s="74"/>
      <c r="HPQ134" s="74"/>
      <c r="HPR134" s="74"/>
      <c r="HPS134" s="57"/>
      <c r="HPT134" s="57"/>
      <c r="HPU134" s="57"/>
      <c r="HPV134" s="57"/>
      <c r="HPW134" s="74"/>
      <c r="HPX134" s="74"/>
      <c r="HPY134" s="74"/>
      <c r="HPZ134" s="74"/>
      <c r="HQA134" s="57"/>
      <c r="HQB134" s="57"/>
      <c r="HQC134" s="57"/>
      <c r="HQD134" s="57"/>
      <c r="HQE134" s="74"/>
      <c r="HQF134" s="74"/>
      <c r="HQG134" s="74"/>
      <c r="HQH134" s="74"/>
      <c r="HQI134" s="57"/>
      <c r="HQJ134" s="57"/>
      <c r="HQK134" s="57"/>
      <c r="HQL134" s="57"/>
      <c r="HQM134" s="74"/>
      <c r="HQN134" s="74"/>
      <c r="HQO134" s="74"/>
      <c r="HQP134" s="74"/>
      <c r="HQQ134" s="57"/>
      <c r="HQR134" s="57"/>
      <c r="HQS134" s="57"/>
      <c r="HQT134" s="57"/>
      <c r="HQU134" s="74"/>
      <c r="HQV134" s="74"/>
      <c r="HQW134" s="74"/>
      <c r="HQX134" s="74"/>
      <c r="HQY134" s="57"/>
      <c r="HQZ134" s="57"/>
      <c r="HRA134" s="57"/>
      <c r="HRB134" s="57"/>
      <c r="HRC134" s="74"/>
      <c r="HRD134" s="74"/>
      <c r="HRE134" s="74"/>
      <c r="HRF134" s="74"/>
      <c r="HRG134" s="57"/>
      <c r="HRH134" s="57"/>
      <c r="HRI134" s="57"/>
      <c r="HRJ134" s="57"/>
      <c r="HRK134" s="74"/>
      <c r="HRL134" s="74"/>
      <c r="HRM134" s="74"/>
      <c r="HRN134" s="74"/>
      <c r="HRO134" s="57"/>
      <c r="HRP134" s="57"/>
      <c r="HRQ134" s="57"/>
      <c r="HRR134" s="57"/>
      <c r="HRS134" s="74"/>
      <c r="HRT134" s="74"/>
      <c r="HRU134" s="74"/>
      <c r="HRV134" s="74"/>
      <c r="HRW134" s="57"/>
      <c r="HRX134" s="57"/>
      <c r="HRY134" s="57"/>
      <c r="HRZ134" s="57"/>
      <c r="HSA134" s="74"/>
      <c r="HSB134" s="74"/>
      <c r="HSC134" s="74"/>
      <c r="HSD134" s="74"/>
      <c r="HSE134" s="57"/>
      <c r="HSF134" s="57"/>
      <c r="HSG134" s="57"/>
      <c r="HSH134" s="57"/>
      <c r="HSI134" s="74"/>
      <c r="HSJ134" s="74"/>
      <c r="HSK134" s="74"/>
      <c r="HSL134" s="74"/>
      <c r="HSM134" s="57"/>
      <c r="HSN134" s="57"/>
      <c r="HSO134" s="57"/>
      <c r="HSP134" s="57"/>
      <c r="HSQ134" s="74"/>
      <c r="HSR134" s="74"/>
      <c r="HSS134" s="74"/>
      <c r="HST134" s="74"/>
      <c r="HSU134" s="57"/>
      <c r="HSV134" s="57"/>
      <c r="HSW134" s="57"/>
      <c r="HSX134" s="57"/>
      <c r="HSY134" s="74"/>
      <c r="HSZ134" s="74"/>
      <c r="HTA134" s="74"/>
      <c r="HTB134" s="74"/>
      <c r="HTC134" s="57"/>
      <c r="HTD134" s="57"/>
      <c r="HTE134" s="57"/>
      <c r="HTF134" s="57"/>
      <c r="HTG134" s="74"/>
      <c r="HTH134" s="74"/>
      <c r="HTI134" s="74"/>
      <c r="HTJ134" s="74"/>
      <c r="HTK134" s="57"/>
      <c r="HTL134" s="57"/>
      <c r="HTM134" s="57"/>
      <c r="HTN134" s="57"/>
      <c r="HTO134" s="74"/>
      <c r="HTP134" s="74"/>
      <c r="HTQ134" s="74"/>
      <c r="HTR134" s="74"/>
      <c r="HTS134" s="57"/>
      <c r="HTT134" s="57"/>
      <c r="HTU134" s="57"/>
      <c r="HTV134" s="57"/>
      <c r="HTW134" s="74"/>
      <c r="HTX134" s="74"/>
      <c r="HTY134" s="74"/>
      <c r="HTZ134" s="74"/>
      <c r="HUA134" s="57"/>
      <c r="HUB134" s="57"/>
      <c r="HUC134" s="57"/>
      <c r="HUD134" s="57"/>
      <c r="HUE134" s="74"/>
      <c r="HUF134" s="74"/>
      <c r="HUG134" s="74"/>
      <c r="HUH134" s="74"/>
      <c r="HUI134" s="57"/>
      <c r="HUJ134" s="57"/>
      <c r="HUK134" s="57"/>
      <c r="HUL134" s="57"/>
      <c r="HUM134" s="74"/>
      <c r="HUN134" s="74"/>
      <c r="HUO134" s="74"/>
      <c r="HUP134" s="74"/>
      <c r="HUQ134" s="57"/>
      <c r="HUR134" s="57"/>
      <c r="HUS134" s="57"/>
      <c r="HUT134" s="57"/>
      <c r="HUU134" s="74"/>
      <c r="HUV134" s="74"/>
      <c r="HUW134" s="74"/>
      <c r="HUX134" s="74"/>
      <c r="HUY134" s="57"/>
      <c r="HUZ134" s="57"/>
      <c r="HVA134" s="57"/>
      <c r="HVB134" s="57"/>
      <c r="HVC134" s="74"/>
      <c r="HVD134" s="74"/>
      <c r="HVE134" s="74"/>
      <c r="HVF134" s="74"/>
      <c r="HVG134" s="57"/>
      <c r="HVH134" s="57"/>
      <c r="HVI134" s="57"/>
      <c r="HVJ134" s="57"/>
      <c r="HVK134" s="74"/>
      <c r="HVL134" s="74"/>
      <c r="HVM134" s="74"/>
      <c r="HVN134" s="74"/>
      <c r="HVO134" s="57"/>
      <c r="HVP134" s="57"/>
      <c r="HVQ134" s="57"/>
      <c r="HVR134" s="57"/>
      <c r="HVS134" s="74"/>
      <c r="HVT134" s="74"/>
      <c r="HVU134" s="74"/>
      <c r="HVV134" s="74"/>
      <c r="HVW134" s="57"/>
      <c r="HVX134" s="57"/>
      <c r="HVY134" s="57"/>
      <c r="HVZ134" s="57"/>
      <c r="HWA134" s="74"/>
      <c r="HWB134" s="74"/>
      <c r="HWC134" s="74"/>
      <c r="HWD134" s="74"/>
      <c r="HWE134" s="57"/>
      <c r="HWF134" s="57"/>
      <c r="HWG134" s="57"/>
      <c r="HWH134" s="57"/>
      <c r="HWI134" s="74"/>
      <c r="HWJ134" s="74"/>
      <c r="HWK134" s="74"/>
      <c r="HWL134" s="74"/>
      <c r="HWM134" s="57"/>
      <c r="HWN134" s="57"/>
      <c r="HWO134" s="57"/>
      <c r="HWP134" s="57"/>
      <c r="HWQ134" s="74"/>
      <c r="HWR134" s="74"/>
      <c r="HWS134" s="74"/>
      <c r="HWT134" s="74"/>
      <c r="HWU134" s="57"/>
      <c r="HWV134" s="57"/>
      <c r="HWW134" s="57"/>
      <c r="HWX134" s="57"/>
      <c r="HWY134" s="74"/>
      <c r="HWZ134" s="74"/>
      <c r="HXA134" s="74"/>
      <c r="HXB134" s="74"/>
      <c r="HXC134" s="57"/>
      <c r="HXD134" s="57"/>
      <c r="HXE134" s="57"/>
      <c r="HXF134" s="57"/>
      <c r="HXG134" s="74"/>
      <c r="HXH134" s="74"/>
      <c r="HXI134" s="74"/>
      <c r="HXJ134" s="74"/>
      <c r="HXK134" s="57"/>
      <c r="HXL134" s="57"/>
      <c r="HXM134" s="57"/>
      <c r="HXN134" s="57"/>
      <c r="HXO134" s="74"/>
      <c r="HXP134" s="74"/>
      <c r="HXQ134" s="74"/>
      <c r="HXR134" s="74"/>
      <c r="HXS134" s="57"/>
      <c r="HXT134" s="57"/>
      <c r="HXU134" s="57"/>
      <c r="HXV134" s="57"/>
      <c r="HXW134" s="74"/>
      <c r="HXX134" s="74"/>
      <c r="HXY134" s="74"/>
      <c r="HXZ134" s="74"/>
      <c r="HYA134" s="57"/>
      <c r="HYB134" s="57"/>
      <c r="HYC134" s="57"/>
      <c r="HYD134" s="57"/>
      <c r="HYE134" s="74"/>
      <c r="HYF134" s="74"/>
      <c r="HYG134" s="74"/>
      <c r="HYH134" s="74"/>
      <c r="HYI134" s="57"/>
      <c r="HYJ134" s="57"/>
      <c r="HYK134" s="57"/>
      <c r="HYL134" s="57"/>
      <c r="HYM134" s="74"/>
      <c r="HYN134" s="74"/>
      <c r="HYO134" s="74"/>
      <c r="HYP134" s="74"/>
      <c r="HYQ134" s="57"/>
      <c r="HYR134" s="57"/>
      <c r="HYS134" s="57"/>
      <c r="HYT134" s="57"/>
      <c r="HYU134" s="74"/>
      <c r="HYV134" s="74"/>
      <c r="HYW134" s="74"/>
      <c r="HYX134" s="74"/>
      <c r="HYY134" s="57"/>
      <c r="HYZ134" s="57"/>
      <c r="HZA134" s="57"/>
      <c r="HZB134" s="57"/>
      <c r="HZC134" s="74"/>
      <c r="HZD134" s="74"/>
      <c r="HZE134" s="74"/>
      <c r="HZF134" s="74"/>
      <c r="HZG134" s="57"/>
      <c r="HZH134" s="57"/>
      <c r="HZI134" s="57"/>
      <c r="HZJ134" s="57"/>
      <c r="HZK134" s="74"/>
      <c r="HZL134" s="74"/>
      <c r="HZM134" s="74"/>
      <c r="HZN134" s="74"/>
      <c r="HZO134" s="57"/>
      <c r="HZP134" s="57"/>
      <c r="HZQ134" s="57"/>
      <c r="HZR134" s="57"/>
      <c r="HZS134" s="74"/>
      <c r="HZT134" s="74"/>
      <c r="HZU134" s="74"/>
      <c r="HZV134" s="74"/>
      <c r="HZW134" s="57"/>
      <c r="HZX134" s="57"/>
      <c r="HZY134" s="57"/>
      <c r="HZZ134" s="57"/>
      <c r="IAA134" s="74"/>
      <c r="IAB134" s="74"/>
      <c r="IAC134" s="74"/>
      <c r="IAD134" s="74"/>
      <c r="IAE134" s="57"/>
      <c r="IAF134" s="57"/>
      <c r="IAG134" s="57"/>
      <c r="IAH134" s="57"/>
      <c r="IAI134" s="74"/>
      <c r="IAJ134" s="74"/>
      <c r="IAK134" s="74"/>
      <c r="IAL134" s="74"/>
      <c r="IAM134" s="57"/>
      <c r="IAN134" s="57"/>
      <c r="IAO134" s="57"/>
      <c r="IAP134" s="57"/>
      <c r="IAQ134" s="74"/>
      <c r="IAR134" s="74"/>
      <c r="IAS134" s="74"/>
      <c r="IAT134" s="74"/>
      <c r="IAU134" s="57"/>
      <c r="IAV134" s="57"/>
      <c r="IAW134" s="57"/>
      <c r="IAX134" s="57"/>
      <c r="IAY134" s="74"/>
      <c r="IAZ134" s="74"/>
      <c r="IBA134" s="74"/>
      <c r="IBB134" s="74"/>
      <c r="IBC134" s="57"/>
      <c r="IBD134" s="57"/>
      <c r="IBE134" s="57"/>
      <c r="IBF134" s="57"/>
      <c r="IBG134" s="74"/>
      <c r="IBH134" s="74"/>
      <c r="IBI134" s="74"/>
      <c r="IBJ134" s="74"/>
      <c r="IBK134" s="57"/>
      <c r="IBL134" s="57"/>
      <c r="IBM134" s="57"/>
      <c r="IBN134" s="57"/>
      <c r="IBO134" s="74"/>
      <c r="IBP134" s="74"/>
      <c r="IBQ134" s="74"/>
      <c r="IBR134" s="74"/>
      <c r="IBS134" s="57"/>
      <c r="IBT134" s="57"/>
      <c r="IBU134" s="57"/>
      <c r="IBV134" s="57"/>
      <c r="IBW134" s="74"/>
      <c r="IBX134" s="74"/>
      <c r="IBY134" s="74"/>
      <c r="IBZ134" s="74"/>
      <c r="ICA134" s="57"/>
      <c r="ICB134" s="57"/>
      <c r="ICC134" s="57"/>
      <c r="ICD134" s="57"/>
      <c r="ICE134" s="74"/>
      <c r="ICF134" s="74"/>
      <c r="ICG134" s="74"/>
      <c r="ICH134" s="74"/>
      <c r="ICI134" s="57"/>
      <c r="ICJ134" s="57"/>
      <c r="ICK134" s="57"/>
      <c r="ICL134" s="57"/>
      <c r="ICM134" s="74"/>
      <c r="ICN134" s="74"/>
      <c r="ICO134" s="74"/>
      <c r="ICP134" s="74"/>
      <c r="ICQ134" s="57"/>
      <c r="ICR134" s="57"/>
      <c r="ICS134" s="57"/>
      <c r="ICT134" s="57"/>
      <c r="ICU134" s="74"/>
      <c r="ICV134" s="74"/>
      <c r="ICW134" s="74"/>
      <c r="ICX134" s="74"/>
      <c r="ICY134" s="57"/>
      <c r="ICZ134" s="57"/>
      <c r="IDA134" s="57"/>
      <c r="IDB134" s="57"/>
      <c r="IDC134" s="74"/>
      <c r="IDD134" s="74"/>
      <c r="IDE134" s="74"/>
      <c r="IDF134" s="74"/>
      <c r="IDG134" s="57"/>
      <c r="IDH134" s="57"/>
      <c r="IDI134" s="57"/>
      <c r="IDJ134" s="57"/>
      <c r="IDK134" s="74"/>
      <c r="IDL134" s="74"/>
      <c r="IDM134" s="74"/>
      <c r="IDN134" s="74"/>
      <c r="IDO134" s="57"/>
      <c r="IDP134" s="57"/>
      <c r="IDQ134" s="57"/>
      <c r="IDR134" s="57"/>
      <c r="IDS134" s="74"/>
      <c r="IDT134" s="74"/>
      <c r="IDU134" s="74"/>
      <c r="IDV134" s="74"/>
      <c r="IDW134" s="57"/>
      <c r="IDX134" s="57"/>
      <c r="IDY134" s="57"/>
      <c r="IDZ134" s="57"/>
      <c r="IEA134" s="74"/>
      <c r="IEB134" s="74"/>
      <c r="IEC134" s="74"/>
      <c r="IED134" s="74"/>
      <c r="IEE134" s="57"/>
      <c r="IEF134" s="57"/>
      <c r="IEG134" s="57"/>
      <c r="IEH134" s="57"/>
      <c r="IEI134" s="74"/>
      <c r="IEJ134" s="74"/>
      <c r="IEK134" s="74"/>
      <c r="IEL134" s="74"/>
      <c r="IEM134" s="57"/>
      <c r="IEN134" s="57"/>
      <c r="IEO134" s="57"/>
      <c r="IEP134" s="57"/>
      <c r="IEQ134" s="74"/>
      <c r="IER134" s="74"/>
      <c r="IES134" s="74"/>
      <c r="IET134" s="74"/>
      <c r="IEU134" s="57"/>
      <c r="IEV134" s="57"/>
      <c r="IEW134" s="57"/>
      <c r="IEX134" s="57"/>
      <c r="IEY134" s="74"/>
      <c r="IEZ134" s="74"/>
      <c r="IFA134" s="74"/>
      <c r="IFB134" s="74"/>
      <c r="IFC134" s="57"/>
      <c r="IFD134" s="57"/>
      <c r="IFE134" s="57"/>
      <c r="IFF134" s="57"/>
      <c r="IFG134" s="74"/>
      <c r="IFH134" s="74"/>
      <c r="IFI134" s="74"/>
      <c r="IFJ134" s="74"/>
      <c r="IFK134" s="57"/>
      <c r="IFL134" s="57"/>
      <c r="IFM134" s="57"/>
      <c r="IFN134" s="57"/>
      <c r="IFO134" s="74"/>
      <c r="IFP134" s="74"/>
      <c r="IFQ134" s="74"/>
      <c r="IFR134" s="74"/>
      <c r="IFS134" s="57"/>
      <c r="IFT134" s="57"/>
      <c r="IFU134" s="57"/>
      <c r="IFV134" s="57"/>
      <c r="IFW134" s="74"/>
      <c r="IFX134" s="74"/>
      <c r="IFY134" s="74"/>
      <c r="IFZ134" s="74"/>
      <c r="IGA134" s="57"/>
      <c r="IGB134" s="57"/>
      <c r="IGC134" s="57"/>
      <c r="IGD134" s="57"/>
      <c r="IGE134" s="74"/>
      <c r="IGF134" s="74"/>
      <c r="IGG134" s="74"/>
      <c r="IGH134" s="74"/>
      <c r="IGI134" s="57"/>
      <c r="IGJ134" s="57"/>
      <c r="IGK134" s="57"/>
      <c r="IGL134" s="57"/>
      <c r="IGM134" s="74"/>
      <c r="IGN134" s="74"/>
      <c r="IGO134" s="74"/>
      <c r="IGP134" s="74"/>
      <c r="IGQ134" s="57"/>
      <c r="IGR134" s="57"/>
      <c r="IGS134" s="57"/>
      <c r="IGT134" s="57"/>
      <c r="IGU134" s="74"/>
      <c r="IGV134" s="74"/>
      <c r="IGW134" s="74"/>
      <c r="IGX134" s="74"/>
      <c r="IGY134" s="57"/>
      <c r="IGZ134" s="57"/>
      <c r="IHA134" s="57"/>
      <c r="IHB134" s="57"/>
      <c r="IHC134" s="74"/>
      <c r="IHD134" s="74"/>
      <c r="IHE134" s="74"/>
      <c r="IHF134" s="74"/>
      <c r="IHG134" s="57"/>
      <c r="IHH134" s="57"/>
      <c r="IHI134" s="57"/>
      <c r="IHJ134" s="57"/>
      <c r="IHK134" s="74"/>
      <c r="IHL134" s="74"/>
      <c r="IHM134" s="74"/>
      <c r="IHN134" s="74"/>
      <c r="IHO134" s="57"/>
      <c r="IHP134" s="57"/>
      <c r="IHQ134" s="57"/>
      <c r="IHR134" s="57"/>
      <c r="IHS134" s="74"/>
      <c r="IHT134" s="74"/>
      <c r="IHU134" s="74"/>
      <c r="IHV134" s="74"/>
      <c r="IHW134" s="57"/>
      <c r="IHX134" s="57"/>
      <c r="IHY134" s="57"/>
      <c r="IHZ134" s="57"/>
      <c r="IIA134" s="74"/>
      <c r="IIB134" s="74"/>
      <c r="IIC134" s="74"/>
      <c r="IID134" s="74"/>
      <c r="IIE134" s="57"/>
      <c r="IIF134" s="57"/>
      <c r="IIG134" s="57"/>
      <c r="IIH134" s="57"/>
      <c r="III134" s="74"/>
      <c r="IIJ134" s="74"/>
      <c r="IIK134" s="74"/>
      <c r="IIL134" s="74"/>
      <c r="IIM134" s="57"/>
      <c r="IIN134" s="57"/>
      <c r="IIO134" s="57"/>
      <c r="IIP134" s="57"/>
      <c r="IIQ134" s="74"/>
      <c r="IIR134" s="74"/>
      <c r="IIS134" s="74"/>
      <c r="IIT134" s="74"/>
      <c r="IIU134" s="57"/>
      <c r="IIV134" s="57"/>
      <c r="IIW134" s="57"/>
      <c r="IIX134" s="57"/>
      <c r="IIY134" s="74"/>
      <c r="IIZ134" s="74"/>
      <c r="IJA134" s="74"/>
      <c r="IJB134" s="74"/>
      <c r="IJC134" s="57"/>
      <c r="IJD134" s="57"/>
      <c r="IJE134" s="57"/>
      <c r="IJF134" s="57"/>
      <c r="IJG134" s="74"/>
      <c r="IJH134" s="74"/>
      <c r="IJI134" s="74"/>
      <c r="IJJ134" s="74"/>
      <c r="IJK134" s="57"/>
      <c r="IJL134" s="57"/>
      <c r="IJM134" s="57"/>
      <c r="IJN134" s="57"/>
      <c r="IJO134" s="74"/>
      <c r="IJP134" s="74"/>
      <c r="IJQ134" s="74"/>
      <c r="IJR134" s="74"/>
      <c r="IJS134" s="57"/>
      <c r="IJT134" s="57"/>
      <c r="IJU134" s="57"/>
      <c r="IJV134" s="57"/>
      <c r="IJW134" s="74"/>
      <c r="IJX134" s="74"/>
      <c r="IJY134" s="74"/>
      <c r="IJZ134" s="74"/>
      <c r="IKA134" s="57"/>
      <c r="IKB134" s="57"/>
      <c r="IKC134" s="57"/>
      <c r="IKD134" s="57"/>
      <c r="IKE134" s="74"/>
      <c r="IKF134" s="74"/>
      <c r="IKG134" s="74"/>
      <c r="IKH134" s="74"/>
      <c r="IKI134" s="57"/>
      <c r="IKJ134" s="57"/>
      <c r="IKK134" s="57"/>
      <c r="IKL134" s="57"/>
      <c r="IKM134" s="74"/>
      <c r="IKN134" s="74"/>
      <c r="IKO134" s="74"/>
      <c r="IKP134" s="74"/>
      <c r="IKQ134" s="57"/>
      <c r="IKR134" s="57"/>
      <c r="IKS134" s="57"/>
      <c r="IKT134" s="57"/>
      <c r="IKU134" s="74"/>
      <c r="IKV134" s="74"/>
      <c r="IKW134" s="74"/>
      <c r="IKX134" s="74"/>
      <c r="IKY134" s="57"/>
      <c r="IKZ134" s="57"/>
      <c r="ILA134" s="57"/>
      <c r="ILB134" s="57"/>
      <c r="ILC134" s="74"/>
      <c r="ILD134" s="74"/>
      <c r="ILE134" s="74"/>
      <c r="ILF134" s="74"/>
      <c r="ILG134" s="57"/>
      <c r="ILH134" s="57"/>
      <c r="ILI134" s="57"/>
      <c r="ILJ134" s="57"/>
      <c r="ILK134" s="74"/>
      <c r="ILL134" s="74"/>
      <c r="ILM134" s="74"/>
      <c r="ILN134" s="74"/>
      <c r="ILO134" s="57"/>
      <c r="ILP134" s="57"/>
      <c r="ILQ134" s="57"/>
      <c r="ILR134" s="57"/>
      <c r="ILS134" s="74"/>
      <c r="ILT134" s="74"/>
      <c r="ILU134" s="74"/>
      <c r="ILV134" s="74"/>
      <c r="ILW134" s="57"/>
      <c r="ILX134" s="57"/>
      <c r="ILY134" s="57"/>
      <c r="ILZ134" s="57"/>
      <c r="IMA134" s="74"/>
      <c r="IMB134" s="74"/>
      <c r="IMC134" s="74"/>
      <c r="IMD134" s="74"/>
      <c r="IME134" s="57"/>
      <c r="IMF134" s="57"/>
      <c r="IMG134" s="57"/>
      <c r="IMH134" s="57"/>
      <c r="IMI134" s="74"/>
      <c r="IMJ134" s="74"/>
      <c r="IMK134" s="74"/>
      <c r="IML134" s="74"/>
      <c r="IMM134" s="57"/>
      <c r="IMN134" s="57"/>
      <c r="IMO134" s="57"/>
      <c r="IMP134" s="57"/>
      <c r="IMQ134" s="74"/>
      <c r="IMR134" s="74"/>
      <c r="IMS134" s="74"/>
      <c r="IMT134" s="74"/>
      <c r="IMU134" s="57"/>
      <c r="IMV134" s="57"/>
      <c r="IMW134" s="57"/>
      <c r="IMX134" s="57"/>
      <c r="IMY134" s="74"/>
      <c r="IMZ134" s="74"/>
      <c r="INA134" s="74"/>
      <c r="INB134" s="74"/>
      <c r="INC134" s="57"/>
      <c r="IND134" s="57"/>
      <c r="INE134" s="57"/>
      <c r="INF134" s="57"/>
      <c r="ING134" s="74"/>
      <c r="INH134" s="74"/>
      <c r="INI134" s="74"/>
      <c r="INJ134" s="74"/>
      <c r="INK134" s="57"/>
      <c r="INL134" s="57"/>
      <c r="INM134" s="57"/>
      <c r="INN134" s="57"/>
      <c r="INO134" s="74"/>
      <c r="INP134" s="74"/>
      <c r="INQ134" s="74"/>
      <c r="INR134" s="74"/>
      <c r="INS134" s="57"/>
      <c r="INT134" s="57"/>
      <c r="INU134" s="57"/>
      <c r="INV134" s="57"/>
      <c r="INW134" s="74"/>
      <c r="INX134" s="74"/>
      <c r="INY134" s="74"/>
      <c r="INZ134" s="74"/>
      <c r="IOA134" s="57"/>
      <c r="IOB134" s="57"/>
      <c r="IOC134" s="57"/>
      <c r="IOD134" s="57"/>
      <c r="IOE134" s="74"/>
      <c r="IOF134" s="74"/>
      <c r="IOG134" s="74"/>
      <c r="IOH134" s="74"/>
      <c r="IOI134" s="57"/>
      <c r="IOJ134" s="57"/>
      <c r="IOK134" s="57"/>
      <c r="IOL134" s="57"/>
      <c r="IOM134" s="74"/>
      <c r="ION134" s="74"/>
      <c r="IOO134" s="74"/>
      <c r="IOP134" s="74"/>
      <c r="IOQ134" s="57"/>
      <c r="IOR134" s="57"/>
      <c r="IOS134" s="57"/>
      <c r="IOT134" s="57"/>
      <c r="IOU134" s="74"/>
      <c r="IOV134" s="74"/>
      <c r="IOW134" s="74"/>
      <c r="IOX134" s="74"/>
      <c r="IOY134" s="57"/>
      <c r="IOZ134" s="57"/>
      <c r="IPA134" s="57"/>
      <c r="IPB134" s="57"/>
      <c r="IPC134" s="74"/>
      <c r="IPD134" s="74"/>
      <c r="IPE134" s="74"/>
      <c r="IPF134" s="74"/>
      <c r="IPG134" s="57"/>
      <c r="IPH134" s="57"/>
      <c r="IPI134" s="57"/>
      <c r="IPJ134" s="57"/>
      <c r="IPK134" s="74"/>
      <c r="IPL134" s="74"/>
      <c r="IPM134" s="74"/>
      <c r="IPN134" s="74"/>
      <c r="IPO134" s="57"/>
      <c r="IPP134" s="57"/>
      <c r="IPQ134" s="57"/>
      <c r="IPR134" s="57"/>
      <c r="IPS134" s="74"/>
      <c r="IPT134" s="74"/>
      <c r="IPU134" s="74"/>
      <c r="IPV134" s="74"/>
      <c r="IPW134" s="57"/>
      <c r="IPX134" s="57"/>
      <c r="IPY134" s="57"/>
      <c r="IPZ134" s="57"/>
      <c r="IQA134" s="74"/>
      <c r="IQB134" s="74"/>
      <c r="IQC134" s="74"/>
      <c r="IQD134" s="74"/>
      <c r="IQE134" s="57"/>
      <c r="IQF134" s="57"/>
      <c r="IQG134" s="57"/>
      <c r="IQH134" s="57"/>
      <c r="IQI134" s="74"/>
      <c r="IQJ134" s="74"/>
      <c r="IQK134" s="74"/>
      <c r="IQL134" s="74"/>
      <c r="IQM134" s="57"/>
      <c r="IQN134" s="57"/>
      <c r="IQO134" s="57"/>
      <c r="IQP134" s="57"/>
      <c r="IQQ134" s="74"/>
      <c r="IQR134" s="74"/>
      <c r="IQS134" s="74"/>
      <c r="IQT134" s="74"/>
      <c r="IQU134" s="57"/>
      <c r="IQV134" s="57"/>
      <c r="IQW134" s="57"/>
      <c r="IQX134" s="57"/>
      <c r="IQY134" s="74"/>
      <c r="IQZ134" s="74"/>
      <c r="IRA134" s="74"/>
      <c r="IRB134" s="74"/>
      <c r="IRC134" s="57"/>
      <c r="IRD134" s="57"/>
      <c r="IRE134" s="57"/>
      <c r="IRF134" s="57"/>
      <c r="IRG134" s="74"/>
      <c r="IRH134" s="74"/>
      <c r="IRI134" s="74"/>
      <c r="IRJ134" s="74"/>
      <c r="IRK134" s="57"/>
      <c r="IRL134" s="57"/>
      <c r="IRM134" s="57"/>
      <c r="IRN134" s="57"/>
      <c r="IRO134" s="74"/>
      <c r="IRP134" s="74"/>
      <c r="IRQ134" s="74"/>
      <c r="IRR134" s="74"/>
      <c r="IRS134" s="57"/>
      <c r="IRT134" s="57"/>
      <c r="IRU134" s="57"/>
      <c r="IRV134" s="57"/>
      <c r="IRW134" s="74"/>
      <c r="IRX134" s="74"/>
      <c r="IRY134" s="74"/>
      <c r="IRZ134" s="74"/>
      <c r="ISA134" s="57"/>
      <c r="ISB134" s="57"/>
      <c r="ISC134" s="57"/>
      <c r="ISD134" s="57"/>
      <c r="ISE134" s="74"/>
      <c r="ISF134" s="74"/>
      <c r="ISG134" s="74"/>
      <c r="ISH134" s="74"/>
      <c r="ISI134" s="57"/>
      <c r="ISJ134" s="57"/>
      <c r="ISK134" s="57"/>
      <c r="ISL134" s="57"/>
      <c r="ISM134" s="74"/>
      <c r="ISN134" s="74"/>
      <c r="ISO134" s="74"/>
      <c r="ISP134" s="74"/>
      <c r="ISQ134" s="57"/>
      <c r="ISR134" s="57"/>
      <c r="ISS134" s="57"/>
      <c r="IST134" s="57"/>
      <c r="ISU134" s="74"/>
      <c r="ISV134" s="74"/>
      <c r="ISW134" s="74"/>
      <c r="ISX134" s="74"/>
      <c r="ISY134" s="57"/>
      <c r="ISZ134" s="57"/>
      <c r="ITA134" s="57"/>
      <c r="ITB134" s="57"/>
      <c r="ITC134" s="74"/>
      <c r="ITD134" s="74"/>
      <c r="ITE134" s="74"/>
      <c r="ITF134" s="74"/>
      <c r="ITG134" s="57"/>
      <c r="ITH134" s="57"/>
      <c r="ITI134" s="57"/>
      <c r="ITJ134" s="57"/>
      <c r="ITK134" s="74"/>
      <c r="ITL134" s="74"/>
      <c r="ITM134" s="74"/>
      <c r="ITN134" s="74"/>
      <c r="ITO134" s="57"/>
      <c r="ITP134" s="57"/>
      <c r="ITQ134" s="57"/>
      <c r="ITR134" s="57"/>
      <c r="ITS134" s="74"/>
      <c r="ITT134" s="74"/>
      <c r="ITU134" s="74"/>
      <c r="ITV134" s="74"/>
      <c r="ITW134" s="57"/>
      <c r="ITX134" s="57"/>
      <c r="ITY134" s="57"/>
      <c r="ITZ134" s="57"/>
      <c r="IUA134" s="74"/>
      <c r="IUB134" s="74"/>
      <c r="IUC134" s="74"/>
      <c r="IUD134" s="74"/>
      <c r="IUE134" s="57"/>
      <c r="IUF134" s="57"/>
      <c r="IUG134" s="57"/>
      <c r="IUH134" s="57"/>
      <c r="IUI134" s="74"/>
      <c r="IUJ134" s="74"/>
      <c r="IUK134" s="74"/>
      <c r="IUL134" s="74"/>
      <c r="IUM134" s="57"/>
      <c r="IUN134" s="57"/>
      <c r="IUO134" s="57"/>
      <c r="IUP134" s="57"/>
      <c r="IUQ134" s="74"/>
      <c r="IUR134" s="74"/>
      <c r="IUS134" s="74"/>
      <c r="IUT134" s="74"/>
      <c r="IUU134" s="57"/>
      <c r="IUV134" s="57"/>
      <c r="IUW134" s="57"/>
      <c r="IUX134" s="57"/>
      <c r="IUY134" s="74"/>
      <c r="IUZ134" s="74"/>
      <c r="IVA134" s="74"/>
      <c r="IVB134" s="74"/>
      <c r="IVC134" s="57"/>
      <c r="IVD134" s="57"/>
      <c r="IVE134" s="57"/>
      <c r="IVF134" s="57"/>
      <c r="IVG134" s="74"/>
      <c r="IVH134" s="74"/>
      <c r="IVI134" s="74"/>
      <c r="IVJ134" s="74"/>
      <c r="IVK134" s="57"/>
      <c r="IVL134" s="57"/>
      <c r="IVM134" s="57"/>
      <c r="IVN134" s="57"/>
      <c r="IVO134" s="74"/>
      <c r="IVP134" s="74"/>
      <c r="IVQ134" s="74"/>
      <c r="IVR134" s="74"/>
      <c r="IVS134" s="57"/>
      <c r="IVT134" s="57"/>
      <c r="IVU134" s="57"/>
      <c r="IVV134" s="57"/>
      <c r="IVW134" s="74"/>
      <c r="IVX134" s="74"/>
      <c r="IVY134" s="74"/>
      <c r="IVZ134" s="74"/>
      <c r="IWA134" s="57"/>
      <c r="IWB134" s="57"/>
      <c r="IWC134" s="57"/>
      <c r="IWD134" s="57"/>
      <c r="IWE134" s="74"/>
      <c r="IWF134" s="74"/>
      <c r="IWG134" s="74"/>
      <c r="IWH134" s="74"/>
      <c r="IWI134" s="57"/>
      <c r="IWJ134" s="57"/>
      <c r="IWK134" s="57"/>
      <c r="IWL134" s="57"/>
      <c r="IWM134" s="74"/>
      <c r="IWN134" s="74"/>
      <c r="IWO134" s="74"/>
      <c r="IWP134" s="74"/>
      <c r="IWQ134" s="57"/>
      <c r="IWR134" s="57"/>
      <c r="IWS134" s="57"/>
      <c r="IWT134" s="57"/>
      <c r="IWU134" s="74"/>
      <c r="IWV134" s="74"/>
      <c r="IWW134" s="74"/>
      <c r="IWX134" s="74"/>
      <c r="IWY134" s="57"/>
      <c r="IWZ134" s="57"/>
      <c r="IXA134" s="57"/>
      <c r="IXB134" s="57"/>
      <c r="IXC134" s="74"/>
      <c r="IXD134" s="74"/>
      <c r="IXE134" s="74"/>
      <c r="IXF134" s="74"/>
      <c r="IXG134" s="57"/>
      <c r="IXH134" s="57"/>
      <c r="IXI134" s="57"/>
      <c r="IXJ134" s="57"/>
      <c r="IXK134" s="74"/>
      <c r="IXL134" s="74"/>
      <c r="IXM134" s="74"/>
      <c r="IXN134" s="74"/>
      <c r="IXO134" s="57"/>
      <c r="IXP134" s="57"/>
      <c r="IXQ134" s="57"/>
      <c r="IXR134" s="57"/>
      <c r="IXS134" s="74"/>
      <c r="IXT134" s="74"/>
      <c r="IXU134" s="74"/>
      <c r="IXV134" s="74"/>
      <c r="IXW134" s="57"/>
      <c r="IXX134" s="57"/>
      <c r="IXY134" s="57"/>
      <c r="IXZ134" s="57"/>
      <c r="IYA134" s="74"/>
      <c r="IYB134" s="74"/>
      <c r="IYC134" s="74"/>
      <c r="IYD134" s="74"/>
      <c r="IYE134" s="57"/>
      <c r="IYF134" s="57"/>
      <c r="IYG134" s="57"/>
      <c r="IYH134" s="57"/>
      <c r="IYI134" s="74"/>
      <c r="IYJ134" s="74"/>
      <c r="IYK134" s="74"/>
      <c r="IYL134" s="74"/>
      <c r="IYM134" s="57"/>
      <c r="IYN134" s="57"/>
      <c r="IYO134" s="57"/>
      <c r="IYP134" s="57"/>
      <c r="IYQ134" s="74"/>
      <c r="IYR134" s="74"/>
      <c r="IYS134" s="74"/>
      <c r="IYT134" s="74"/>
      <c r="IYU134" s="57"/>
      <c r="IYV134" s="57"/>
      <c r="IYW134" s="57"/>
      <c r="IYX134" s="57"/>
      <c r="IYY134" s="74"/>
      <c r="IYZ134" s="74"/>
      <c r="IZA134" s="74"/>
      <c r="IZB134" s="74"/>
      <c r="IZC134" s="57"/>
      <c r="IZD134" s="57"/>
      <c r="IZE134" s="57"/>
      <c r="IZF134" s="57"/>
      <c r="IZG134" s="74"/>
      <c r="IZH134" s="74"/>
      <c r="IZI134" s="74"/>
      <c r="IZJ134" s="74"/>
      <c r="IZK134" s="57"/>
      <c r="IZL134" s="57"/>
      <c r="IZM134" s="57"/>
      <c r="IZN134" s="57"/>
      <c r="IZO134" s="74"/>
      <c r="IZP134" s="74"/>
      <c r="IZQ134" s="74"/>
      <c r="IZR134" s="74"/>
      <c r="IZS134" s="57"/>
      <c r="IZT134" s="57"/>
      <c r="IZU134" s="57"/>
      <c r="IZV134" s="57"/>
      <c r="IZW134" s="74"/>
      <c r="IZX134" s="74"/>
      <c r="IZY134" s="74"/>
      <c r="IZZ134" s="74"/>
      <c r="JAA134" s="57"/>
      <c r="JAB134" s="57"/>
      <c r="JAC134" s="57"/>
      <c r="JAD134" s="57"/>
      <c r="JAE134" s="74"/>
      <c r="JAF134" s="74"/>
      <c r="JAG134" s="74"/>
      <c r="JAH134" s="74"/>
      <c r="JAI134" s="57"/>
      <c r="JAJ134" s="57"/>
      <c r="JAK134" s="57"/>
      <c r="JAL134" s="57"/>
      <c r="JAM134" s="74"/>
      <c r="JAN134" s="74"/>
      <c r="JAO134" s="74"/>
      <c r="JAP134" s="74"/>
      <c r="JAQ134" s="57"/>
      <c r="JAR134" s="57"/>
      <c r="JAS134" s="57"/>
      <c r="JAT134" s="57"/>
      <c r="JAU134" s="74"/>
      <c r="JAV134" s="74"/>
      <c r="JAW134" s="74"/>
      <c r="JAX134" s="74"/>
      <c r="JAY134" s="57"/>
      <c r="JAZ134" s="57"/>
      <c r="JBA134" s="57"/>
      <c r="JBB134" s="57"/>
      <c r="JBC134" s="74"/>
      <c r="JBD134" s="74"/>
      <c r="JBE134" s="74"/>
      <c r="JBF134" s="74"/>
      <c r="JBG134" s="57"/>
      <c r="JBH134" s="57"/>
      <c r="JBI134" s="57"/>
      <c r="JBJ134" s="57"/>
      <c r="JBK134" s="74"/>
      <c r="JBL134" s="74"/>
      <c r="JBM134" s="74"/>
      <c r="JBN134" s="74"/>
      <c r="JBO134" s="57"/>
      <c r="JBP134" s="57"/>
      <c r="JBQ134" s="57"/>
      <c r="JBR134" s="57"/>
      <c r="JBS134" s="74"/>
      <c r="JBT134" s="74"/>
      <c r="JBU134" s="74"/>
      <c r="JBV134" s="74"/>
      <c r="JBW134" s="57"/>
      <c r="JBX134" s="57"/>
      <c r="JBY134" s="57"/>
      <c r="JBZ134" s="57"/>
      <c r="JCA134" s="74"/>
      <c r="JCB134" s="74"/>
      <c r="JCC134" s="74"/>
      <c r="JCD134" s="74"/>
      <c r="JCE134" s="57"/>
      <c r="JCF134" s="57"/>
      <c r="JCG134" s="57"/>
      <c r="JCH134" s="57"/>
      <c r="JCI134" s="74"/>
      <c r="JCJ134" s="74"/>
      <c r="JCK134" s="74"/>
      <c r="JCL134" s="74"/>
      <c r="JCM134" s="57"/>
      <c r="JCN134" s="57"/>
      <c r="JCO134" s="57"/>
      <c r="JCP134" s="57"/>
      <c r="JCQ134" s="74"/>
      <c r="JCR134" s="74"/>
      <c r="JCS134" s="74"/>
      <c r="JCT134" s="74"/>
      <c r="JCU134" s="57"/>
      <c r="JCV134" s="57"/>
      <c r="JCW134" s="57"/>
      <c r="JCX134" s="57"/>
      <c r="JCY134" s="74"/>
      <c r="JCZ134" s="74"/>
      <c r="JDA134" s="74"/>
      <c r="JDB134" s="74"/>
      <c r="JDC134" s="57"/>
      <c r="JDD134" s="57"/>
      <c r="JDE134" s="57"/>
      <c r="JDF134" s="57"/>
      <c r="JDG134" s="74"/>
      <c r="JDH134" s="74"/>
      <c r="JDI134" s="74"/>
      <c r="JDJ134" s="74"/>
      <c r="JDK134" s="57"/>
      <c r="JDL134" s="57"/>
      <c r="JDM134" s="57"/>
      <c r="JDN134" s="57"/>
      <c r="JDO134" s="74"/>
      <c r="JDP134" s="74"/>
      <c r="JDQ134" s="74"/>
      <c r="JDR134" s="74"/>
      <c r="JDS134" s="57"/>
      <c r="JDT134" s="57"/>
      <c r="JDU134" s="57"/>
      <c r="JDV134" s="57"/>
      <c r="JDW134" s="74"/>
      <c r="JDX134" s="74"/>
      <c r="JDY134" s="74"/>
      <c r="JDZ134" s="74"/>
      <c r="JEA134" s="57"/>
      <c r="JEB134" s="57"/>
      <c r="JEC134" s="57"/>
      <c r="JED134" s="57"/>
      <c r="JEE134" s="74"/>
      <c r="JEF134" s="74"/>
      <c r="JEG134" s="74"/>
      <c r="JEH134" s="74"/>
      <c r="JEI134" s="57"/>
      <c r="JEJ134" s="57"/>
      <c r="JEK134" s="57"/>
      <c r="JEL134" s="57"/>
      <c r="JEM134" s="74"/>
      <c r="JEN134" s="74"/>
      <c r="JEO134" s="74"/>
      <c r="JEP134" s="74"/>
      <c r="JEQ134" s="57"/>
      <c r="JER134" s="57"/>
      <c r="JES134" s="57"/>
      <c r="JET134" s="57"/>
      <c r="JEU134" s="74"/>
      <c r="JEV134" s="74"/>
      <c r="JEW134" s="74"/>
      <c r="JEX134" s="74"/>
      <c r="JEY134" s="57"/>
      <c r="JEZ134" s="57"/>
      <c r="JFA134" s="57"/>
      <c r="JFB134" s="57"/>
      <c r="JFC134" s="74"/>
      <c r="JFD134" s="74"/>
      <c r="JFE134" s="74"/>
      <c r="JFF134" s="74"/>
      <c r="JFG134" s="57"/>
      <c r="JFH134" s="57"/>
      <c r="JFI134" s="57"/>
      <c r="JFJ134" s="57"/>
      <c r="JFK134" s="74"/>
      <c r="JFL134" s="74"/>
      <c r="JFM134" s="74"/>
      <c r="JFN134" s="74"/>
      <c r="JFO134" s="57"/>
      <c r="JFP134" s="57"/>
      <c r="JFQ134" s="57"/>
      <c r="JFR134" s="57"/>
      <c r="JFS134" s="74"/>
      <c r="JFT134" s="74"/>
      <c r="JFU134" s="74"/>
      <c r="JFV134" s="74"/>
      <c r="JFW134" s="57"/>
      <c r="JFX134" s="57"/>
      <c r="JFY134" s="57"/>
      <c r="JFZ134" s="57"/>
      <c r="JGA134" s="74"/>
      <c r="JGB134" s="74"/>
      <c r="JGC134" s="74"/>
      <c r="JGD134" s="74"/>
      <c r="JGE134" s="57"/>
      <c r="JGF134" s="57"/>
      <c r="JGG134" s="57"/>
      <c r="JGH134" s="57"/>
      <c r="JGI134" s="74"/>
      <c r="JGJ134" s="74"/>
      <c r="JGK134" s="74"/>
      <c r="JGL134" s="74"/>
      <c r="JGM134" s="57"/>
      <c r="JGN134" s="57"/>
      <c r="JGO134" s="57"/>
      <c r="JGP134" s="57"/>
      <c r="JGQ134" s="74"/>
      <c r="JGR134" s="74"/>
      <c r="JGS134" s="74"/>
      <c r="JGT134" s="74"/>
      <c r="JGU134" s="57"/>
      <c r="JGV134" s="57"/>
      <c r="JGW134" s="57"/>
      <c r="JGX134" s="57"/>
      <c r="JGY134" s="74"/>
      <c r="JGZ134" s="74"/>
      <c r="JHA134" s="74"/>
      <c r="JHB134" s="74"/>
      <c r="JHC134" s="57"/>
      <c r="JHD134" s="57"/>
      <c r="JHE134" s="57"/>
      <c r="JHF134" s="57"/>
      <c r="JHG134" s="74"/>
      <c r="JHH134" s="74"/>
      <c r="JHI134" s="74"/>
      <c r="JHJ134" s="74"/>
      <c r="JHK134" s="57"/>
      <c r="JHL134" s="57"/>
      <c r="JHM134" s="57"/>
      <c r="JHN134" s="57"/>
      <c r="JHO134" s="74"/>
      <c r="JHP134" s="74"/>
      <c r="JHQ134" s="74"/>
      <c r="JHR134" s="74"/>
      <c r="JHS134" s="57"/>
      <c r="JHT134" s="57"/>
      <c r="JHU134" s="57"/>
      <c r="JHV134" s="57"/>
      <c r="JHW134" s="74"/>
      <c r="JHX134" s="74"/>
      <c r="JHY134" s="74"/>
      <c r="JHZ134" s="74"/>
      <c r="JIA134" s="57"/>
      <c r="JIB134" s="57"/>
      <c r="JIC134" s="57"/>
      <c r="JID134" s="57"/>
      <c r="JIE134" s="74"/>
      <c r="JIF134" s="74"/>
      <c r="JIG134" s="74"/>
      <c r="JIH134" s="74"/>
      <c r="JII134" s="57"/>
      <c r="JIJ134" s="57"/>
      <c r="JIK134" s="57"/>
      <c r="JIL134" s="57"/>
      <c r="JIM134" s="74"/>
      <c r="JIN134" s="74"/>
      <c r="JIO134" s="74"/>
      <c r="JIP134" s="74"/>
      <c r="JIQ134" s="57"/>
      <c r="JIR134" s="57"/>
      <c r="JIS134" s="57"/>
      <c r="JIT134" s="57"/>
      <c r="JIU134" s="74"/>
      <c r="JIV134" s="74"/>
      <c r="JIW134" s="74"/>
      <c r="JIX134" s="74"/>
      <c r="JIY134" s="57"/>
      <c r="JIZ134" s="57"/>
      <c r="JJA134" s="57"/>
      <c r="JJB134" s="57"/>
      <c r="JJC134" s="74"/>
      <c r="JJD134" s="74"/>
      <c r="JJE134" s="74"/>
      <c r="JJF134" s="74"/>
      <c r="JJG134" s="57"/>
      <c r="JJH134" s="57"/>
      <c r="JJI134" s="57"/>
      <c r="JJJ134" s="57"/>
      <c r="JJK134" s="74"/>
      <c r="JJL134" s="74"/>
      <c r="JJM134" s="74"/>
      <c r="JJN134" s="74"/>
      <c r="JJO134" s="57"/>
      <c r="JJP134" s="57"/>
      <c r="JJQ134" s="57"/>
      <c r="JJR134" s="57"/>
      <c r="JJS134" s="74"/>
      <c r="JJT134" s="74"/>
      <c r="JJU134" s="74"/>
      <c r="JJV134" s="74"/>
      <c r="JJW134" s="57"/>
      <c r="JJX134" s="57"/>
      <c r="JJY134" s="57"/>
      <c r="JJZ134" s="57"/>
      <c r="JKA134" s="74"/>
      <c r="JKB134" s="74"/>
      <c r="JKC134" s="74"/>
      <c r="JKD134" s="74"/>
      <c r="JKE134" s="57"/>
      <c r="JKF134" s="57"/>
      <c r="JKG134" s="57"/>
      <c r="JKH134" s="57"/>
      <c r="JKI134" s="74"/>
      <c r="JKJ134" s="74"/>
      <c r="JKK134" s="74"/>
      <c r="JKL134" s="74"/>
      <c r="JKM134" s="57"/>
      <c r="JKN134" s="57"/>
      <c r="JKO134" s="57"/>
      <c r="JKP134" s="57"/>
      <c r="JKQ134" s="74"/>
      <c r="JKR134" s="74"/>
      <c r="JKS134" s="74"/>
      <c r="JKT134" s="74"/>
      <c r="JKU134" s="57"/>
      <c r="JKV134" s="57"/>
      <c r="JKW134" s="57"/>
      <c r="JKX134" s="57"/>
      <c r="JKY134" s="74"/>
      <c r="JKZ134" s="74"/>
      <c r="JLA134" s="74"/>
      <c r="JLB134" s="74"/>
      <c r="JLC134" s="57"/>
      <c r="JLD134" s="57"/>
      <c r="JLE134" s="57"/>
      <c r="JLF134" s="57"/>
      <c r="JLG134" s="74"/>
      <c r="JLH134" s="74"/>
      <c r="JLI134" s="74"/>
      <c r="JLJ134" s="74"/>
      <c r="JLK134" s="57"/>
      <c r="JLL134" s="57"/>
      <c r="JLM134" s="57"/>
      <c r="JLN134" s="57"/>
      <c r="JLO134" s="74"/>
      <c r="JLP134" s="74"/>
      <c r="JLQ134" s="74"/>
      <c r="JLR134" s="74"/>
      <c r="JLS134" s="57"/>
      <c r="JLT134" s="57"/>
      <c r="JLU134" s="57"/>
      <c r="JLV134" s="57"/>
      <c r="JLW134" s="74"/>
      <c r="JLX134" s="74"/>
      <c r="JLY134" s="74"/>
      <c r="JLZ134" s="74"/>
      <c r="JMA134" s="57"/>
      <c r="JMB134" s="57"/>
      <c r="JMC134" s="57"/>
      <c r="JMD134" s="57"/>
      <c r="JME134" s="74"/>
      <c r="JMF134" s="74"/>
      <c r="JMG134" s="74"/>
      <c r="JMH134" s="74"/>
      <c r="JMI134" s="57"/>
      <c r="JMJ134" s="57"/>
      <c r="JMK134" s="57"/>
      <c r="JML134" s="57"/>
      <c r="JMM134" s="74"/>
      <c r="JMN134" s="74"/>
      <c r="JMO134" s="74"/>
      <c r="JMP134" s="74"/>
      <c r="JMQ134" s="57"/>
      <c r="JMR134" s="57"/>
      <c r="JMS134" s="57"/>
      <c r="JMT134" s="57"/>
      <c r="JMU134" s="74"/>
      <c r="JMV134" s="74"/>
      <c r="JMW134" s="74"/>
      <c r="JMX134" s="74"/>
      <c r="JMY134" s="57"/>
      <c r="JMZ134" s="57"/>
      <c r="JNA134" s="57"/>
      <c r="JNB134" s="57"/>
      <c r="JNC134" s="74"/>
      <c r="JND134" s="74"/>
      <c r="JNE134" s="74"/>
      <c r="JNF134" s="74"/>
      <c r="JNG134" s="57"/>
      <c r="JNH134" s="57"/>
      <c r="JNI134" s="57"/>
      <c r="JNJ134" s="57"/>
      <c r="JNK134" s="74"/>
      <c r="JNL134" s="74"/>
      <c r="JNM134" s="74"/>
      <c r="JNN134" s="74"/>
      <c r="JNO134" s="57"/>
      <c r="JNP134" s="57"/>
      <c r="JNQ134" s="57"/>
      <c r="JNR134" s="57"/>
      <c r="JNS134" s="74"/>
      <c r="JNT134" s="74"/>
      <c r="JNU134" s="74"/>
      <c r="JNV134" s="74"/>
      <c r="JNW134" s="57"/>
      <c r="JNX134" s="57"/>
      <c r="JNY134" s="57"/>
      <c r="JNZ134" s="57"/>
      <c r="JOA134" s="74"/>
      <c r="JOB134" s="74"/>
      <c r="JOC134" s="74"/>
      <c r="JOD134" s="74"/>
      <c r="JOE134" s="57"/>
      <c r="JOF134" s="57"/>
      <c r="JOG134" s="57"/>
      <c r="JOH134" s="57"/>
      <c r="JOI134" s="74"/>
      <c r="JOJ134" s="74"/>
      <c r="JOK134" s="74"/>
      <c r="JOL134" s="74"/>
      <c r="JOM134" s="57"/>
      <c r="JON134" s="57"/>
      <c r="JOO134" s="57"/>
      <c r="JOP134" s="57"/>
      <c r="JOQ134" s="74"/>
      <c r="JOR134" s="74"/>
      <c r="JOS134" s="74"/>
      <c r="JOT134" s="74"/>
      <c r="JOU134" s="57"/>
      <c r="JOV134" s="57"/>
      <c r="JOW134" s="57"/>
      <c r="JOX134" s="57"/>
      <c r="JOY134" s="74"/>
      <c r="JOZ134" s="74"/>
      <c r="JPA134" s="74"/>
      <c r="JPB134" s="74"/>
      <c r="JPC134" s="57"/>
      <c r="JPD134" s="57"/>
      <c r="JPE134" s="57"/>
      <c r="JPF134" s="57"/>
      <c r="JPG134" s="74"/>
      <c r="JPH134" s="74"/>
      <c r="JPI134" s="74"/>
      <c r="JPJ134" s="74"/>
      <c r="JPK134" s="57"/>
      <c r="JPL134" s="57"/>
      <c r="JPM134" s="57"/>
      <c r="JPN134" s="57"/>
      <c r="JPO134" s="74"/>
      <c r="JPP134" s="74"/>
      <c r="JPQ134" s="74"/>
      <c r="JPR134" s="74"/>
      <c r="JPS134" s="57"/>
      <c r="JPT134" s="57"/>
      <c r="JPU134" s="57"/>
      <c r="JPV134" s="57"/>
      <c r="JPW134" s="74"/>
      <c r="JPX134" s="74"/>
      <c r="JPY134" s="74"/>
      <c r="JPZ134" s="74"/>
      <c r="JQA134" s="57"/>
      <c r="JQB134" s="57"/>
      <c r="JQC134" s="57"/>
      <c r="JQD134" s="57"/>
      <c r="JQE134" s="74"/>
      <c r="JQF134" s="74"/>
      <c r="JQG134" s="74"/>
      <c r="JQH134" s="74"/>
      <c r="JQI134" s="57"/>
      <c r="JQJ134" s="57"/>
      <c r="JQK134" s="57"/>
      <c r="JQL134" s="57"/>
      <c r="JQM134" s="74"/>
      <c r="JQN134" s="74"/>
      <c r="JQO134" s="74"/>
      <c r="JQP134" s="74"/>
      <c r="JQQ134" s="57"/>
      <c r="JQR134" s="57"/>
      <c r="JQS134" s="57"/>
      <c r="JQT134" s="57"/>
      <c r="JQU134" s="74"/>
      <c r="JQV134" s="74"/>
      <c r="JQW134" s="74"/>
      <c r="JQX134" s="74"/>
      <c r="JQY134" s="57"/>
      <c r="JQZ134" s="57"/>
      <c r="JRA134" s="57"/>
      <c r="JRB134" s="57"/>
      <c r="JRC134" s="74"/>
      <c r="JRD134" s="74"/>
      <c r="JRE134" s="74"/>
      <c r="JRF134" s="74"/>
      <c r="JRG134" s="57"/>
      <c r="JRH134" s="57"/>
      <c r="JRI134" s="57"/>
      <c r="JRJ134" s="57"/>
      <c r="JRK134" s="74"/>
      <c r="JRL134" s="74"/>
      <c r="JRM134" s="74"/>
      <c r="JRN134" s="74"/>
      <c r="JRO134" s="57"/>
      <c r="JRP134" s="57"/>
      <c r="JRQ134" s="57"/>
      <c r="JRR134" s="57"/>
      <c r="JRS134" s="74"/>
      <c r="JRT134" s="74"/>
      <c r="JRU134" s="74"/>
      <c r="JRV134" s="74"/>
      <c r="JRW134" s="57"/>
      <c r="JRX134" s="57"/>
      <c r="JRY134" s="57"/>
      <c r="JRZ134" s="57"/>
      <c r="JSA134" s="74"/>
      <c r="JSB134" s="74"/>
      <c r="JSC134" s="74"/>
      <c r="JSD134" s="74"/>
      <c r="JSE134" s="57"/>
      <c r="JSF134" s="57"/>
      <c r="JSG134" s="57"/>
      <c r="JSH134" s="57"/>
      <c r="JSI134" s="74"/>
      <c r="JSJ134" s="74"/>
      <c r="JSK134" s="74"/>
      <c r="JSL134" s="74"/>
      <c r="JSM134" s="57"/>
      <c r="JSN134" s="57"/>
      <c r="JSO134" s="57"/>
      <c r="JSP134" s="57"/>
      <c r="JSQ134" s="74"/>
      <c r="JSR134" s="74"/>
      <c r="JSS134" s="74"/>
      <c r="JST134" s="74"/>
      <c r="JSU134" s="57"/>
      <c r="JSV134" s="57"/>
      <c r="JSW134" s="57"/>
      <c r="JSX134" s="57"/>
      <c r="JSY134" s="74"/>
      <c r="JSZ134" s="74"/>
      <c r="JTA134" s="74"/>
      <c r="JTB134" s="74"/>
      <c r="JTC134" s="57"/>
      <c r="JTD134" s="57"/>
      <c r="JTE134" s="57"/>
      <c r="JTF134" s="57"/>
      <c r="JTG134" s="74"/>
      <c r="JTH134" s="74"/>
      <c r="JTI134" s="74"/>
      <c r="JTJ134" s="74"/>
      <c r="JTK134" s="57"/>
      <c r="JTL134" s="57"/>
      <c r="JTM134" s="57"/>
      <c r="JTN134" s="57"/>
      <c r="JTO134" s="74"/>
      <c r="JTP134" s="74"/>
      <c r="JTQ134" s="74"/>
      <c r="JTR134" s="74"/>
      <c r="JTS134" s="57"/>
      <c r="JTT134" s="57"/>
      <c r="JTU134" s="57"/>
      <c r="JTV134" s="57"/>
      <c r="JTW134" s="74"/>
      <c r="JTX134" s="74"/>
      <c r="JTY134" s="74"/>
      <c r="JTZ134" s="74"/>
      <c r="JUA134" s="57"/>
      <c r="JUB134" s="57"/>
      <c r="JUC134" s="57"/>
      <c r="JUD134" s="57"/>
      <c r="JUE134" s="74"/>
      <c r="JUF134" s="74"/>
      <c r="JUG134" s="74"/>
      <c r="JUH134" s="74"/>
      <c r="JUI134" s="57"/>
      <c r="JUJ134" s="57"/>
      <c r="JUK134" s="57"/>
      <c r="JUL134" s="57"/>
      <c r="JUM134" s="74"/>
      <c r="JUN134" s="74"/>
      <c r="JUO134" s="74"/>
      <c r="JUP134" s="74"/>
      <c r="JUQ134" s="57"/>
      <c r="JUR134" s="57"/>
      <c r="JUS134" s="57"/>
      <c r="JUT134" s="57"/>
      <c r="JUU134" s="74"/>
      <c r="JUV134" s="74"/>
      <c r="JUW134" s="74"/>
      <c r="JUX134" s="74"/>
      <c r="JUY134" s="57"/>
      <c r="JUZ134" s="57"/>
      <c r="JVA134" s="57"/>
      <c r="JVB134" s="57"/>
      <c r="JVC134" s="74"/>
      <c r="JVD134" s="74"/>
      <c r="JVE134" s="74"/>
      <c r="JVF134" s="74"/>
      <c r="JVG134" s="57"/>
      <c r="JVH134" s="57"/>
      <c r="JVI134" s="57"/>
      <c r="JVJ134" s="57"/>
      <c r="JVK134" s="74"/>
      <c r="JVL134" s="74"/>
      <c r="JVM134" s="74"/>
      <c r="JVN134" s="74"/>
      <c r="JVO134" s="57"/>
      <c r="JVP134" s="57"/>
      <c r="JVQ134" s="57"/>
      <c r="JVR134" s="57"/>
      <c r="JVS134" s="74"/>
      <c r="JVT134" s="74"/>
      <c r="JVU134" s="74"/>
      <c r="JVV134" s="74"/>
      <c r="JVW134" s="57"/>
      <c r="JVX134" s="57"/>
      <c r="JVY134" s="57"/>
      <c r="JVZ134" s="57"/>
      <c r="JWA134" s="74"/>
      <c r="JWB134" s="74"/>
      <c r="JWC134" s="74"/>
      <c r="JWD134" s="74"/>
      <c r="JWE134" s="57"/>
      <c r="JWF134" s="57"/>
      <c r="JWG134" s="57"/>
      <c r="JWH134" s="57"/>
      <c r="JWI134" s="74"/>
      <c r="JWJ134" s="74"/>
      <c r="JWK134" s="74"/>
      <c r="JWL134" s="74"/>
      <c r="JWM134" s="57"/>
      <c r="JWN134" s="57"/>
      <c r="JWO134" s="57"/>
      <c r="JWP134" s="57"/>
      <c r="JWQ134" s="74"/>
      <c r="JWR134" s="74"/>
      <c r="JWS134" s="74"/>
      <c r="JWT134" s="74"/>
      <c r="JWU134" s="57"/>
      <c r="JWV134" s="57"/>
      <c r="JWW134" s="57"/>
      <c r="JWX134" s="57"/>
      <c r="JWY134" s="74"/>
      <c r="JWZ134" s="74"/>
      <c r="JXA134" s="74"/>
      <c r="JXB134" s="74"/>
      <c r="JXC134" s="57"/>
      <c r="JXD134" s="57"/>
      <c r="JXE134" s="57"/>
      <c r="JXF134" s="57"/>
      <c r="JXG134" s="74"/>
      <c r="JXH134" s="74"/>
      <c r="JXI134" s="74"/>
      <c r="JXJ134" s="74"/>
      <c r="JXK134" s="57"/>
      <c r="JXL134" s="57"/>
      <c r="JXM134" s="57"/>
      <c r="JXN134" s="57"/>
      <c r="JXO134" s="74"/>
      <c r="JXP134" s="74"/>
      <c r="JXQ134" s="74"/>
      <c r="JXR134" s="74"/>
      <c r="JXS134" s="57"/>
      <c r="JXT134" s="57"/>
      <c r="JXU134" s="57"/>
      <c r="JXV134" s="57"/>
      <c r="JXW134" s="74"/>
      <c r="JXX134" s="74"/>
      <c r="JXY134" s="74"/>
      <c r="JXZ134" s="74"/>
      <c r="JYA134" s="57"/>
      <c r="JYB134" s="57"/>
      <c r="JYC134" s="57"/>
      <c r="JYD134" s="57"/>
      <c r="JYE134" s="74"/>
      <c r="JYF134" s="74"/>
      <c r="JYG134" s="74"/>
      <c r="JYH134" s="74"/>
      <c r="JYI134" s="57"/>
      <c r="JYJ134" s="57"/>
      <c r="JYK134" s="57"/>
      <c r="JYL134" s="57"/>
      <c r="JYM134" s="74"/>
      <c r="JYN134" s="74"/>
      <c r="JYO134" s="74"/>
      <c r="JYP134" s="74"/>
      <c r="JYQ134" s="57"/>
      <c r="JYR134" s="57"/>
      <c r="JYS134" s="57"/>
      <c r="JYT134" s="57"/>
      <c r="JYU134" s="74"/>
      <c r="JYV134" s="74"/>
      <c r="JYW134" s="74"/>
      <c r="JYX134" s="74"/>
      <c r="JYY134" s="57"/>
      <c r="JYZ134" s="57"/>
      <c r="JZA134" s="57"/>
      <c r="JZB134" s="57"/>
      <c r="JZC134" s="74"/>
      <c r="JZD134" s="74"/>
      <c r="JZE134" s="74"/>
      <c r="JZF134" s="74"/>
      <c r="JZG134" s="57"/>
      <c r="JZH134" s="57"/>
      <c r="JZI134" s="57"/>
      <c r="JZJ134" s="57"/>
      <c r="JZK134" s="74"/>
      <c r="JZL134" s="74"/>
      <c r="JZM134" s="74"/>
      <c r="JZN134" s="74"/>
      <c r="JZO134" s="57"/>
      <c r="JZP134" s="57"/>
      <c r="JZQ134" s="57"/>
      <c r="JZR134" s="57"/>
      <c r="JZS134" s="74"/>
      <c r="JZT134" s="74"/>
      <c r="JZU134" s="74"/>
      <c r="JZV134" s="74"/>
      <c r="JZW134" s="57"/>
      <c r="JZX134" s="57"/>
      <c r="JZY134" s="57"/>
      <c r="JZZ134" s="57"/>
      <c r="KAA134" s="74"/>
      <c r="KAB134" s="74"/>
      <c r="KAC134" s="74"/>
      <c r="KAD134" s="74"/>
      <c r="KAE134" s="57"/>
      <c r="KAF134" s="57"/>
      <c r="KAG134" s="57"/>
      <c r="KAH134" s="57"/>
      <c r="KAI134" s="74"/>
      <c r="KAJ134" s="74"/>
      <c r="KAK134" s="74"/>
      <c r="KAL134" s="74"/>
      <c r="KAM134" s="57"/>
      <c r="KAN134" s="57"/>
      <c r="KAO134" s="57"/>
      <c r="KAP134" s="57"/>
      <c r="KAQ134" s="74"/>
      <c r="KAR134" s="74"/>
      <c r="KAS134" s="74"/>
      <c r="KAT134" s="74"/>
      <c r="KAU134" s="57"/>
      <c r="KAV134" s="57"/>
      <c r="KAW134" s="57"/>
      <c r="KAX134" s="57"/>
      <c r="KAY134" s="74"/>
      <c r="KAZ134" s="74"/>
      <c r="KBA134" s="74"/>
      <c r="KBB134" s="74"/>
      <c r="KBC134" s="57"/>
      <c r="KBD134" s="57"/>
      <c r="KBE134" s="57"/>
      <c r="KBF134" s="57"/>
      <c r="KBG134" s="74"/>
      <c r="KBH134" s="74"/>
      <c r="KBI134" s="74"/>
      <c r="KBJ134" s="74"/>
      <c r="KBK134" s="57"/>
      <c r="KBL134" s="57"/>
      <c r="KBM134" s="57"/>
      <c r="KBN134" s="57"/>
      <c r="KBO134" s="74"/>
      <c r="KBP134" s="74"/>
      <c r="KBQ134" s="74"/>
      <c r="KBR134" s="74"/>
      <c r="KBS134" s="57"/>
      <c r="KBT134" s="57"/>
      <c r="KBU134" s="57"/>
      <c r="KBV134" s="57"/>
      <c r="KBW134" s="74"/>
      <c r="KBX134" s="74"/>
      <c r="KBY134" s="74"/>
      <c r="KBZ134" s="74"/>
      <c r="KCA134" s="57"/>
      <c r="KCB134" s="57"/>
      <c r="KCC134" s="57"/>
      <c r="KCD134" s="57"/>
      <c r="KCE134" s="74"/>
      <c r="KCF134" s="74"/>
      <c r="KCG134" s="74"/>
      <c r="KCH134" s="74"/>
      <c r="KCI134" s="57"/>
      <c r="KCJ134" s="57"/>
      <c r="KCK134" s="57"/>
      <c r="KCL134" s="57"/>
      <c r="KCM134" s="74"/>
      <c r="KCN134" s="74"/>
      <c r="KCO134" s="74"/>
      <c r="KCP134" s="74"/>
      <c r="KCQ134" s="57"/>
      <c r="KCR134" s="57"/>
      <c r="KCS134" s="57"/>
      <c r="KCT134" s="57"/>
      <c r="KCU134" s="74"/>
      <c r="KCV134" s="74"/>
      <c r="KCW134" s="74"/>
      <c r="KCX134" s="74"/>
      <c r="KCY134" s="57"/>
      <c r="KCZ134" s="57"/>
      <c r="KDA134" s="57"/>
      <c r="KDB134" s="57"/>
      <c r="KDC134" s="74"/>
      <c r="KDD134" s="74"/>
      <c r="KDE134" s="74"/>
      <c r="KDF134" s="74"/>
      <c r="KDG134" s="57"/>
      <c r="KDH134" s="57"/>
      <c r="KDI134" s="57"/>
      <c r="KDJ134" s="57"/>
      <c r="KDK134" s="74"/>
      <c r="KDL134" s="74"/>
      <c r="KDM134" s="74"/>
      <c r="KDN134" s="74"/>
      <c r="KDO134" s="57"/>
      <c r="KDP134" s="57"/>
      <c r="KDQ134" s="57"/>
      <c r="KDR134" s="57"/>
      <c r="KDS134" s="74"/>
      <c r="KDT134" s="74"/>
      <c r="KDU134" s="74"/>
      <c r="KDV134" s="74"/>
      <c r="KDW134" s="57"/>
      <c r="KDX134" s="57"/>
      <c r="KDY134" s="57"/>
      <c r="KDZ134" s="57"/>
      <c r="KEA134" s="74"/>
      <c r="KEB134" s="74"/>
      <c r="KEC134" s="74"/>
      <c r="KED134" s="74"/>
      <c r="KEE134" s="57"/>
      <c r="KEF134" s="57"/>
      <c r="KEG134" s="57"/>
      <c r="KEH134" s="57"/>
      <c r="KEI134" s="74"/>
      <c r="KEJ134" s="74"/>
      <c r="KEK134" s="74"/>
      <c r="KEL134" s="74"/>
      <c r="KEM134" s="57"/>
      <c r="KEN134" s="57"/>
      <c r="KEO134" s="57"/>
      <c r="KEP134" s="57"/>
      <c r="KEQ134" s="74"/>
      <c r="KER134" s="74"/>
      <c r="KES134" s="74"/>
      <c r="KET134" s="74"/>
      <c r="KEU134" s="57"/>
      <c r="KEV134" s="57"/>
      <c r="KEW134" s="57"/>
      <c r="KEX134" s="57"/>
      <c r="KEY134" s="74"/>
      <c r="KEZ134" s="74"/>
      <c r="KFA134" s="74"/>
      <c r="KFB134" s="74"/>
      <c r="KFC134" s="57"/>
      <c r="KFD134" s="57"/>
      <c r="KFE134" s="57"/>
      <c r="KFF134" s="57"/>
      <c r="KFG134" s="74"/>
      <c r="KFH134" s="74"/>
      <c r="KFI134" s="74"/>
      <c r="KFJ134" s="74"/>
      <c r="KFK134" s="57"/>
      <c r="KFL134" s="57"/>
      <c r="KFM134" s="57"/>
      <c r="KFN134" s="57"/>
      <c r="KFO134" s="74"/>
      <c r="KFP134" s="74"/>
      <c r="KFQ134" s="74"/>
      <c r="KFR134" s="74"/>
      <c r="KFS134" s="57"/>
      <c r="KFT134" s="57"/>
      <c r="KFU134" s="57"/>
      <c r="KFV134" s="57"/>
      <c r="KFW134" s="74"/>
      <c r="KFX134" s="74"/>
      <c r="KFY134" s="74"/>
      <c r="KFZ134" s="74"/>
      <c r="KGA134" s="57"/>
      <c r="KGB134" s="57"/>
      <c r="KGC134" s="57"/>
      <c r="KGD134" s="57"/>
      <c r="KGE134" s="74"/>
      <c r="KGF134" s="74"/>
      <c r="KGG134" s="74"/>
      <c r="KGH134" s="74"/>
      <c r="KGI134" s="57"/>
      <c r="KGJ134" s="57"/>
      <c r="KGK134" s="57"/>
      <c r="KGL134" s="57"/>
      <c r="KGM134" s="74"/>
      <c r="KGN134" s="74"/>
      <c r="KGO134" s="74"/>
      <c r="KGP134" s="74"/>
      <c r="KGQ134" s="57"/>
      <c r="KGR134" s="57"/>
      <c r="KGS134" s="57"/>
      <c r="KGT134" s="57"/>
      <c r="KGU134" s="74"/>
      <c r="KGV134" s="74"/>
      <c r="KGW134" s="74"/>
      <c r="KGX134" s="74"/>
      <c r="KGY134" s="57"/>
      <c r="KGZ134" s="57"/>
      <c r="KHA134" s="57"/>
      <c r="KHB134" s="57"/>
      <c r="KHC134" s="74"/>
      <c r="KHD134" s="74"/>
      <c r="KHE134" s="74"/>
      <c r="KHF134" s="74"/>
      <c r="KHG134" s="57"/>
      <c r="KHH134" s="57"/>
      <c r="KHI134" s="57"/>
      <c r="KHJ134" s="57"/>
      <c r="KHK134" s="74"/>
      <c r="KHL134" s="74"/>
      <c r="KHM134" s="74"/>
      <c r="KHN134" s="74"/>
      <c r="KHO134" s="57"/>
      <c r="KHP134" s="57"/>
      <c r="KHQ134" s="57"/>
      <c r="KHR134" s="57"/>
      <c r="KHS134" s="74"/>
      <c r="KHT134" s="74"/>
      <c r="KHU134" s="74"/>
      <c r="KHV134" s="74"/>
      <c r="KHW134" s="57"/>
      <c r="KHX134" s="57"/>
      <c r="KHY134" s="57"/>
      <c r="KHZ134" s="57"/>
      <c r="KIA134" s="74"/>
      <c r="KIB134" s="74"/>
      <c r="KIC134" s="74"/>
      <c r="KID134" s="74"/>
      <c r="KIE134" s="57"/>
      <c r="KIF134" s="57"/>
      <c r="KIG134" s="57"/>
      <c r="KIH134" s="57"/>
      <c r="KII134" s="74"/>
      <c r="KIJ134" s="74"/>
      <c r="KIK134" s="74"/>
      <c r="KIL134" s="74"/>
      <c r="KIM134" s="57"/>
      <c r="KIN134" s="57"/>
      <c r="KIO134" s="57"/>
      <c r="KIP134" s="57"/>
      <c r="KIQ134" s="74"/>
      <c r="KIR134" s="74"/>
      <c r="KIS134" s="74"/>
      <c r="KIT134" s="74"/>
      <c r="KIU134" s="57"/>
      <c r="KIV134" s="57"/>
      <c r="KIW134" s="57"/>
      <c r="KIX134" s="57"/>
      <c r="KIY134" s="74"/>
      <c r="KIZ134" s="74"/>
      <c r="KJA134" s="74"/>
      <c r="KJB134" s="74"/>
      <c r="KJC134" s="57"/>
      <c r="KJD134" s="57"/>
      <c r="KJE134" s="57"/>
      <c r="KJF134" s="57"/>
      <c r="KJG134" s="74"/>
      <c r="KJH134" s="74"/>
      <c r="KJI134" s="74"/>
      <c r="KJJ134" s="74"/>
      <c r="KJK134" s="57"/>
      <c r="KJL134" s="57"/>
      <c r="KJM134" s="57"/>
      <c r="KJN134" s="57"/>
      <c r="KJO134" s="74"/>
      <c r="KJP134" s="74"/>
      <c r="KJQ134" s="74"/>
      <c r="KJR134" s="74"/>
      <c r="KJS134" s="57"/>
      <c r="KJT134" s="57"/>
      <c r="KJU134" s="57"/>
      <c r="KJV134" s="57"/>
      <c r="KJW134" s="74"/>
      <c r="KJX134" s="74"/>
      <c r="KJY134" s="74"/>
      <c r="KJZ134" s="74"/>
      <c r="KKA134" s="57"/>
      <c r="KKB134" s="57"/>
      <c r="KKC134" s="57"/>
      <c r="KKD134" s="57"/>
      <c r="KKE134" s="74"/>
      <c r="KKF134" s="74"/>
      <c r="KKG134" s="74"/>
      <c r="KKH134" s="74"/>
      <c r="KKI134" s="57"/>
      <c r="KKJ134" s="57"/>
      <c r="KKK134" s="57"/>
      <c r="KKL134" s="57"/>
      <c r="KKM134" s="74"/>
      <c r="KKN134" s="74"/>
      <c r="KKO134" s="74"/>
      <c r="KKP134" s="74"/>
      <c r="KKQ134" s="57"/>
      <c r="KKR134" s="57"/>
      <c r="KKS134" s="57"/>
      <c r="KKT134" s="57"/>
      <c r="KKU134" s="74"/>
      <c r="KKV134" s="74"/>
      <c r="KKW134" s="74"/>
      <c r="KKX134" s="74"/>
      <c r="KKY134" s="57"/>
      <c r="KKZ134" s="57"/>
      <c r="KLA134" s="57"/>
      <c r="KLB134" s="57"/>
      <c r="KLC134" s="74"/>
      <c r="KLD134" s="74"/>
      <c r="KLE134" s="74"/>
      <c r="KLF134" s="74"/>
      <c r="KLG134" s="57"/>
      <c r="KLH134" s="57"/>
      <c r="KLI134" s="57"/>
      <c r="KLJ134" s="57"/>
      <c r="KLK134" s="74"/>
      <c r="KLL134" s="74"/>
      <c r="KLM134" s="74"/>
      <c r="KLN134" s="74"/>
      <c r="KLO134" s="57"/>
      <c r="KLP134" s="57"/>
      <c r="KLQ134" s="57"/>
      <c r="KLR134" s="57"/>
      <c r="KLS134" s="74"/>
      <c r="KLT134" s="74"/>
      <c r="KLU134" s="74"/>
      <c r="KLV134" s="74"/>
      <c r="KLW134" s="57"/>
      <c r="KLX134" s="57"/>
      <c r="KLY134" s="57"/>
      <c r="KLZ134" s="57"/>
      <c r="KMA134" s="74"/>
      <c r="KMB134" s="74"/>
      <c r="KMC134" s="74"/>
      <c r="KMD134" s="74"/>
      <c r="KME134" s="57"/>
      <c r="KMF134" s="57"/>
      <c r="KMG134" s="57"/>
      <c r="KMH134" s="57"/>
      <c r="KMI134" s="74"/>
      <c r="KMJ134" s="74"/>
      <c r="KMK134" s="74"/>
      <c r="KML134" s="74"/>
      <c r="KMM134" s="57"/>
      <c r="KMN134" s="57"/>
      <c r="KMO134" s="57"/>
      <c r="KMP134" s="57"/>
      <c r="KMQ134" s="74"/>
      <c r="KMR134" s="74"/>
      <c r="KMS134" s="74"/>
      <c r="KMT134" s="74"/>
      <c r="KMU134" s="57"/>
      <c r="KMV134" s="57"/>
      <c r="KMW134" s="57"/>
      <c r="KMX134" s="57"/>
      <c r="KMY134" s="74"/>
      <c r="KMZ134" s="74"/>
      <c r="KNA134" s="74"/>
      <c r="KNB134" s="74"/>
      <c r="KNC134" s="57"/>
      <c r="KND134" s="57"/>
      <c r="KNE134" s="57"/>
      <c r="KNF134" s="57"/>
      <c r="KNG134" s="74"/>
      <c r="KNH134" s="74"/>
      <c r="KNI134" s="74"/>
      <c r="KNJ134" s="74"/>
      <c r="KNK134" s="57"/>
      <c r="KNL134" s="57"/>
      <c r="KNM134" s="57"/>
      <c r="KNN134" s="57"/>
      <c r="KNO134" s="74"/>
      <c r="KNP134" s="74"/>
      <c r="KNQ134" s="74"/>
      <c r="KNR134" s="74"/>
      <c r="KNS134" s="57"/>
      <c r="KNT134" s="57"/>
      <c r="KNU134" s="57"/>
      <c r="KNV134" s="57"/>
      <c r="KNW134" s="74"/>
      <c r="KNX134" s="74"/>
      <c r="KNY134" s="74"/>
      <c r="KNZ134" s="74"/>
      <c r="KOA134" s="57"/>
      <c r="KOB134" s="57"/>
      <c r="KOC134" s="57"/>
      <c r="KOD134" s="57"/>
      <c r="KOE134" s="74"/>
      <c r="KOF134" s="74"/>
      <c r="KOG134" s="74"/>
      <c r="KOH134" s="74"/>
      <c r="KOI134" s="57"/>
      <c r="KOJ134" s="57"/>
      <c r="KOK134" s="57"/>
      <c r="KOL134" s="57"/>
      <c r="KOM134" s="74"/>
      <c r="KON134" s="74"/>
      <c r="KOO134" s="74"/>
      <c r="KOP134" s="74"/>
      <c r="KOQ134" s="57"/>
      <c r="KOR134" s="57"/>
      <c r="KOS134" s="57"/>
      <c r="KOT134" s="57"/>
      <c r="KOU134" s="74"/>
      <c r="KOV134" s="74"/>
      <c r="KOW134" s="74"/>
      <c r="KOX134" s="74"/>
      <c r="KOY134" s="57"/>
      <c r="KOZ134" s="57"/>
      <c r="KPA134" s="57"/>
      <c r="KPB134" s="57"/>
      <c r="KPC134" s="74"/>
      <c r="KPD134" s="74"/>
      <c r="KPE134" s="74"/>
      <c r="KPF134" s="74"/>
      <c r="KPG134" s="57"/>
      <c r="KPH134" s="57"/>
      <c r="KPI134" s="57"/>
      <c r="KPJ134" s="57"/>
      <c r="KPK134" s="74"/>
      <c r="KPL134" s="74"/>
      <c r="KPM134" s="74"/>
      <c r="KPN134" s="74"/>
      <c r="KPO134" s="57"/>
      <c r="KPP134" s="57"/>
      <c r="KPQ134" s="57"/>
      <c r="KPR134" s="57"/>
      <c r="KPS134" s="74"/>
      <c r="KPT134" s="74"/>
      <c r="KPU134" s="74"/>
      <c r="KPV134" s="74"/>
      <c r="KPW134" s="57"/>
      <c r="KPX134" s="57"/>
      <c r="KPY134" s="57"/>
      <c r="KPZ134" s="57"/>
      <c r="KQA134" s="74"/>
      <c r="KQB134" s="74"/>
      <c r="KQC134" s="74"/>
      <c r="KQD134" s="74"/>
      <c r="KQE134" s="57"/>
      <c r="KQF134" s="57"/>
      <c r="KQG134" s="57"/>
      <c r="KQH134" s="57"/>
      <c r="KQI134" s="74"/>
      <c r="KQJ134" s="74"/>
      <c r="KQK134" s="74"/>
      <c r="KQL134" s="74"/>
      <c r="KQM134" s="57"/>
      <c r="KQN134" s="57"/>
      <c r="KQO134" s="57"/>
      <c r="KQP134" s="57"/>
      <c r="KQQ134" s="74"/>
      <c r="KQR134" s="74"/>
      <c r="KQS134" s="74"/>
      <c r="KQT134" s="74"/>
      <c r="KQU134" s="57"/>
      <c r="KQV134" s="57"/>
      <c r="KQW134" s="57"/>
      <c r="KQX134" s="57"/>
      <c r="KQY134" s="74"/>
      <c r="KQZ134" s="74"/>
      <c r="KRA134" s="74"/>
      <c r="KRB134" s="74"/>
      <c r="KRC134" s="57"/>
      <c r="KRD134" s="57"/>
      <c r="KRE134" s="57"/>
      <c r="KRF134" s="57"/>
      <c r="KRG134" s="74"/>
      <c r="KRH134" s="74"/>
      <c r="KRI134" s="74"/>
      <c r="KRJ134" s="74"/>
      <c r="KRK134" s="57"/>
      <c r="KRL134" s="57"/>
      <c r="KRM134" s="57"/>
      <c r="KRN134" s="57"/>
      <c r="KRO134" s="74"/>
      <c r="KRP134" s="74"/>
      <c r="KRQ134" s="74"/>
      <c r="KRR134" s="74"/>
      <c r="KRS134" s="57"/>
      <c r="KRT134" s="57"/>
      <c r="KRU134" s="57"/>
      <c r="KRV134" s="57"/>
      <c r="KRW134" s="74"/>
      <c r="KRX134" s="74"/>
      <c r="KRY134" s="74"/>
      <c r="KRZ134" s="74"/>
      <c r="KSA134" s="57"/>
      <c r="KSB134" s="57"/>
      <c r="KSC134" s="57"/>
      <c r="KSD134" s="57"/>
      <c r="KSE134" s="74"/>
      <c r="KSF134" s="74"/>
      <c r="KSG134" s="74"/>
      <c r="KSH134" s="74"/>
      <c r="KSI134" s="57"/>
      <c r="KSJ134" s="57"/>
      <c r="KSK134" s="57"/>
      <c r="KSL134" s="57"/>
      <c r="KSM134" s="74"/>
      <c r="KSN134" s="74"/>
      <c r="KSO134" s="74"/>
      <c r="KSP134" s="74"/>
      <c r="KSQ134" s="57"/>
      <c r="KSR134" s="57"/>
      <c r="KSS134" s="57"/>
      <c r="KST134" s="57"/>
      <c r="KSU134" s="74"/>
      <c r="KSV134" s="74"/>
      <c r="KSW134" s="74"/>
      <c r="KSX134" s="74"/>
      <c r="KSY134" s="57"/>
      <c r="KSZ134" s="57"/>
      <c r="KTA134" s="57"/>
      <c r="KTB134" s="57"/>
      <c r="KTC134" s="74"/>
      <c r="KTD134" s="74"/>
      <c r="KTE134" s="74"/>
      <c r="KTF134" s="74"/>
      <c r="KTG134" s="57"/>
      <c r="KTH134" s="57"/>
      <c r="KTI134" s="57"/>
      <c r="KTJ134" s="57"/>
      <c r="KTK134" s="74"/>
      <c r="KTL134" s="74"/>
      <c r="KTM134" s="74"/>
      <c r="KTN134" s="74"/>
      <c r="KTO134" s="57"/>
      <c r="KTP134" s="57"/>
      <c r="KTQ134" s="57"/>
      <c r="KTR134" s="57"/>
      <c r="KTS134" s="74"/>
      <c r="KTT134" s="74"/>
      <c r="KTU134" s="74"/>
      <c r="KTV134" s="74"/>
      <c r="KTW134" s="57"/>
      <c r="KTX134" s="57"/>
      <c r="KTY134" s="57"/>
      <c r="KTZ134" s="57"/>
      <c r="KUA134" s="74"/>
      <c r="KUB134" s="74"/>
      <c r="KUC134" s="74"/>
      <c r="KUD134" s="74"/>
      <c r="KUE134" s="57"/>
      <c r="KUF134" s="57"/>
      <c r="KUG134" s="57"/>
      <c r="KUH134" s="57"/>
      <c r="KUI134" s="74"/>
      <c r="KUJ134" s="74"/>
      <c r="KUK134" s="74"/>
      <c r="KUL134" s="74"/>
      <c r="KUM134" s="57"/>
      <c r="KUN134" s="57"/>
      <c r="KUO134" s="57"/>
      <c r="KUP134" s="57"/>
      <c r="KUQ134" s="74"/>
      <c r="KUR134" s="74"/>
      <c r="KUS134" s="74"/>
      <c r="KUT134" s="74"/>
      <c r="KUU134" s="57"/>
      <c r="KUV134" s="57"/>
      <c r="KUW134" s="57"/>
      <c r="KUX134" s="57"/>
      <c r="KUY134" s="74"/>
      <c r="KUZ134" s="74"/>
      <c r="KVA134" s="74"/>
      <c r="KVB134" s="74"/>
      <c r="KVC134" s="57"/>
      <c r="KVD134" s="57"/>
      <c r="KVE134" s="57"/>
      <c r="KVF134" s="57"/>
      <c r="KVG134" s="74"/>
      <c r="KVH134" s="74"/>
      <c r="KVI134" s="74"/>
      <c r="KVJ134" s="74"/>
      <c r="KVK134" s="57"/>
      <c r="KVL134" s="57"/>
      <c r="KVM134" s="57"/>
      <c r="KVN134" s="57"/>
      <c r="KVO134" s="74"/>
      <c r="KVP134" s="74"/>
      <c r="KVQ134" s="74"/>
      <c r="KVR134" s="74"/>
      <c r="KVS134" s="57"/>
      <c r="KVT134" s="57"/>
      <c r="KVU134" s="57"/>
      <c r="KVV134" s="57"/>
      <c r="KVW134" s="74"/>
      <c r="KVX134" s="74"/>
      <c r="KVY134" s="74"/>
      <c r="KVZ134" s="74"/>
      <c r="KWA134" s="57"/>
      <c r="KWB134" s="57"/>
      <c r="KWC134" s="57"/>
      <c r="KWD134" s="57"/>
      <c r="KWE134" s="74"/>
      <c r="KWF134" s="74"/>
      <c r="KWG134" s="74"/>
      <c r="KWH134" s="74"/>
      <c r="KWI134" s="57"/>
      <c r="KWJ134" s="57"/>
      <c r="KWK134" s="57"/>
      <c r="KWL134" s="57"/>
      <c r="KWM134" s="74"/>
      <c r="KWN134" s="74"/>
      <c r="KWO134" s="74"/>
      <c r="KWP134" s="74"/>
      <c r="KWQ134" s="57"/>
      <c r="KWR134" s="57"/>
      <c r="KWS134" s="57"/>
      <c r="KWT134" s="57"/>
      <c r="KWU134" s="74"/>
      <c r="KWV134" s="74"/>
      <c r="KWW134" s="74"/>
      <c r="KWX134" s="74"/>
      <c r="KWY134" s="57"/>
      <c r="KWZ134" s="57"/>
      <c r="KXA134" s="57"/>
      <c r="KXB134" s="57"/>
      <c r="KXC134" s="74"/>
      <c r="KXD134" s="74"/>
      <c r="KXE134" s="74"/>
      <c r="KXF134" s="74"/>
      <c r="KXG134" s="57"/>
      <c r="KXH134" s="57"/>
      <c r="KXI134" s="57"/>
      <c r="KXJ134" s="57"/>
      <c r="KXK134" s="74"/>
      <c r="KXL134" s="74"/>
      <c r="KXM134" s="74"/>
      <c r="KXN134" s="74"/>
      <c r="KXO134" s="57"/>
      <c r="KXP134" s="57"/>
      <c r="KXQ134" s="57"/>
      <c r="KXR134" s="57"/>
      <c r="KXS134" s="74"/>
      <c r="KXT134" s="74"/>
      <c r="KXU134" s="74"/>
      <c r="KXV134" s="74"/>
      <c r="KXW134" s="57"/>
      <c r="KXX134" s="57"/>
      <c r="KXY134" s="57"/>
      <c r="KXZ134" s="57"/>
      <c r="KYA134" s="74"/>
      <c r="KYB134" s="74"/>
      <c r="KYC134" s="74"/>
      <c r="KYD134" s="74"/>
      <c r="KYE134" s="57"/>
      <c r="KYF134" s="57"/>
      <c r="KYG134" s="57"/>
      <c r="KYH134" s="57"/>
      <c r="KYI134" s="74"/>
      <c r="KYJ134" s="74"/>
      <c r="KYK134" s="74"/>
      <c r="KYL134" s="74"/>
      <c r="KYM134" s="57"/>
      <c r="KYN134" s="57"/>
      <c r="KYO134" s="57"/>
      <c r="KYP134" s="57"/>
      <c r="KYQ134" s="74"/>
      <c r="KYR134" s="74"/>
      <c r="KYS134" s="74"/>
      <c r="KYT134" s="74"/>
      <c r="KYU134" s="57"/>
      <c r="KYV134" s="57"/>
      <c r="KYW134" s="57"/>
      <c r="KYX134" s="57"/>
      <c r="KYY134" s="74"/>
      <c r="KYZ134" s="74"/>
      <c r="KZA134" s="74"/>
      <c r="KZB134" s="74"/>
      <c r="KZC134" s="57"/>
      <c r="KZD134" s="57"/>
      <c r="KZE134" s="57"/>
      <c r="KZF134" s="57"/>
      <c r="KZG134" s="74"/>
      <c r="KZH134" s="74"/>
      <c r="KZI134" s="74"/>
      <c r="KZJ134" s="74"/>
      <c r="KZK134" s="57"/>
      <c r="KZL134" s="57"/>
      <c r="KZM134" s="57"/>
      <c r="KZN134" s="57"/>
      <c r="KZO134" s="74"/>
      <c r="KZP134" s="74"/>
      <c r="KZQ134" s="74"/>
      <c r="KZR134" s="74"/>
      <c r="KZS134" s="57"/>
      <c r="KZT134" s="57"/>
      <c r="KZU134" s="57"/>
      <c r="KZV134" s="57"/>
      <c r="KZW134" s="74"/>
      <c r="KZX134" s="74"/>
      <c r="KZY134" s="74"/>
      <c r="KZZ134" s="74"/>
      <c r="LAA134" s="57"/>
      <c r="LAB134" s="57"/>
      <c r="LAC134" s="57"/>
      <c r="LAD134" s="57"/>
      <c r="LAE134" s="74"/>
      <c r="LAF134" s="74"/>
      <c r="LAG134" s="74"/>
      <c r="LAH134" s="74"/>
      <c r="LAI134" s="57"/>
      <c r="LAJ134" s="57"/>
      <c r="LAK134" s="57"/>
      <c r="LAL134" s="57"/>
      <c r="LAM134" s="74"/>
      <c r="LAN134" s="74"/>
      <c r="LAO134" s="74"/>
      <c r="LAP134" s="74"/>
      <c r="LAQ134" s="57"/>
      <c r="LAR134" s="57"/>
      <c r="LAS134" s="57"/>
      <c r="LAT134" s="57"/>
      <c r="LAU134" s="74"/>
      <c r="LAV134" s="74"/>
      <c r="LAW134" s="74"/>
      <c r="LAX134" s="74"/>
      <c r="LAY134" s="57"/>
      <c r="LAZ134" s="57"/>
      <c r="LBA134" s="57"/>
      <c r="LBB134" s="57"/>
      <c r="LBC134" s="74"/>
      <c r="LBD134" s="74"/>
      <c r="LBE134" s="74"/>
      <c r="LBF134" s="74"/>
      <c r="LBG134" s="57"/>
      <c r="LBH134" s="57"/>
      <c r="LBI134" s="57"/>
      <c r="LBJ134" s="57"/>
      <c r="LBK134" s="74"/>
      <c r="LBL134" s="74"/>
      <c r="LBM134" s="74"/>
      <c r="LBN134" s="74"/>
      <c r="LBO134" s="57"/>
      <c r="LBP134" s="57"/>
      <c r="LBQ134" s="57"/>
      <c r="LBR134" s="57"/>
      <c r="LBS134" s="74"/>
      <c r="LBT134" s="74"/>
      <c r="LBU134" s="74"/>
      <c r="LBV134" s="74"/>
      <c r="LBW134" s="57"/>
      <c r="LBX134" s="57"/>
      <c r="LBY134" s="57"/>
      <c r="LBZ134" s="57"/>
      <c r="LCA134" s="74"/>
      <c r="LCB134" s="74"/>
      <c r="LCC134" s="74"/>
      <c r="LCD134" s="74"/>
      <c r="LCE134" s="57"/>
      <c r="LCF134" s="57"/>
      <c r="LCG134" s="57"/>
      <c r="LCH134" s="57"/>
      <c r="LCI134" s="74"/>
      <c r="LCJ134" s="74"/>
      <c r="LCK134" s="74"/>
      <c r="LCL134" s="74"/>
      <c r="LCM134" s="57"/>
      <c r="LCN134" s="57"/>
      <c r="LCO134" s="57"/>
      <c r="LCP134" s="57"/>
      <c r="LCQ134" s="74"/>
      <c r="LCR134" s="74"/>
      <c r="LCS134" s="74"/>
      <c r="LCT134" s="74"/>
      <c r="LCU134" s="57"/>
      <c r="LCV134" s="57"/>
      <c r="LCW134" s="57"/>
      <c r="LCX134" s="57"/>
      <c r="LCY134" s="74"/>
      <c r="LCZ134" s="74"/>
      <c r="LDA134" s="74"/>
      <c r="LDB134" s="74"/>
      <c r="LDC134" s="57"/>
      <c r="LDD134" s="57"/>
      <c r="LDE134" s="57"/>
      <c r="LDF134" s="57"/>
      <c r="LDG134" s="74"/>
      <c r="LDH134" s="74"/>
      <c r="LDI134" s="74"/>
      <c r="LDJ134" s="74"/>
      <c r="LDK134" s="57"/>
      <c r="LDL134" s="57"/>
      <c r="LDM134" s="57"/>
      <c r="LDN134" s="57"/>
      <c r="LDO134" s="74"/>
      <c r="LDP134" s="74"/>
      <c r="LDQ134" s="74"/>
      <c r="LDR134" s="74"/>
      <c r="LDS134" s="57"/>
      <c r="LDT134" s="57"/>
      <c r="LDU134" s="57"/>
      <c r="LDV134" s="57"/>
      <c r="LDW134" s="74"/>
      <c r="LDX134" s="74"/>
      <c r="LDY134" s="74"/>
      <c r="LDZ134" s="74"/>
      <c r="LEA134" s="57"/>
      <c r="LEB134" s="57"/>
      <c r="LEC134" s="57"/>
      <c r="LED134" s="57"/>
      <c r="LEE134" s="74"/>
      <c r="LEF134" s="74"/>
      <c r="LEG134" s="74"/>
      <c r="LEH134" s="74"/>
      <c r="LEI134" s="57"/>
      <c r="LEJ134" s="57"/>
      <c r="LEK134" s="57"/>
      <c r="LEL134" s="57"/>
      <c r="LEM134" s="74"/>
      <c r="LEN134" s="74"/>
      <c r="LEO134" s="74"/>
      <c r="LEP134" s="74"/>
      <c r="LEQ134" s="57"/>
      <c r="LER134" s="57"/>
      <c r="LES134" s="57"/>
      <c r="LET134" s="57"/>
      <c r="LEU134" s="74"/>
      <c r="LEV134" s="74"/>
      <c r="LEW134" s="74"/>
      <c r="LEX134" s="74"/>
      <c r="LEY134" s="57"/>
      <c r="LEZ134" s="57"/>
      <c r="LFA134" s="57"/>
      <c r="LFB134" s="57"/>
      <c r="LFC134" s="74"/>
      <c r="LFD134" s="74"/>
      <c r="LFE134" s="74"/>
      <c r="LFF134" s="74"/>
      <c r="LFG134" s="57"/>
      <c r="LFH134" s="57"/>
      <c r="LFI134" s="57"/>
      <c r="LFJ134" s="57"/>
      <c r="LFK134" s="74"/>
      <c r="LFL134" s="74"/>
      <c r="LFM134" s="74"/>
      <c r="LFN134" s="74"/>
      <c r="LFO134" s="57"/>
      <c r="LFP134" s="57"/>
      <c r="LFQ134" s="57"/>
      <c r="LFR134" s="57"/>
      <c r="LFS134" s="74"/>
      <c r="LFT134" s="74"/>
      <c r="LFU134" s="74"/>
      <c r="LFV134" s="74"/>
      <c r="LFW134" s="57"/>
      <c r="LFX134" s="57"/>
      <c r="LFY134" s="57"/>
      <c r="LFZ134" s="57"/>
      <c r="LGA134" s="74"/>
      <c r="LGB134" s="74"/>
      <c r="LGC134" s="74"/>
      <c r="LGD134" s="74"/>
      <c r="LGE134" s="57"/>
      <c r="LGF134" s="57"/>
      <c r="LGG134" s="57"/>
      <c r="LGH134" s="57"/>
      <c r="LGI134" s="74"/>
      <c r="LGJ134" s="74"/>
      <c r="LGK134" s="74"/>
      <c r="LGL134" s="74"/>
      <c r="LGM134" s="57"/>
      <c r="LGN134" s="57"/>
      <c r="LGO134" s="57"/>
      <c r="LGP134" s="57"/>
      <c r="LGQ134" s="74"/>
      <c r="LGR134" s="74"/>
      <c r="LGS134" s="74"/>
      <c r="LGT134" s="74"/>
      <c r="LGU134" s="57"/>
      <c r="LGV134" s="57"/>
      <c r="LGW134" s="57"/>
      <c r="LGX134" s="57"/>
      <c r="LGY134" s="74"/>
      <c r="LGZ134" s="74"/>
      <c r="LHA134" s="74"/>
      <c r="LHB134" s="74"/>
      <c r="LHC134" s="57"/>
      <c r="LHD134" s="57"/>
      <c r="LHE134" s="57"/>
      <c r="LHF134" s="57"/>
      <c r="LHG134" s="74"/>
      <c r="LHH134" s="74"/>
      <c r="LHI134" s="74"/>
      <c r="LHJ134" s="74"/>
      <c r="LHK134" s="57"/>
      <c r="LHL134" s="57"/>
      <c r="LHM134" s="57"/>
      <c r="LHN134" s="57"/>
      <c r="LHO134" s="74"/>
      <c r="LHP134" s="74"/>
      <c r="LHQ134" s="74"/>
      <c r="LHR134" s="74"/>
      <c r="LHS134" s="57"/>
      <c r="LHT134" s="57"/>
      <c r="LHU134" s="57"/>
      <c r="LHV134" s="57"/>
      <c r="LHW134" s="74"/>
      <c r="LHX134" s="74"/>
      <c r="LHY134" s="74"/>
      <c r="LHZ134" s="74"/>
      <c r="LIA134" s="57"/>
      <c r="LIB134" s="57"/>
      <c r="LIC134" s="57"/>
      <c r="LID134" s="57"/>
      <c r="LIE134" s="74"/>
      <c r="LIF134" s="74"/>
      <c r="LIG134" s="74"/>
      <c r="LIH134" s="74"/>
      <c r="LII134" s="57"/>
      <c r="LIJ134" s="57"/>
      <c r="LIK134" s="57"/>
      <c r="LIL134" s="57"/>
      <c r="LIM134" s="74"/>
      <c r="LIN134" s="74"/>
      <c r="LIO134" s="74"/>
      <c r="LIP134" s="74"/>
      <c r="LIQ134" s="57"/>
      <c r="LIR134" s="57"/>
      <c r="LIS134" s="57"/>
      <c r="LIT134" s="57"/>
      <c r="LIU134" s="74"/>
      <c r="LIV134" s="74"/>
      <c r="LIW134" s="74"/>
      <c r="LIX134" s="74"/>
      <c r="LIY134" s="57"/>
      <c r="LIZ134" s="57"/>
      <c r="LJA134" s="57"/>
      <c r="LJB134" s="57"/>
      <c r="LJC134" s="74"/>
      <c r="LJD134" s="74"/>
      <c r="LJE134" s="74"/>
      <c r="LJF134" s="74"/>
      <c r="LJG134" s="57"/>
      <c r="LJH134" s="57"/>
      <c r="LJI134" s="57"/>
      <c r="LJJ134" s="57"/>
      <c r="LJK134" s="74"/>
      <c r="LJL134" s="74"/>
      <c r="LJM134" s="74"/>
      <c r="LJN134" s="74"/>
      <c r="LJO134" s="57"/>
      <c r="LJP134" s="57"/>
      <c r="LJQ134" s="57"/>
      <c r="LJR134" s="57"/>
      <c r="LJS134" s="74"/>
      <c r="LJT134" s="74"/>
      <c r="LJU134" s="74"/>
      <c r="LJV134" s="74"/>
      <c r="LJW134" s="57"/>
      <c r="LJX134" s="57"/>
      <c r="LJY134" s="57"/>
      <c r="LJZ134" s="57"/>
      <c r="LKA134" s="74"/>
      <c r="LKB134" s="74"/>
      <c r="LKC134" s="74"/>
      <c r="LKD134" s="74"/>
      <c r="LKE134" s="57"/>
      <c r="LKF134" s="57"/>
      <c r="LKG134" s="57"/>
      <c r="LKH134" s="57"/>
      <c r="LKI134" s="74"/>
      <c r="LKJ134" s="74"/>
      <c r="LKK134" s="74"/>
      <c r="LKL134" s="74"/>
      <c r="LKM134" s="57"/>
      <c r="LKN134" s="57"/>
      <c r="LKO134" s="57"/>
      <c r="LKP134" s="57"/>
      <c r="LKQ134" s="74"/>
      <c r="LKR134" s="74"/>
      <c r="LKS134" s="74"/>
      <c r="LKT134" s="74"/>
      <c r="LKU134" s="57"/>
      <c r="LKV134" s="57"/>
      <c r="LKW134" s="57"/>
      <c r="LKX134" s="57"/>
      <c r="LKY134" s="74"/>
      <c r="LKZ134" s="74"/>
      <c r="LLA134" s="74"/>
      <c r="LLB134" s="74"/>
      <c r="LLC134" s="57"/>
      <c r="LLD134" s="57"/>
      <c r="LLE134" s="57"/>
      <c r="LLF134" s="57"/>
      <c r="LLG134" s="74"/>
      <c r="LLH134" s="74"/>
      <c r="LLI134" s="74"/>
      <c r="LLJ134" s="74"/>
      <c r="LLK134" s="57"/>
      <c r="LLL134" s="57"/>
      <c r="LLM134" s="57"/>
      <c r="LLN134" s="57"/>
      <c r="LLO134" s="74"/>
      <c r="LLP134" s="74"/>
      <c r="LLQ134" s="74"/>
      <c r="LLR134" s="74"/>
      <c r="LLS134" s="57"/>
      <c r="LLT134" s="57"/>
      <c r="LLU134" s="57"/>
      <c r="LLV134" s="57"/>
      <c r="LLW134" s="74"/>
      <c r="LLX134" s="74"/>
      <c r="LLY134" s="74"/>
      <c r="LLZ134" s="74"/>
      <c r="LMA134" s="57"/>
      <c r="LMB134" s="57"/>
      <c r="LMC134" s="57"/>
      <c r="LMD134" s="57"/>
      <c r="LME134" s="74"/>
      <c r="LMF134" s="74"/>
      <c r="LMG134" s="74"/>
      <c r="LMH134" s="74"/>
      <c r="LMI134" s="57"/>
      <c r="LMJ134" s="57"/>
      <c r="LMK134" s="57"/>
      <c r="LML134" s="57"/>
      <c r="LMM134" s="74"/>
      <c r="LMN134" s="74"/>
      <c r="LMO134" s="74"/>
      <c r="LMP134" s="74"/>
      <c r="LMQ134" s="57"/>
      <c r="LMR134" s="57"/>
      <c r="LMS134" s="57"/>
      <c r="LMT134" s="57"/>
      <c r="LMU134" s="74"/>
      <c r="LMV134" s="74"/>
      <c r="LMW134" s="74"/>
      <c r="LMX134" s="74"/>
      <c r="LMY134" s="57"/>
      <c r="LMZ134" s="57"/>
      <c r="LNA134" s="57"/>
      <c r="LNB134" s="57"/>
      <c r="LNC134" s="74"/>
      <c r="LND134" s="74"/>
      <c r="LNE134" s="74"/>
      <c r="LNF134" s="74"/>
      <c r="LNG134" s="57"/>
      <c r="LNH134" s="57"/>
      <c r="LNI134" s="57"/>
      <c r="LNJ134" s="57"/>
      <c r="LNK134" s="74"/>
      <c r="LNL134" s="74"/>
      <c r="LNM134" s="74"/>
      <c r="LNN134" s="74"/>
      <c r="LNO134" s="57"/>
      <c r="LNP134" s="57"/>
      <c r="LNQ134" s="57"/>
      <c r="LNR134" s="57"/>
      <c r="LNS134" s="74"/>
      <c r="LNT134" s="74"/>
      <c r="LNU134" s="74"/>
      <c r="LNV134" s="74"/>
      <c r="LNW134" s="57"/>
      <c r="LNX134" s="57"/>
      <c r="LNY134" s="57"/>
      <c r="LNZ134" s="57"/>
      <c r="LOA134" s="74"/>
      <c r="LOB134" s="74"/>
      <c r="LOC134" s="74"/>
      <c r="LOD134" s="74"/>
      <c r="LOE134" s="57"/>
      <c r="LOF134" s="57"/>
      <c r="LOG134" s="57"/>
      <c r="LOH134" s="57"/>
      <c r="LOI134" s="74"/>
      <c r="LOJ134" s="74"/>
      <c r="LOK134" s="74"/>
      <c r="LOL134" s="74"/>
      <c r="LOM134" s="57"/>
      <c r="LON134" s="57"/>
      <c r="LOO134" s="57"/>
      <c r="LOP134" s="57"/>
      <c r="LOQ134" s="74"/>
      <c r="LOR134" s="74"/>
      <c r="LOS134" s="74"/>
      <c r="LOT134" s="74"/>
      <c r="LOU134" s="57"/>
      <c r="LOV134" s="57"/>
      <c r="LOW134" s="57"/>
      <c r="LOX134" s="57"/>
      <c r="LOY134" s="74"/>
      <c r="LOZ134" s="74"/>
      <c r="LPA134" s="74"/>
      <c r="LPB134" s="74"/>
      <c r="LPC134" s="57"/>
      <c r="LPD134" s="57"/>
      <c r="LPE134" s="57"/>
      <c r="LPF134" s="57"/>
      <c r="LPG134" s="74"/>
      <c r="LPH134" s="74"/>
      <c r="LPI134" s="74"/>
      <c r="LPJ134" s="74"/>
      <c r="LPK134" s="57"/>
      <c r="LPL134" s="57"/>
      <c r="LPM134" s="57"/>
      <c r="LPN134" s="57"/>
      <c r="LPO134" s="74"/>
      <c r="LPP134" s="74"/>
      <c r="LPQ134" s="74"/>
      <c r="LPR134" s="74"/>
      <c r="LPS134" s="57"/>
      <c r="LPT134" s="57"/>
      <c r="LPU134" s="57"/>
      <c r="LPV134" s="57"/>
      <c r="LPW134" s="74"/>
      <c r="LPX134" s="74"/>
      <c r="LPY134" s="74"/>
      <c r="LPZ134" s="74"/>
      <c r="LQA134" s="57"/>
      <c r="LQB134" s="57"/>
      <c r="LQC134" s="57"/>
      <c r="LQD134" s="57"/>
      <c r="LQE134" s="74"/>
      <c r="LQF134" s="74"/>
      <c r="LQG134" s="74"/>
      <c r="LQH134" s="74"/>
      <c r="LQI134" s="57"/>
      <c r="LQJ134" s="57"/>
      <c r="LQK134" s="57"/>
      <c r="LQL134" s="57"/>
      <c r="LQM134" s="74"/>
      <c r="LQN134" s="74"/>
      <c r="LQO134" s="74"/>
      <c r="LQP134" s="74"/>
      <c r="LQQ134" s="57"/>
      <c r="LQR134" s="57"/>
      <c r="LQS134" s="57"/>
      <c r="LQT134" s="57"/>
      <c r="LQU134" s="74"/>
      <c r="LQV134" s="74"/>
      <c r="LQW134" s="74"/>
      <c r="LQX134" s="74"/>
      <c r="LQY134" s="57"/>
      <c r="LQZ134" s="57"/>
      <c r="LRA134" s="57"/>
      <c r="LRB134" s="57"/>
      <c r="LRC134" s="74"/>
      <c r="LRD134" s="74"/>
      <c r="LRE134" s="74"/>
      <c r="LRF134" s="74"/>
      <c r="LRG134" s="57"/>
      <c r="LRH134" s="57"/>
      <c r="LRI134" s="57"/>
      <c r="LRJ134" s="57"/>
      <c r="LRK134" s="74"/>
      <c r="LRL134" s="74"/>
      <c r="LRM134" s="74"/>
      <c r="LRN134" s="74"/>
      <c r="LRO134" s="57"/>
      <c r="LRP134" s="57"/>
      <c r="LRQ134" s="57"/>
      <c r="LRR134" s="57"/>
      <c r="LRS134" s="74"/>
      <c r="LRT134" s="74"/>
      <c r="LRU134" s="74"/>
      <c r="LRV134" s="74"/>
      <c r="LRW134" s="57"/>
      <c r="LRX134" s="57"/>
      <c r="LRY134" s="57"/>
      <c r="LRZ134" s="57"/>
      <c r="LSA134" s="74"/>
      <c r="LSB134" s="74"/>
      <c r="LSC134" s="74"/>
      <c r="LSD134" s="74"/>
      <c r="LSE134" s="57"/>
      <c r="LSF134" s="57"/>
      <c r="LSG134" s="57"/>
      <c r="LSH134" s="57"/>
      <c r="LSI134" s="74"/>
      <c r="LSJ134" s="74"/>
      <c r="LSK134" s="74"/>
      <c r="LSL134" s="74"/>
      <c r="LSM134" s="57"/>
      <c r="LSN134" s="57"/>
      <c r="LSO134" s="57"/>
      <c r="LSP134" s="57"/>
      <c r="LSQ134" s="74"/>
      <c r="LSR134" s="74"/>
      <c r="LSS134" s="74"/>
      <c r="LST134" s="74"/>
      <c r="LSU134" s="57"/>
      <c r="LSV134" s="57"/>
      <c r="LSW134" s="57"/>
      <c r="LSX134" s="57"/>
      <c r="LSY134" s="74"/>
      <c r="LSZ134" s="74"/>
      <c r="LTA134" s="74"/>
      <c r="LTB134" s="74"/>
      <c r="LTC134" s="57"/>
      <c r="LTD134" s="57"/>
      <c r="LTE134" s="57"/>
      <c r="LTF134" s="57"/>
      <c r="LTG134" s="74"/>
      <c r="LTH134" s="74"/>
      <c r="LTI134" s="74"/>
      <c r="LTJ134" s="74"/>
      <c r="LTK134" s="57"/>
      <c r="LTL134" s="57"/>
      <c r="LTM134" s="57"/>
      <c r="LTN134" s="57"/>
      <c r="LTO134" s="74"/>
      <c r="LTP134" s="74"/>
      <c r="LTQ134" s="74"/>
      <c r="LTR134" s="74"/>
      <c r="LTS134" s="57"/>
      <c r="LTT134" s="57"/>
      <c r="LTU134" s="57"/>
      <c r="LTV134" s="57"/>
      <c r="LTW134" s="74"/>
      <c r="LTX134" s="74"/>
      <c r="LTY134" s="74"/>
      <c r="LTZ134" s="74"/>
      <c r="LUA134" s="57"/>
      <c r="LUB134" s="57"/>
      <c r="LUC134" s="57"/>
      <c r="LUD134" s="57"/>
      <c r="LUE134" s="74"/>
      <c r="LUF134" s="74"/>
      <c r="LUG134" s="74"/>
      <c r="LUH134" s="74"/>
      <c r="LUI134" s="57"/>
      <c r="LUJ134" s="57"/>
      <c r="LUK134" s="57"/>
      <c r="LUL134" s="57"/>
      <c r="LUM134" s="74"/>
      <c r="LUN134" s="74"/>
      <c r="LUO134" s="74"/>
      <c r="LUP134" s="74"/>
      <c r="LUQ134" s="57"/>
      <c r="LUR134" s="57"/>
      <c r="LUS134" s="57"/>
      <c r="LUT134" s="57"/>
      <c r="LUU134" s="74"/>
      <c r="LUV134" s="74"/>
      <c r="LUW134" s="74"/>
      <c r="LUX134" s="74"/>
      <c r="LUY134" s="57"/>
      <c r="LUZ134" s="57"/>
      <c r="LVA134" s="57"/>
      <c r="LVB134" s="57"/>
      <c r="LVC134" s="74"/>
      <c r="LVD134" s="74"/>
      <c r="LVE134" s="74"/>
      <c r="LVF134" s="74"/>
      <c r="LVG134" s="57"/>
      <c r="LVH134" s="57"/>
      <c r="LVI134" s="57"/>
      <c r="LVJ134" s="57"/>
      <c r="LVK134" s="74"/>
      <c r="LVL134" s="74"/>
      <c r="LVM134" s="74"/>
      <c r="LVN134" s="74"/>
      <c r="LVO134" s="57"/>
      <c r="LVP134" s="57"/>
      <c r="LVQ134" s="57"/>
      <c r="LVR134" s="57"/>
      <c r="LVS134" s="74"/>
      <c r="LVT134" s="74"/>
      <c r="LVU134" s="74"/>
      <c r="LVV134" s="74"/>
      <c r="LVW134" s="57"/>
      <c r="LVX134" s="57"/>
      <c r="LVY134" s="57"/>
      <c r="LVZ134" s="57"/>
      <c r="LWA134" s="74"/>
      <c r="LWB134" s="74"/>
      <c r="LWC134" s="74"/>
      <c r="LWD134" s="74"/>
      <c r="LWE134" s="57"/>
      <c r="LWF134" s="57"/>
      <c r="LWG134" s="57"/>
      <c r="LWH134" s="57"/>
      <c r="LWI134" s="74"/>
      <c r="LWJ134" s="74"/>
      <c r="LWK134" s="74"/>
      <c r="LWL134" s="74"/>
      <c r="LWM134" s="57"/>
      <c r="LWN134" s="57"/>
      <c r="LWO134" s="57"/>
      <c r="LWP134" s="57"/>
      <c r="LWQ134" s="74"/>
      <c r="LWR134" s="74"/>
      <c r="LWS134" s="74"/>
      <c r="LWT134" s="74"/>
      <c r="LWU134" s="57"/>
      <c r="LWV134" s="57"/>
      <c r="LWW134" s="57"/>
      <c r="LWX134" s="57"/>
      <c r="LWY134" s="74"/>
      <c r="LWZ134" s="74"/>
      <c r="LXA134" s="74"/>
      <c r="LXB134" s="74"/>
      <c r="LXC134" s="57"/>
      <c r="LXD134" s="57"/>
      <c r="LXE134" s="57"/>
      <c r="LXF134" s="57"/>
      <c r="LXG134" s="74"/>
      <c r="LXH134" s="74"/>
      <c r="LXI134" s="74"/>
      <c r="LXJ134" s="74"/>
      <c r="LXK134" s="57"/>
      <c r="LXL134" s="57"/>
      <c r="LXM134" s="57"/>
      <c r="LXN134" s="57"/>
      <c r="LXO134" s="74"/>
      <c r="LXP134" s="74"/>
      <c r="LXQ134" s="74"/>
      <c r="LXR134" s="74"/>
      <c r="LXS134" s="57"/>
      <c r="LXT134" s="57"/>
      <c r="LXU134" s="57"/>
      <c r="LXV134" s="57"/>
      <c r="LXW134" s="74"/>
      <c r="LXX134" s="74"/>
      <c r="LXY134" s="74"/>
      <c r="LXZ134" s="74"/>
      <c r="LYA134" s="57"/>
      <c r="LYB134" s="57"/>
      <c r="LYC134" s="57"/>
      <c r="LYD134" s="57"/>
      <c r="LYE134" s="74"/>
      <c r="LYF134" s="74"/>
      <c r="LYG134" s="74"/>
      <c r="LYH134" s="74"/>
      <c r="LYI134" s="57"/>
      <c r="LYJ134" s="57"/>
      <c r="LYK134" s="57"/>
      <c r="LYL134" s="57"/>
      <c r="LYM134" s="74"/>
      <c r="LYN134" s="74"/>
      <c r="LYO134" s="74"/>
      <c r="LYP134" s="74"/>
      <c r="LYQ134" s="57"/>
      <c r="LYR134" s="57"/>
      <c r="LYS134" s="57"/>
      <c r="LYT134" s="57"/>
      <c r="LYU134" s="74"/>
      <c r="LYV134" s="74"/>
      <c r="LYW134" s="74"/>
      <c r="LYX134" s="74"/>
      <c r="LYY134" s="57"/>
      <c r="LYZ134" s="57"/>
      <c r="LZA134" s="57"/>
      <c r="LZB134" s="57"/>
      <c r="LZC134" s="74"/>
      <c r="LZD134" s="74"/>
      <c r="LZE134" s="74"/>
      <c r="LZF134" s="74"/>
      <c r="LZG134" s="57"/>
      <c r="LZH134" s="57"/>
      <c r="LZI134" s="57"/>
      <c r="LZJ134" s="57"/>
      <c r="LZK134" s="74"/>
      <c r="LZL134" s="74"/>
      <c r="LZM134" s="74"/>
      <c r="LZN134" s="74"/>
      <c r="LZO134" s="57"/>
      <c r="LZP134" s="57"/>
      <c r="LZQ134" s="57"/>
      <c r="LZR134" s="57"/>
      <c r="LZS134" s="74"/>
      <c r="LZT134" s="74"/>
      <c r="LZU134" s="74"/>
      <c r="LZV134" s="74"/>
      <c r="LZW134" s="57"/>
      <c r="LZX134" s="57"/>
      <c r="LZY134" s="57"/>
      <c r="LZZ134" s="57"/>
      <c r="MAA134" s="74"/>
      <c r="MAB134" s="74"/>
      <c r="MAC134" s="74"/>
      <c r="MAD134" s="74"/>
      <c r="MAE134" s="57"/>
      <c r="MAF134" s="57"/>
      <c r="MAG134" s="57"/>
      <c r="MAH134" s="57"/>
      <c r="MAI134" s="74"/>
      <c r="MAJ134" s="74"/>
      <c r="MAK134" s="74"/>
      <c r="MAL134" s="74"/>
      <c r="MAM134" s="57"/>
      <c r="MAN134" s="57"/>
      <c r="MAO134" s="57"/>
      <c r="MAP134" s="57"/>
      <c r="MAQ134" s="74"/>
      <c r="MAR134" s="74"/>
      <c r="MAS134" s="74"/>
      <c r="MAT134" s="74"/>
      <c r="MAU134" s="57"/>
      <c r="MAV134" s="57"/>
      <c r="MAW134" s="57"/>
      <c r="MAX134" s="57"/>
      <c r="MAY134" s="74"/>
      <c r="MAZ134" s="74"/>
      <c r="MBA134" s="74"/>
      <c r="MBB134" s="74"/>
      <c r="MBC134" s="57"/>
      <c r="MBD134" s="57"/>
      <c r="MBE134" s="57"/>
      <c r="MBF134" s="57"/>
      <c r="MBG134" s="74"/>
      <c r="MBH134" s="74"/>
      <c r="MBI134" s="74"/>
      <c r="MBJ134" s="74"/>
      <c r="MBK134" s="57"/>
      <c r="MBL134" s="57"/>
      <c r="MBM134" s="57"/>
      <c r="MBN134" s="57"/>
      <c r="MBO134" s="74"/>
      <c r="MBP134" s="74"/>
      <c r="MBQ134" s="74"/>
      <c r="MBR134" s="74"/>
      <c r="MBS134" s="57"/>
      <c r="MBT134" s="57"/>
      <c r="MBU134" s="57"/>
      <c r="MBV134" s="57"/>
      <c r="MBW134" s="74"/>
      <c r="MBX134" s="74"/>
      <c r="MBY134" s="74"/>
      <c r="MBZ134" s="74"/>
      <c r="MCA134" s="57"/>
      <c r="MCB134" s="57"/>
      <c r="MCC134" s="57"/>
      <c r="MCD134" s="57"/>
      <c r="MCE134" s="74"/>
      <c r="MCF134" s="74"/>
      <c r="MCG134" s="74"/>
      <c r="MCH134" s="74"/>
      <c r="MCI134" s="57"/>
      <c r="MCJ134" s="57"/>
      <c r="MCK134" s="57"/>
      <c r="MCL134" s="57"/>
      <c r="MCM134" s="74"/>
      <c r="MCN134" s="74"/>
      <c r="MCO134" s="74"/>
      <c r="MCP134" s="74"/>
      <c r="MCQ134" s="57"/>
      <c r="MCR134" s="57"/>
      <c r="MCS134" s="57"/>
      <c r="MCT134" s="57"/>
      <c r="MCU134" s="74"/>
      <c r="MCV134" s="74"/>
      <c r="MCW134" s="74"/>
      <c r="MCX134" s="74"/>
      <c r="MCY134" s="57"/>
      <c r="MCZ134" s="57"/>
      <c r="MDA134" s="57"/>
      <c r="MDB134" s="57"/>
      <c r="MDC134" s="74"/>
      <c r="MDD134" s="74"/>
      <c r="MDE134" s="74"/>
      <c r="MDF134" s="74"/>
      <c r="MDG134" s="57"/>
      <c r="MDH134" s="57"/>
      <c r="MDI134" s="57"/>
      <c r="MDJ134" s="57"/>
      <c r="MDK134" s="74"/>
      <c r="MDL134" s="74"/>
      <c r="MDM134" s="74"/>
      <c r="MDN134" s="74"/>
      <c r="MDO134" s="57"/>
      <c r="MDP134" s="57"/>
      <c r="MDQ134" s="57"/>
      <c r="MDR134" s="57"/>
      <c r="MDS134" s="74"/>
      <c r="MDT134" s="74"/>
      <c r="MDU134" s="74"/>
      <c r="MDV134" s="74"/>
      <c r="MDW134" s="57"/>
      <c r="MDX134" s="57"/>
      <c r="MDY134" s="57"/>
      <c r="MDZ134" s="57"/>
      <c r="MEA134" s="74"/>
      <c r="MEB134" s="74"/>
      <c r="MEC134" s="74"/>
      <c r="MED134" s="74"/>
      <c r="MEE134" s="57"/>
      <c r="MEF134" s="57"/>
      <c r="MEG134" s="57"/>
      <c r="MEH134" s="57"/>
      <c r="MEI134" s="74"/>
      <c r="MEJ134" s="74"/>
      <c r="MEK134" s="74"/>
      <c r="MEL134" s="74"/>
      <c r="MEM134" s="57"/>
      <c r="MEN134" s="57"/>
      <c r="MEO134" s="57"/>
      <c r="MEP134" s="57"/>
      <c r="MEQ134" s="74"/>
      <c r="MER134" s="74"/>
      <c r="MES134" s="74"/>
      <c r="MET134" s="74"/>
      <c r="MEU134" s="57"/>
      <c r="MEV134" s="57"/>
      <c r="MEW134" s="57"/>
      <c r="MEX134" s="57"/>
      <c r="MEY134" s="74"/>
      <c r="MEZ134" s="74"/>
      <c r="MFA134" s="74"/>
      <c r="MFB134" s="74"/>
      <c r="MFC134" s="57"/>
      <c r="MFD134" s="57"/>
      <c r="MFE134" s="57"/>
      <c r="MFF134" s="57"/>
      <c r="MFG134" s="74"/>
      <c r="MFH134" s="74"/>
      <c r="MFI134" s="74"/>
      <c r="MFJ134" s="74"/>
      <c r="MFK134" s="57"/>
      <c r="MFL134" s="57"/>
      <c r="MFM134" s="57"/>
      <c r="MFN134" s="57"/>
      <c r="MFO134" s="74"/>
      <c r="MFP134" s="74"/>
      <c r="MFQ134" s="74"/>
      <c r="MFR134" s="74"/>
      <c r="MFS134" s="57"/>
      <c r="MFT134" s="57"/>
      <c r="MFU134" s="57"/>
      <c r="MFV134" s="57"/>
      <c r="MFW134" s="74"/>
      <c r="MFX134" s="74"/>
      <c r="MFY134" s="74"/>
      <c r="MFZ134" s="74"/>
      <c r="MGA134" s="57"/>
      <c r="MGB134" s="57"/>
      <c r="MGC134" s="57"/>
      <c r="MGD134" s="57"/>
      <c r="MGE134" s="74"/>
      <c r="MGF134" s="74"/>
      <c r="MGG134" s="74"/>
      <c r="MGH134" s="74"/>
      <c r="MGI134" s="57"/>
      <c r="MGJ134" s="57"/>
      <c r="MGK134" s="57"/>
      <c r="MGL134" s="57"/>
      <c r="MGM134" s="74"/>
      <c r="MGN134" s="74"/>
      <c r="MGO134" s="74"/>
      <c r="MGP134" s="74"/>
      <c r="MGQ134" s="57"/>
      <c r="MGR134" s="57"/>
      <c r="MGS134" s="57"/>
      <c r="MGT134" s="57"/>
      <c r="MGU134" s="74"/>
      <c r="MGV134" s="74"/>
      <c r="MGW134" s="74"/>
      <c r="MGX134" s="74"/>
      <c r="MGY134" s="57"/>
      <c r="MGZ134" s="57"/>
      <c r="MHA134" s="57"/>
      <c r="MHB134" s="57"/>
      <c r="MHC134" s="74"/>
      <c r="MHD134" s="74"/>
      <c r="MHE134" s="74"/>
      <c r="MHF134" s="74"/>
      <c r="MHG134" s="57"/>
      <c r="MHH134" s="57"/>
      <c r="MHI134" s="57"/>
      <c r="MHJ134" s="57"/>
      <c r="MHK134" s="74"/>
      <c r="MHL134" s="74"/>
      <c r="MHM134" s="74"/>
      <c r="MHN134" s="74"/>
      <c r="MHO134" s="57"/>
      <c r="MHP134" s="57"/>
      <c r="MHQ134" s="57"/>
      <c r="MHR134" s="57"/>
      <c r="MHS134" s="74"/>
      <c r="MHT134" s="74"/>
      <c r="MHU134" s="74"/>
      <c r="MHV134" s="74"/>
      <c r="MHW134" s="57"/>
      <c r="MHX134" s="57"/>
      <c r="MHY134" s="57"/>
      <c r="MHZ134" s="57"/>
      <c r="MIA134" s="74"/>
      <c r="MIB134" s="74"/>
      <c r="MIC134" s="74"/>
      <c r="MID134" s="74"/>
      <c r="MIE134" s="57"/>
      <c r="MIF134" s="57"/>
      <c r="MIG134" s="57"/>
      <c r="MIH134" s="57"/>
      <c r="MII134" s="74"/>
      <c r="MIJ134" s="74"/>
      <c r="MIK134" s="74"/>
      <c r="MIL134" s="74"/>
      <c r="MIM134" s="57"/>
      <c r="MIN134" s="57"/>
      <c r="MIO134" s="57"/>
      <c r="MIP134" s="57"/>
      <c r="MIQ134" s="74"/>
      <c r="MIR134" s="74"/>
      <c r="MIS134" s="74"/>
      <c r="MIT134" s="74"/>
      <c r="MIU134" s="57"/>
      <c r="MIV134" s="57"/>
      <c r="MIW134" s="57"/>
      <c r="MIX134" s="57"/>
      <c r="MIY134" s="74"/>
      <c r="MIZ134" s="74"/>
      <c r="MJA134" s="74"/>
      <c r="MJB134" s="74"/>
      <c r="MJC134" s="57"/>
      <c r="MJD134" s="57"/>
      <c r="MJE134" s="57"/>
      <c r="MJF134" s="57"/>
      <c r="MJG134" s="74"/>
      <c r="MJH134" s="74"/>
      <c r="MJI134" s="74"/>
      <c r="MJJ134" s="74"/>
      <c r="MJK134" s="57"/>
      <c r="MJL134" s="57"/>
      <c r="MJM134" s="57"/>
      <c r="MJN134" s="57"/>
      <c r="MJO134" s="74"/>
      <c r="MJP134" s="74"/>
      <c r="MJQ134" s="74"/>
      <c r="MJR134" s="74"/>
      <c r="MJS134" s="57"/>
      <c r="MJT134" s="57"/>
      <c r="MJU134" s="57"/>
      <c r="MJV134" s="57"/>
      <c r="MJW134" s="74"/>
      <c r="MJX134" s="74"/>
      <c r="MJY134" s="74"/>
      <c r="MJZ134" s="74"/>
      <c r="MKA134" s="57"/>
      <c r="MKB134" s="57"/>
      <c r="MKC134" s="57"/>
      <c r="MKD134" s="57"/>
      <c r="MKE134" s="74"/>
      <c r="MKF134" s="74"/>
      <c r="MKG134" s="74"/>
      <c r="MKH134" s="74"/>
      <c r="MKI134" s="57"/>
      <c r="MKJ134" s="57"/>
      <c r="MKK134" s="57"/>
      <c r="MKL134" s="57"/>
      <c r="MKM134" s="74"/>
      <c r="MKN134" s="74"/>
      <c r="MKO134" s="74"/>
      <c r="MKP134" s="74"/>
      <c r="MKQ134" s="57"/>
      <c r="MKR134" s="57"/>
      <c r="MKS134" s="57"/>
      <c r="MKT134" s="57"/>
      <c r="MKU134" s="74"/>
      <c r="MKV134" s="74"/>
      <c r="MKW134" s="74"/>
      <c r="MKX134" s="74"/>
      <c r="MKY134" s="57"/>
      <c r="MKZ134" s="57"/>
      <c r="MLA134" s="57"/>
      <c r="MLB134" s="57"/>
      <c r="MLC134" s="74"/>
      <c r="MLD134" s="74"/>
      <c r="MLE134" s="74"/>
      <c r="MLF134" s="74"/>
      <c r="MLG134" s="57"/>
      <c r="MLH134" s="57"/>
      <c r="MLI134" s="57"/>
      <c r="MLJ134" s="57"/>
      <c r="MLK134" s="74"/>
      <c r="MLL134" s="74"/>
      <c r="MLM134" s="74"/>
      <c r="MLN134" s="74"/>
      <c r="MLO134" s="57"/>
      <c r="MLP134" s="57"/>
      <c r="MLQ134" s="57"/>
      <c r="MLR134" s="57"/>
      <c r="MLS134" s="74"/>
      <c r="MLT134" s="74"/>
      <c r="MLU134" s="74"/>
      <c r="MLV134" s="74"/>
      <c r="MLW134" s="57"/>
      <c r="MLX134" s="57"/>
      <c r="MLY134" s="57"/>
      <c r="MLZ134" s="57"/>
      <c r="MMA134" s="74"/>
      <c r="MMB134" s="74"/>
      <c r="MMC134" s="74"/>
      <c r="MMD134" s="74"/>
      <c r="MME134" s="57"/>
      <c r="MMF134" s="57"/>
      <c r="MMG134" s="57"/>
      <c r="MMH134" s="57"/>
      <c r="MMI134" s="74"/>
      <c r="MMJ134" s="74"/>
      <c r="MMK134" s="74"/>
      <c r="MML134" s="74"/>
      <c r="MMM134" s="57"/>
      <c r="MMN134" s="57"/>
      <c r="MMO134" s="57"/>
      <c r="MMP134" s="57"/>
      <c r="MMQ134" s="74"/>
      <c r="MMR134" s="74"/>
      <c r="MMS134" s="74"/>
      <c r="MMT134" s="74"/>
      <c r="MMU134" s="57"/>
      <c r="MMV134" s="57"/>
      <c r="MMW134" s="57"/>
      <c r="MMX134" s="57"/>
      <c r="MMY134" s="74"/>
      <c r="MMZ134" s="74"/>
      <c r="MNA134" s="74"/>
      <c r="MNB134" s="74"/>
      <c r="MNC134" s="57"/>
      <c r="MND134" s="57"/>
      <c r="MNE134" s="57"/>
      <c r="MNF134" s="57"/>
      <c r="MNG134" s="74"/>
      <c r="MNH134" s="74"/>
      <c r="MNI134" s="74"/>
      <c r="MNJ134" s="74"/>
      <c r="MNK134" s="57"/>
      <c r="MNL134" s="57"/>
      <c r="MNM134" s="57"/>
      <c r="MNN134" s="57"/>
      <c r="MNO134" s="74"/>
      <c r="MNP134" s="74"/>
      <c r="MNQ134" s="74"/>
      <c r="MNR134" s="74"/>
      <c r="MNS134" s="57"/>
      <c r="MNT134" s="57"/>
      <c r="MNU134" s="57"/>
      <c r="MNV134" s="57"/>
      <c r="MNW134" s="74"/>
      <c r="MNX134" s="74"/>
      <c r="MNY134" s="74"/>
      <c r="MNZ134" s="74"/>
      <c r="MOA134" s="57"/>
      <c r="MOB134" s="57"/>
      <c r="MOC134" s="57"/>
      <c r="MOD134" s="57"/>
      <c r="MOE134" s="74"/>
      <c r="MOF134" s="74"/>
      <c r="MOG134" s="74"/>
      <c r="MOH134" s="74"/>
      <c r="MOI134" s="57"/>
      <c r="MOJ134" s="57"/>
      <c r="MOK134" s="57"/>
      <c r="MOL134" s="57"/>
      <c r="MOM134" s="74"/>
      <c r="MON134" s="74"/>
      <c r="MOO134" s="74"/>
      <c r="MOP134" s="74"/>
      <c r="MOQ134" s="57"/>
      <c r="MOR134" s="57"/>
      <c r="MOS134" s="57"/>
      <c r="MOT134" s="57"/>
      <c r="MOU134" s="74"/>
      <c r="MOV134" s="74"/>
      <c r="MOW134" s="74"/>
      <c r="MOX134" s="74"/>
      <c r="MOY134" s="57"/>
      <c r="MOZ134" s="57"/>
      <c r="MPA134" s="57"/>
      <c r="MPB134" s="57"/>
      <c r="MPC134" s="74"/>
      <c r="MPD134" s="74"/>
      <c r="MPE134" s="74"/>
      <c r="MPF134" s="74"/>
      <c r="MPG134" s="57"/>
      <c r="MPH134" s="57"/>
      <c r="MPI134" s="57"/>
      <c r="MPJ134" s="57"/>
      <c r="MPK134" s="74"/>
      <c r="MPL134" s="74"/>
      <c r="MPM134" s="74"/>
      <c r="MPN134" s="74"/>
      <c r="MPO134" s="57"/>
      <c r="MPP134" s="57"/>
      <c r="MPQ134" s="57"/>
      <c r="MPR134" s="57"/>
      <c r="MPS134" s="74"/>
      <c r="MPT134" s="74"/>
      <c r="MPU134" s="74"/>
      <c r="MPV134" s="74"/>
      <c r="MPW134" s="57"/>
      <c r="MPX134" s="57"/>
      <c r="MPY134" s="57"/>
      <c r="MPZ134" s="57"/>
      <c r="MQA134" s="74"/>
      <c r="MQB134" s="74"/>
      <c r="MQC134" s="74"/>
      <c r="MQD134" s="74"/>
      <c r="MQE134" s="57"/>
      <c r="MQF134" s="57"/>
      <c r="MQG134" s="57"/>
      <c r="MQH134" s="57"/>
      <c r="MQI134" s="74"/>
      <c r="MQJ134" s="74"/>
      <c r="MQK134" s="74"/>
      <c r="MQL134" s="74"/>
      <c r="MQM134" s="57"/>
      <c r="MQN134" s="57"/>
      <c r="MQO134" s="57"/>
      <c r="MQP134" s="57"/>
      <c r="MQQ134" s="74"/>
      <c r="MQR134" s="74"/>
      <c r="MQS134" s="74"/>
      <c r="MQT134" s="74"/>
      <c r="MQU134" s="57"/>
      <c r="MQV134" s="57"/>
      <c r="MQW134" s="57"/>
      <c r="MQX134" s="57"/>
      <c r="MQY134" s="74"/>
      <c r="MQZ134" s="74"/>
      <c r="MRA134" s="74"/>
      <c r="MRB134" s="74"/>
      <c r="MRC134" s="57"/>
      <c r="MRD134" s="57"/>
      <c r="MRE134" s="57"/>
      <c r="MRF134" s="57"/>
      <c r="MRG134" s="74"/>
      <c r="MRH134" s="74"/>
      <c r="MRI134" s="74"/>
      <c r="MRJ134" s="74"/>
      <c r="MRK134" s="57"/>
      <c r="MRL134" s="57"/>
      <c r="MRM134" s="57"/>
      <c r="MRN134" s="57"/>
      <c r="MRO134" s="74"/>
      <c r="MRP134" s="74"/>
      <c r="MRQ134" s="74"/>
      <c r="MRR134" s="74"/>
      <c r="MRS134" s="57"/>
      <c r="MRT134" s="57"/>
      <c r="MRU134" s="57"/>
      <c r="MRV134" s="57"/>
      <c r="MRW134" s="74"/>
      <c r="MRX134" s="74"/>
      <c r="MRY134" s="74"/>
      <c r="MRZ134" s="74"/>
      <c r="MSA134" s="57"/>
      <c r="MSB134" s="57"/>
      <c r="MSC134" s="57"/>
      <c r="MSD134" s="57"/>
      <c r="MSE134" s="74"/>
      <c r="MSF134" s="74"/>
      <c r="MSG134" s="74"/>
      <c r="MSH134" s="74"/>
      <c r="MSI134" s="57"/>
      <c r="MSJ134" s="57"/>
      <c r="MSK134" s="57"/>
      <c r="MSL134" s="57"/>
      <c r="MSM134" s="74"/>
      <c r="MSN134" s="74"/>
      <c r="MSO134" s="74"/>
      <c r="MSP134" s="74"/>
      <c r="MSQ134" s="57"/>
      <c r="MSR134" s="57"/>
      <c r="MSS134" s="57"/>
      <c r="MST134" s="57"/>
      <c r="MSU134" s="74"/>
      <c r="MSV134" s="74"/>
      <c r="MSW134" s="74"/>
      <c r="MSX134" s="74"/>
      <c r="MSY134" s="57"/>
      <c r="MSZ134" s="57"/>
      <c r="MTA134" s="57"/>
      <c r="MTB134" s="57"/>
      <c r="MTC134" s="74"/>
      <c r="MTD134" s="74"/>
      <c r="MTE134" s="74"/>
      <c r="MTF134" s="74"/>
      <c r="MTG134" s="57"/>
      <c r="MTH134" s="57"/>
      <c r="MTI134" s="57"/>
      <c r="MTJ134" s="57"/>
      <c r="MTK134" s="74"/>
      <c r="MTL134" s="74"/>
      <c r="MTM134" s="74"/>
      <c r="MTN134" s="74"/>
      <c r="MTO134" s="57"/>
      <c r="MTP134" s="57"/>
      <c r="MTQ134" s="57"/>
      <c r="MTR134" s="57"/>
      <c r="MTS134" s="74"/>
      <c r="MTT134" s="74"/>
      <c r="MTU134" s="74"/>
      <c r="MTV134" s="74"/>
      <c r="MTW134" s="57"/>
      <c r="MTX134" s="57"/>
      <c r="MTY134" s="57"/>
      <c r="MTZ134" s="57"/>
      <c r="MUA134" s="74"/>
      <c r="MUB134" s="74"/>
      <c r="MUC134" s="74"/>
      <c r="MUD134" s="74"/>
      <c r="MUE134" s="57"/>
      <c r="MUF134" s="57"/>
      <c r="MUG134" s="57"/>
      <c r="MUH134" s="57"/>
      <c r="MUI134" s="74"/>
      <c r="MUJ134" s="74"/>
      <c r="MUK134" s="74"/>
      <c r="MUL134" s="74"/>
      <c r="MUM134" s="57"/>
      <c r="MUN134" s="57"/>
      <c r="MUO134" s="57"/>
      <c r="MUP134" s="57"/>
      <c r="MUQ134" s="74"/>
      <c r="MUR134" s="74"/>
      <c r="MUS134" s="74"/>
      <c r="MUT134" s="74"/>
      <c r="MUU134" s="57"/>
      <c r="MUV134" s="57"/>
      <c r="MUW134" s="57"/>
      <c r="MUX134" s="57"/>
      <c r="MUY134" s="74"/>
      <c r="MUZ134" s="74"/>
      <c r="MVA134" s="74"/>
      <c r="MVB134" s="74"/>
      <c r="MVC134" s="57"/>
      <c r="MVD134" s="57"/>
      <c r="MVE134" s="57"/>
      <c r="MVF134" s="57"/>
      <c r="MVG134" s="74"/>
      <c r="MVH134" s="74"/>
      <c r="MVI134" s="74"/>
      <c r="MVJ134" s="74"/>
      <c r="MVK134" s="57"/>
      <c r="MVL134" s="57"/>
      <c r="MVM134" s="57"/>
      <c r="MVN134" s="57"/>
      <c r="MVO134" s="74"/>
      <c r="MVP134" s="74"/>
      <c r="MVQ134" s="74"/>
      <c r="MVR134" s="74"/>
      <c r="MVS134" s="57"/>
      <c r="MVT134" s="57"/>
      <c r="MVU134" s="57"/>
      <c r="MVV134" s="57"/>
      <c r="MVW134" s="74"/>
      <c r="MVX134" s="74"/>
      <c r="MVY134" s="74"/>
      <c r="MVZ134" s="74"/>
      <c r="MWA134" s="57"/>
      <c r="MWB134" s="57"/>
      <c r="MWC134" s="57"/>
      <c r="MWD134" s="57"/>
      <c r="MWE134" s="74"/>
      <c r="MWF134" s="74"/>
      <c r="MWG134" s="74"/>
      <c r="MWH134" s="74"/>
      <c r="MWI134" s="57"/>
      <c r="MWJ134" s="57"/>
      <c r="MWK134" s="57"/>
      <c r="MWL134" s="57"/>
      <c r="MWM134" s="74"/>
      <c r="MWN134" s="74"/>
      <c r="MWO134" s="74"/>
      <c r="MWP134" s="74"/>
      <c r="MWQ134" s="57"/>
      <c r="MWR134" s="57"/>
      <c r="MWS134" s="57"/>
      <c r="MWT134" s="57"/>
      <c r="MWU134" s="74"/>
      <c r="MWV134" s="74"/>
      <c r="MWW134" s="74"/>
      <c r="MWX134" s="74"/>
      <c r="MWY134" s="57"/>
      <c r="MWZ134" s="57"/>
      <c r="MXA134" s="57"/>
      <c r="MXB134" s="57"/>
      <c r="MXC134" s="74"/>
      <c r="MXD134" s="74"/>
      <c r="MXE134" s="74"/>
      <c r="MXF134" s="74"/>
      <c r="MXG134" s="57"/>
      <c r="MXH134" s="57"/>
      <c r="MXI134" s="57"/>
      <c r="MXJ134" s="57"/>
      <c r="MXK134" s="74"/>
      <c r="MXL134" s="74"/>
      <c r="MXM134" s="74"/>
      <c r="MXN134" s="74"/>
      <c r="MXO134" s="57"/>
      <c r="MXP134" s="57"/>
      <c r="MXQ134" s="57"/>
      <c r="MXR134" s="57"/>
      <c r="MXS134" s="74"/>
      <c r="MXT134" s="74"/>
      <c r="MXU134" s="74"/>
      <c r="MXV134" s="74"/>
      <c r="MXW134" s="57"/>
      <c r="MXX134" s="57"/>
      <c r="MXY134" s="57"/>
      <c r="MXZ134" s="57"/>
      <c r="MYA134" s="74"/>
      <c r="MYB134" s="74"/>
      <c r="MYC134" s="74"/>
      <c r="MYD134" s="74"/>
      <c r="MYE134" s="57"/>
      <c r="MYF134" s="57"/>
      <c r="MYG134" s="57"/>
      <c r="MYH134" s="57"/>
      <c r="MYI134" s="74"/>
      <c r="MYJ134" s="74"/>
      <c r="MYK134" s="74"/>
      <c r="MYL134" s="74"/>
      <c r="MYM134" s="57"/>
      <c r="MYN134" s="57"/>
      <c r="MYO134" s="57"/>
      <c r="MYP134" s="57"/>
      <c r="MYQ134" s="74"/>
      <c r="MYR134" s="74"/>
      <c r="MYS134" s="74"/>
      <c r="MYT134" s="74"/>
      <c r="MYU134" s="57"/>
      <c r="MYV134" s="57"/>
      <c r="MYW134" s="57"/>
      <c r="MYX134" s="57"/>
      <c r="MYY134" s="74"/>
      <c r="MYZ134" s="74"/>
      <c r="MZA134" s="74"/>
      <c r="MZB134" s="74"/>
      <c r="MZC134" s="57"/>
      <c r="MZD134" s="57"/>
      <c r="MZE134" s="57"/>
      <c r="MZF134" s="57"/>
      <c r="MZG134" s="74"/>
      <c r="MZH134" s="74"/>
      <c r="MZI134" s="74"/>
      <c r="MZJ134" s="74"/>
      <c r="MZK134" s="57"/>
      <c r="MZL134" s="57"/>
      <c r="MZM134" s="57"/>
      <c r="MZN134" s="57"/>
      <c r="MZO134" s="74"/>
      <c r="MZP134" s="74"/>
      <c r="MZQ134" s="74"/>
      <c r="MZR134" s="74"/>
      <c r="MZS134" s="57"/>
      <c r="MZT134" s="57"/>
      <c r="MZU134" s="57"/>
      <c r="MZV134" s="57"/>
      <c r="MZW134" s="74"/>
      <c r="MZX134" s="74"/>
      <c r="MZY134" s="74"/>
      <c r="MZZ134" s="74"/>
      <c r="NAA134" s="57"/>
      <c r="NAB134" s="57"/>
      <c r="NAC134" s="57"/>
      <c r="NAD134" s="57"/>
      <c r="NAE134" s="74"/>
      <c r="NAF134" s="74"/>
      <c r="NAG134" s="74"/>
      <c r="NAH134" s="74"/>
      <c r="NAI134" s="57"/>
      <c r="NAJ134" s="57"/>
      <c r="NAK134" s="57"/>
      <c r="NAL134" s="57"/>
      <c r="NAM134" s="74"/>
      <c r="NAN134" s="74"/>
      <c r="NAO134" s="74"/>
      <c r="NAP134" s="74"/>
      <c r="NAQ134" s="57"/>
      <c r="NAR134" s="57"/>
      <c r="NAS134" s="57"/>
      <c r="NAT134" s="57"/>
      <c r="NAU134" s="74"/>
      <c r="NAV134" s="74"/>
      <c r="NAW134" s="74"/>
      <c r="NAX134" s="74"/>
      <c r="NAY134" s="57"/>
      <c r="NAZ134" s="57"/>
      <c r="NBA134" s="57"/>
      <c r="NBB134" s="57"/>
      <c r="NBC134" s="74"/>
      <c r="NBD134" s="74"/>
      <c r="NBE134" s="74"/>
      <c r="NBF134" s="74"/>
      <c r="NBG134" s="57"/>
      <c r="NBH134" s="57"/>
      <c r="NBI134" s="57"/>
      <c r="NBJ134" s="57"/>
      <c r="NBK134" s="74"/>
      <c r="NBL134" s="74"/>
      <c r="NBM134" s="74"/>
      <c r="NBN134" s="74"/>
      <c r="NBO134" s="57"/>
      <c r="NBP134" s="57"/>
      <c r="NBQ134" s="57"/>
      <c r="NBR134" s="57"/>
      <c r="NBS134" s="74"/>
      <c r="NBT134" s="74"/>
      <c r="NBU134" s="74"/>
      <c r="NBV134" s="74"/>
      <c r="NBW134" s="57"/>
      <c r="NBX134" s="57"/>
      <c r="NBY134" s="57"/>
      <c r="NBZ134" s="57"/>
      <c r="NCA134" s="74"/>
      <c r="NCB134" s="74"/>
      <c r="NCC134" s="74"/>
      <c r="NCD134" s="74"/>
      <c r="NCE134" s="57"/>
      <c r="NCF134" s="57"/>
      <c r="NCG134" s="57"/>
      <c r="NCH134" s="57"/>
      <c r="NCI134" s="74"/>
      <c r="NCJ134" s="74"/>
      <c r="NCK134" s="74"/>
      <c r="NCL134" s="74"/>
      <c r="NCM134" s="57"/>
      <c r="NCN134" s="57"/>
      <c r="NCO134" s="57"/>
      <c r="NCP134" s="57"/>
      <c r="NCQ134" s="74"/>
      <c r="NCR134" s="74"/>
      <c r="NCS134" s="74"/>
      <c r="NCT134" s="74"/>
      <c r="NCU134" s="57"/>
      <c r="NCV134" s="57"/>
      <c r="NCW134" s="57"/>
      <c r="NCX134" s="57"/>
      <c r="NCY134" s="74"/>
      <c r="NCZ134" s="74"/>
      <c r="NDA134" s="74"/>
      <c r="NDB134" s="74"/>
      <c r="NDC134" s="57"/>
      <c r="NDD134" s="57"/>
      <c r="NDE134" s="57"/>
      <c r="NDF134" s="57"/>
      <c r="NDG134" s="74"/>
      <c r="NDH134" s="74"/>
      <c r="NDI134" s="74"/>
      <c r="NDJ134" s="74"/>
      <c r="NDK134" s="57"/>
      <c r="NDL134" s="57"/>
      <c r="NDM134" s="57"/>
      <c r="NDN134" s="57"/>
      <c r="NDO134" s="74"/>
      <c r="NDP134" s="74"/>
      <c r="NDQ134" s="74"/>
      <c r="NDR134" s="74"/>
      <c r="NDS134" s="57"/>
      <c r="NDT134" s="57"/>
      <c r="NDU134" s="57"/>
      <c r="NDV134" s="57"/>
      <c r="NDW134" s="74"/>
      <c r="NDX134" s="74"/>
      <c r="NDY134" s="74"/>
      <c r="NDZ134" s="74"/>
      <c r="NEA134" s="57"/>
      <c r="NEB134" s="57"/>
      <c r="NEC134" s="57"/>
      <c r="NED134" s="57"/>
      <c r="NEE134" s="74"/>
      <c r="NEF134" s="74"/>
      <c r="NEG134" s="74"/>
      <c r="NEH134" s="74"/>
      <c r="NEI134" s="57"/>
      <c r="NEJ134" s="57"/>
      <c r="NEK134" s="57"/>
      <c r="NEL134" s="57"/>
      <c r="NEM134" s="74"/>
      <c r="NEN134" s="74"/>
      <c r="NEO134" s="74"/>
      <c r="NEP134" s="74"/>
      <c r="NEQ134" s="57"/>
      <c r="NER134" s="57"/>
      <c r="NES134" s="57"/>
      <c r="NET134" s="57"/>
      <c r="NEU134" s="74"/>
      <c r="NEV134" s="74"/>
      <c r="NEW134" s="74"/>
      <c r="NEX134" s="74"/>
      <c r="NEY134" s="57"/>
      <c r="NEZ134" s="57"/>
      <c r="NFA134" s="57"/>
      <c r="NFB134" s="57"/>
      <c r="NFC134" s="74"/>
      <c r="NFD134" s="74"/>
      <c r="NFE134" s="74"/>
      <c r="NFF134" s="74"/>
      <c r="NFG134" s="57"/>
      <c r="NFH134" s="57"/>
      <c r="NFI134" s="57"/>
      <c r="NFJ134" s="57"/>
      <c r="NFK134" s="74"/>
      <c r="NFL134" s="74"/>
      <c r="NFM134" s="74"/>
      <c r="NFN134" s="74"/>
      <c r="NFO134" s="57"/>
      <c r="NFP134" s="57"/>
      <c r="NFQ134" s="57"/>
      <c r="NFR134" s="57"/>
      <c r="NFS134" s="74"/>
      <c r="NFT134" s="74"/>
      <c r="NFU134" s="74"/>
      <c r="NFV134" s="74"/>
      <c r="NFW134" s="57"/>
      <c r="NFX134" s="57"/>
      <c r="NFY134" s="57"/>
      <c r="NFZ134" s="57"/>
      <c r="NGA134" s="74"/>
      <c r="NGB134" s="74"/>
      <c r="NGC134" s="74"/>
      <c r="NGD134" s="74"/>
      <c r="NGE134" s="57"/>
      <c r="NGF134" s="57"/>
      <c r="NGG134" s="57"/>
      <c r="NGH134" s="57"/>
      <c r="NGI134" s="74"/>
      <c r="NGJ134" s="74"/>
      <c r="NGK134" s="74"/>
      <c r="NGL134" s="74"/>
      <c r="NGM134" s="57"/>
      <c r="NGN134" s="57"/>
      <c r="NGO134" s="57"/>
      <c r="NGP134" s="57"/>
      <c r="NGQ134" s="74"/>
      <c r="NGR134" s="74"/>
      <c r="NGS134" s="74"/>
      <c r="NGT134" s="74"/>
      <c r="NGU134" s="57"/>
      <c r="NGV134" s="57"/>
      <c r="NGW134" s="57"/>
      <c r="NGX134" s="57"/>
      <c r="NGY134" s="74"/>
      <c r="NGZ134" s="74"/>
      <c r="NHA134" s="74"/>
      <c r="NHB134" s="74"/>
      <c r="NHC134" s="57"/>
      <c r="NHD134" s="57"/>
      <c r="NHE134" s="57"/>
      <c r="NHF134" s="57"/>
      <c r="NHG134" s="74"/>
      <c r="NHH134" s="74"/>
      <c r="NHI134" s="74"/>
      <c r="NHJ134" s="74"/>
      <c r="NHK134" s="57"/>
      <c r="NHL134" s="57"/>
      <c r="NHM134" s="57"/>
      <c r="NHN134" s="57"/>
      <c r="NHO134" s="74"/>
      <c r="NHP134" s="74"/>
      <c r="NHQ134" s="74"/>
      <c r="NHR134" s="74"/>
      <c r="NHS134" s="57"/>
      <c r="NHT134" s="57"/>
      <c r="NHU134" s="57"/>
      <c r="NHV134" s="57"/>
      <c r="NHW134" s="74"/>
      <c r="NHX134" s="74"/>
      <c r="NHY134" s="74"/>
      <c r="NHZ134" s="74"/>
      <c r="NIA134" s="57"/>
      <c r="NIB134" s="57"/>
      <c r="NIC134" s="57"/>
      <c r="NID134" s="57"/>
      <c r="NIE134" s="74"/>
      <c r="NIF134" s="74"/>
      <c r="NIG134" s="74"/>
      <c r="NIH134" s="74"/>
      <c r="NII134" s="57"/>
      <c r="NIJ134" s="57"/>
      <c r="NIK134" s="57"/>
      <c r="NIL134" s="57"/>
      <c r="NIM134" s="74"/>
      <c r="NIN134" s="74"/>
      <c r="NIO134" s="74"/>
      <c r="NIP134" s="74"/>
      <c r="NIQ134" s="57"/>
      <c r="NIR134" s="57"/>
      <c r="NIS134" s="57"/>
      <c r="NIT134" s="57"/>
      <c r="NIU134" s="74"/>
      <c r="NIV134" s="74"/>
      <c r="NIW134" s="74"/>
      <c r="NIX134" s="74"/>
      <c r="NIY134" s="57"/>
      <c r="NIZ134" s="57"/>
      <c r="NJA134" s="57"/>
      <c r="NJB134" s="57"/>
      <c r="NJC134" s="74"/>
      <c r="NJD134" s="74"/>
      <c r="NJE134" s="74"/>
      <c r="NJF134" s="74"/>
      <c r="NJG134" s="57"/>
      <c r="NJH134" s="57"/>
      <c r="NJI134" s="57"/>
      <c r="NJJ134" s="57"/>
      <c r="NJK134" s="74"/>
      <c r="NJL134" s="74"/>
      <c r="NJM134" s="74"/>
      <c r="NJN134" s="74"/>
      <c r="NJO134" s="57"/>
      <c r="NJP134" s="57"/>
      <c r="NJQ134" s="57"/>
      <c r="NJR134" s="57"/>
      <c r="NJS134" s="74"/>
      <c r="NJT134" s="74"/>
      <c r="NJU134" s="74"/>
      <c r="NJV134" s="74"/>
      <c r="NJW134" s="57"/>
      <c r="NJX134" s="57"/>
      <c r="NJY134" s="57"/>
      <c r="NJZ134" s="57"/>
      <c r="NKA134" s="74"/>
      <c r="NKB134" s="74"/>
      <c r="NKC134" s="74"/>
      <c r="NKD134" s="74"/>
      <c r="NKE134" s="57"/>
      <c r="NKF134" s="57"/>
      <c r="NKG134" s="57"/>
      <c r="NKH134" s="57"/>
      <c r="NKI134" s="74"/>
      <c r="NKJ134" s="74"/>
      <c r="NKK134" s="74"/>
      <c r="NKL134" s="74"/>
      <c r="NKM134" s="57"/>
      <c r="NKN134" s="57"/>
      <c r="NKO134" s="57"/>
      <c r="NKP134" s="57"/>
      <c r="NKQ134" s="74"/>
      <c r="NKR134" s="74"/>
      <c r="NKS134" s="74"/>
      <c r="NKT134" s="74"/>
      <c r="NKU134" s="57"/>
      <c r="NKV134" s="57"/>
      <c r="NKW134" s="57"/>
      <c r="NKX134" s="57"/>
      <c r="NKY134" s="74"/>
      <c r="NKZ134" s="74"/>
      <c r="NLA134" s="74"/>
      <c r="NLB134" s="74"/>
      <c r="NLC134" s="57"/>
      <c r="NLD134" s="57"/>
      <c r="NLE134" s="57"/>
      <c r="NLF134" s="57"/>
      <c r="NLG134" s="74"/>
      <c r="NLH134" s="74"/>
      <c r="NLI134" s="74"/>
      <c r="NLJ134" s="74"/>
      <c r="NLK134" s="57"/>
      <c r="NLL134" s="57"/>
      <c r="NLM134" s="57"/>
      <c r="NLN134" s="57"/>
      <c r="NLO134" s="74"/>
      <c r="NLP134" s="74"/>
      <c r="NLQ134" s="74"/>
      <c r="NLR134" s="74"/>
      <c r="NLS134" s="57"/>
      <c r="NLT134" s="57"/>
      <c r="NLU134" s="57"/>
      <c r="NLV134" s="57"/>
      <c r="NLW134" s="74"/>
      <c r="NLX134" s="74"/>
      <c r="NLY134" s="74"/>
      <c r="NLZ134" s="74"/>
      <c r="NMA134" s="57"/>
      <c r="NMB134" s="57"/>
      <c r="NMC134" s="57"/>
      <c r="NMD134" s="57"/>
      <c r="NME134" s="74"/>
      <c r="NMF134" s="74"/>
      <c r="NMG134" s="74"/>
      <c r="NMH134" s="74"/>
      <c r="NMI134" s="57"/>
      <c r="NMJ134" s="57"/>
      <c r="NMK134" s="57"/>
      <c r="NML134" s="57"/>
      <c r="NMM134" s="74"/>
      <c r="NMN134" s="74"/>
      <c r="NMO134" s="74"/>
      <c r="NMP134" s="74"/>
      <c r="NMQ134" s="57"/>
      <c r="NMR134" s="57"/>
      <c r="NMS134" s="57"/>
      <c r="NMT134" s="57"/>
      <c r="NMU134" s="74"/>
      <c r="NMV134" s="74"/>
      <c r="NMW134" s="74"/>
      <c r="NMX134" s="74"/>
      <c r="NMY134" s="57"/>
      <c r="NMZ134" s="57"/>
      <c r="NNA134" s="57"/>
      <c r="NNB134" s="57"/>
      <c r="NNC134" s="74"/>
      <c r="NND134" s="74"/>
      <c r="NNE134" s="74"/>
      <c r="NNF134" s="74"/>
      <c r="NNG134" s="57"/>
      <c r="NNH134" s="57"/>
      <c r="NNI134" s="57"/>
      <c r="NNJ134" s="57"/>
      <c r="NNK134" s="74"/>
      <c r="NNL134" s="74"/>
      <c r="NNM134" s="74"/>
      <c r="NNN134" s="74"/>
      <c r="NNO134" s="57"/>
      <c r="NNP134" s="57"/>
      <c r="NNQ134" s="57"/>
      <c r="NNR134" s="57"/>
      <c r="NNS134" s="74"/>
      <c r="NNT134" s="74"/>
      <c r="NNU134" s="74"/>
      <c r="NNV134" s="74"/>
      <c r="NNW134" s="57"/>
      <c r="NNX134" s="57"/>
      <c r="NNY134" s="57"/>
      <c r="NNZ134" s="57"/>
      <c r="NOA134" s="74"/>
      <c r="NOB134" s="74"/>
      <c r="NOC134" s="74"/>
      <c r="NOD134" s="74"/>
      <c r="NOE134" s="57"/>
      <c r="NOF134" s="57"/>
      <c r="NOG134" s="57"/>
      <c r="NOH134" s="57"/>
      <c r="NOI134" s="74"/>
      <c r="NOJ134" s="74"/>
      <c r="NOK134" s="74"/>
      <c r="NOL134" s="74"/>
      <c r="NOM134" s="57"/>
      <c r="NON134" s="57"/>
      <c r="NOO134" s="57"/>
      <c r="NOP134" s="57"/>
      <c r="NOQ134" s="74"/>
      <c r="NOR134" s="74"/>
      <c r="NOS134" s="74"/>
      <c r="NOT134" s="74"/>
      <c r="NOU134" s="57"/>
      <c r="NOV134" s="57"/>
      <c r="NOW134" s="57"/>
      <c r="NOX134" s="57"/>
      <c r="NOY134" s="74"/>
      <c r="NOZ134" s="74"/>
      <c r="NPA134" s="74"/>
      <c r="NPB134" s="74"/>
      <c r="NPC134" s="57"/>
      <c r="NPD134" s="57"/>
      <c r="NPE134" s="57"/>
      <c r="NPF134" s="57"/>
      <c r="NPG134" s="74"/>
      <c r="NPH134" s="74"/>
      <c r="NPI134" s="74"/>
      <c r="NPJ134" s="74"/>
      <c r="NPK134" s="57"/>
      <c r="NPL134" s="57"/>
      <c r="NPM134" s="57"/>
      <c r="NPN134" s="57"/>
      <c r="NPO134" s="74"/>
      <c r="NPP134" s="74"/>
      <c r="NPQ134" s="74"/>
      <c r="NPR134" s="74"/>
      <c r="NPS134" s="57"/>
      <c r="NPT134" s="57"/>
      <c r="NPU134" s="57"/>
      <c r="NPV134" s="57"/>
      <c r="NPW134" s="74"/>
      <c r="NPX134" s="74"/>
      <c r="NPY134" s="74"/>
      <c r="NPZ134" s="74"/>
      <c r="NQA134" s="57"/>
      <c r="NQB134" s="57"/>
      <c r="NQC134" s="57"/>
      <c r="NQD134" s="57"/>
      <c r="NQE134" s="74"/>
      <c r="NQF134" s="74"/>
      <c r="NQG134" s="74"/>
      <c r="NQH134" s="74"/>
      <c r="NQI134" s="57"/>
      <c r="NQJ134" s="57"/>
      <c r="NQK134" s="57"/>
      <c r="NQL134" s="57"/>
      <c r="NQM134" s="74"/>
      <c r="NQN134" s="74"/>
      <c r="NQO134" s="74"/>
      <c r="NQP134" s="74"/>
      <c r="NQQ134" s="57"/>
      <c r="NQR134" s="57"/>
      <c r="NQS134" s="57"/>
      <c r="NQT134" s="57"/>
      <c r="NQU134" s="74"/>
      <c r="NQV134" s="74"/>
      <c r="NQW134" s="74"/>
      <c r="NQX134" s="74"/>
      <c r="NQY134" s="57"/>
      <c r="NQZ134" s="57"/>
      <c r="NRA134" s="57"/>
      <c r="NRB134" s="57"/>
      <c r="NRC134" s="74"/>
      <c r="NRD134" s="74"/>
      <c r="NRE134" s="74"/>
      <c r="NRF134" s="74"/>
      <c r="NRG134" s="57"/>
      <c r="NRH134" s="57"/>
      <c r="NRI134" s="57"/>
      <c r="NRJ134" s="57"/>
      <c r="NRK134" s="74"/>
      <c r="NRL134" s="74"/>
      <c r="NRM134" s="74"/>
      <c r="NRN134" s="74"/>
      <c r="NRO134" s="57"/>
      <c r="NRP134" s="57"/>
      <c r="NRQ134" s="57"/>
      <c r="NRR134" s="57"/>
      <c r="NRS134" s="74"/>
      <c r="NRT134" s="74"/>
      <c r="NRU134" s="74"/>
      <c r="NRV134" s="74"/>
      <c r="NRW134" s="57"/>
      <c r="NRX134" s="57"/>
      <c r="NRY134" s="57"/>
      <c r="NRZ134" s="57"/>
      <c r="NSA134" s="74"/>
      <c r="NSB134" s="74"/>
      <c r="NSC134" s="74"/>
      <c r="NSD134" s="74"/>
      <c r="NSE134" s="57"/>
      <c r="NSF134" s="57"/>
      <c r="NSG134" s="57"/>
      <c r="NSH134" s="57"/>
      <c r="NSI134" s="74"/>
      <c r="NSJ134" s="74"/>
      <c r="NSK134" s="74"/>
      <c r="NSL134" s="74"/>
      <c r="NSM134" s="57"/>
      <c r="NSN134" s="57"/>
      <c r="NSO134" s="57"/>
      <c r="NSP134" s="57"/>
      <c r="NSQ134" s="74"/>
      <c r="NSR134" s="74"/>
      <c r="NSS134" s="74"/>
      <c r="NST134" s="74"/>
      <c r="NSU134" s="57"/>
      <c r="NSV134" s="57"/>
      <c r="NSW134" s="57"/>
      <c r="NSX134" s="57"/>
      <c r="NSY134" s="74"/>
      <c r="NSZ134" s="74"/>
      <c r="NTA134" s="74"/>
      <c r="NTB134" s="74"/>
      <c r="NTC134" s="57"/>
      <c r="NTD134" s="57"/>
      <c r="NTE134" s="57"/>
      <c r="NTF134" s="57"/>
      <c r="NTG134" s="74"/>
      <c r="NTH134" s="74"/>
      <c r="NTI134" s="74"/>
      <c r="NTJ134" s="74"/>
      <c r="NTK134" s="57"/>
      <c r="NTL134" s="57"/>
      <c r="NTM134" s="57"/>
      <c r="NTN134" s="57"/>
      <c r="NTO134" s="74"/>
      <c r="NTP134" s="74"/>
      <c r="NTQ134" s="74"/>
      <c r="NTR134" s="74"/>
      <c r="NTS134" s="57"/>
      <c r="NTT134" s="57"/>
      <c r="NTU134" s="57"/>
      <c r="NTV134" s="57"/>
      <c r="NTW134" s="74"/>
      <c r="NTX134" s="74"/>
      <c r="NTY134" s="74"/>
      <c r="NTZ134" s="74"/>
      <c r="NUA134" s="57"/>
      <c r="NUB134" s="57"/>
      <c r="NUC134" s="57"/>
      <c r="NUD134" s="57"/>
      <c r="NUE134" s="74"/>
      <c r="NUF134" s="74"/>
      <c r="NUG134" s="74"/>
      <c r="NUH134" s="74"/>
      <c r="NUI134" s="57"/>
      <c r="NUJ134" s="57"/>
      <c r="NUK134" s="57"/>
      <c r="NUL134" s="57"/>
      <c r="NUM134" s="74"/>
      <c r="NUN134" s="74"/>
      <c r="NUO134" s="74"/>
      <c r="NUP134" s="74"/>
      <c r="NUQ134" s="57"/>
      <c r="NUR134" s="57"/>
      <c r="NUS134" s="57"/>
      <c r="NUT134" s="57"/>
      <c r="NUU134" s="74"/>
      <c r="NUV134" s="74"/>
      <c r="NUW134" s="74"/>
      <c r="NUX134" s="74"/>
      <c r="NUY134" s="57"/>
      <c r="NUZ134" s="57"/>
      <c r="NVA134" s="57"/>
      <c r="NVB134" s="57"/>
      <c r="NVC134" s="74"/>
      <c r="NVD134" s="74"/>
      <c r="NVE134" s="74"/>
      <c r="NVF134" s="74"/>
      <c r="NVG134" s="57"/>
      <c r="NVH134" s="57"/>
      <c r="NVI134" s="57"/>
      <c r="NVJ134" s="57"/>
      <c r="NVK134" s="74"/>
      <c r="NVL134" s="74"/>
      <c r="NVM134" s="74"/>
      <c r="NVN134" s="74"/>
      <c r="NVO134" s="57"/>
      <c r="NVP134" s="57"/>
      <c r="NVQ134" s="57"/>
      <c r="NVR134" s="57"/>
      <c r="NVS134" s="74"/>
      <c r="NVT134" s="74"/>
      <c r="NVU134" s="74"/>
      <c r="NVV134" s="74"/>
      <c r="NVW134" s="57"/>
      <c r="NVX134" s="57"/>
      <c r="NVY134" s="57"/>
      <c r="NVZ134" s="57"/>
      <c r="NWA134" s="74"/>
      <c r="NWB134" s="74"/>
      <c r="NWC134" s="74"/>
      <c r="NWD134" s="74"/>
      <c r="NWE134" s="57"/>
      <c r="NWF134" s="57"/>
      <c r="NWG134" s="57"/>
      <c r="NWH134" s="57"/>
      <c r="NWI134" s="74"/>
      <c r="NWJ134" s="74"/>
      <c r="NWK134" s="74"/>
      <c r="NWL134" s="74"/>
      <c r="NWM134" s="57"/>
      <c r="NWN134" s="57"/>
      <c r="NWO134" s="57"/>
      <c r="NWP134" s="57"/>
      <c r="NWQ134" s="74"/>
      <c r="NWR134" s="74"/>
      <c r="NWS134" s="74"/>
      <c r="NWT134" s="74"/>
      <c r="NWU134" s="57"/>
      <c r="NWV134" s="57"/>
      <c r="NWW134" s="57"/>
      <c r="NWX134" s="57"/>
      <c r="NWY134" s="74"/>
      <c r="NWZ134" s="74"/>
      <c r="NXA134" s="74"/>
      <c r="NXB134" s="74"/>
      <c r="NXC134" s="57"/>
      <c r="NXD134" s="57"/>
      <c r="NXE134" s="57"/>
      <c r="NXF134" s="57"/>
      <c r="NXG134" s="74"/>
      <c r="NXH134" s="74"/>
      <c r="NXI134" s="74"/>
      <c r="NXJ134" s="74"/>
      <c r="NXK134" s="57"/>
      <c r="NXL134" s="57"/>
      <c r="NXM134" s="57"/>
      <c r="NXN134" s="57"/>
      <c r="NXO134" s="74"/>
      <c r="NXP134" s="74"/>
      <c r="NXQ134" s="74"/>
      <c r="NXR134" s="74"/>
      <c r="NXS134" s="57"/>
      <c r="NXT134" s="57"/>
      <c r="NXU134" s="57"/>
      <c r="NXV134" s="57"/>
      <c r="NXW134" s="74"/>
      <c r="NXX134" s="74"/>
      <c r="NXY134" s="74"/>
      <c r="NXZ134" s="74"/>
      <c r="NYA134" s="57"/>
      <c r="NYB134" s="57"/>
      <c r="NYC134" s="57"/>
      <c r="NYD134" s="57"/>
      <c r="NYE134" s="74"/>
      <c r="NYF134" s="74"/>
      <c r="NYG134" s="74"/>
      <c r="NYH134" s="74"/>
      <c r="NYI134" s="57"/>
      <c r="NYJ134" s="57"/>
      <c r="NYK134" s="57"/>
      <c r="NYL134" s="57"/>
      <c r="NYM134" s="74"/>
      <c r="NYN134" s="74"/>
      <c r="NYO134" s="74"/>
      <c r="NYP134" s="74"/>
      <c r="NYQ134" s="57"/>
      <c r="NYR134" s="57"/>
      <c r="NYS134" s="57"/>
      <c r="NYT134" s="57"/>
      <c r="NYU134" s="74"/>
      <c r="NYV134" s="74"/>
      <c r="NYW134" s="74"/>
      <c r="NYX134" s="74"/>
      <c r="NYY134" s="57"/>
      <c r="NYZ134" s="57"/>
      <c r="NZA134" s="57"/>
      <c r="NZB134" s="57"/>
      <c r="NZC134" s="74"/>
      <c r="NZD134" s="74"/>
      <c r="NZE134" s="74"/>
      <c r="NZF134" s="74"/>
      <c r="NZG134" s="57"/>
      <c r="NZH134" s="57"/>
      <c r="NZI134" s="57"/>
      <c r="NZJ134" s="57"/>
      <c r="NZK134" s="74"/>
      <c r="NZL134" s="74"/>
      <c r="NZM134" s="74"/>
      <c r="NZN134" s="74"/>
      <c r="NZO134" s="57"/>
      <c r="NZP134" s="57"/>
      <c r="NZQ134" s="57"/>
      <c r="NZR134" s="57"/>
      <c r="NZS134" s="74"/>
      <c r="NZT134" s="74"/>
      <c r="NZU134" s="74"/>
      <c r="NZV134" s="74"/>
      <c r="NZW134" s="57"/>
      <c r="NZX134" s="57"/>
      <c r="NZY134" s="57"/>
      <c r="NZZ134" s="57"/>
      <c r="OAA134" s="74"/>
      <c r="OAB134" s="74"/>
      <c r="OAC134" s="74"/>
      <c r="OAD134" s="74"/>
      <c r="OAE134" s="57"/>
      <c r="OAF134" s="57"/>
      <c r="OAG134" s="57"/>
      <c r="OAH134" s="57"/>
      <c r="OAI134" s="74"/>
      <c r="OAJ134" s="74"/>
      <c r="OAK134" s="74"/>
      <c r="OAL134" s="74"/>
      <c r="OAM134" s="57"/>
      <c r="OAN134" s="57"/>
      <c r="OAO134" s="57"/>
      <c r="OAP134" s="57"/>
      <c r="OAQ134" s="74"/>
      <c r="OAR134" s="74"/>
      <c r="OAS134" s="74"/>
      <c r="OAT134" s="74"/>
      <c r="OAU134" s="57"/>
      <c r="OAV134" s="57"/>
      <c r="OAW134" s="57"/>
      <c r="OAX134" s="57"/>
      <c r="OAY134" s="74"/>
      <c r="OAZ134" s="74"/>
      <c r="OBA134" s="74"/>
      <c r="OBB134" s="74"/>
      <c r="OBC134" s="57"/>
      <c r="OBD134" s="57"/>
      <c r="OBE134" s="57"/>
      <c r="OBF134" s="57"/>
      <c r="OBG134" s="74"/>
      <c r="OBH134" s="74"/>
      <c r="OBI134" s="74"/>
      <c r="OBJ134" s="74"/>
      <c r="OBK134" s="57"/>
      <c r="OBL134" s="57"/>
      <c r="OBM134" s="57"/>
      <c r="OBN134" s="57"/>
      <c r="OBO134" s="74"/>
      <c r="OBP134" s="74"/>
      <c r="OBQ134" s="74"/>
      <c r="OBR134" s="74"/>
      <c r="OBS134" s="57"/>
      <c r="OBT134" s="57"/>
      <c r="OBU134" s="57"/>
      <c r="OBV134" s="57"/>
      <c r="OBW134" s="74"/>
      <c r="OBX134" s="74"/>
      <c r="OBY134" s="74"/>
      <c r="OBZ134" s="74"/>
      <c r="OCA134" s="57"/>
      <c r="OCB134" s="57"/>
      <c r="OCC134" s="57"/>
      <c r="OCD134" s="57"/>
      <c r="OCE134" s="74"/>
      <c r="OCF134" s="74"/>
      <c r="OCG134" s="74"/>
      <c r="OCH134" s="74"/>
      <c r="OCI134" s="57"/>
      <c r="OCJ134" s="57"/>
      <c r="OCK134" s="57"/>
      <c r="OCL134" s="57"/>
      <c r="OCM134" s="74"/>
      <c r="OCN134" s="74"/>
      <c r="OCO134" s="74"/>
      <c r="OCP134" s="74"/>
      <c r="OCQ134" s="57"/>
      <c r="OCR134" s="57"/>
      <c r="OCS134" s="57"/>
      <c r="OCT134" s="57"/>
      <c r="OCU134" s="74"/>
      <c r="OCV134" s="74"/>
      <c r="OCW134" s="74"/>
      <c r="OCX134" s="74"/>
      <c r="OCY134" s="57"/>
      <c r="OCZ134" s="57"/>
      <c r="ODA134" s="57"/>
      <c r="ODB134" s="57"/>
      <c r="ODC134" s="74"/>
      <c r="ODD134" s="74"/>
      <c r="ODE134" s="74"/>
      <c r="ODF134" s="74"/>
      <c r="ODG134" s="57"/>
      <c r="ODH134" s="57"/>
      <c r="ODI134" s="57"/>
      <c r="ODJ134" s="57"/>
      <c r="ODK134" s="74"/>
      <c r="ODL134" s="74"/>
      <c r="ODM134" s="74"/>
      <c r="ODN134" s="74"/>
      <c r="ODO134" s="57"/>
      <c r="ODP134" s="57"/>
      <c r="ODQ134" s="57"/>
      <c r="ODR134" s="57"/>
      <c r="ODS134" s="74"/>
      <c r="ODT134" s="74"/>
      <c r="ODU134" s="74"/>
      <c r="ODV134" s="74"/>
      <c r="ODW134" s="57"/>
      <c r="ODX134" s="57"/>
      <c r="ODY134" s="57"/>
      <c r="ODZ134" s="57"/>
      <c r="OEA134" s="74"/>
      <c r="OEB134" s="74"/>
      <c r="OEC134" s="74"/>
      <c r="OED134" s="74"/>
      <c r="OEE134" s="57"/>
      <c r="OEF134" s="57"/>
      <c r="OEG134" s="57"/>
      <c r="OEH134" s="57"/>
      <c r="OEI134" s="74"/>
      <c r="OEJ134" s="74"/>
      <c r="OEK134" s="74"/>
      <c r="OEL134" s="74"/>
      <c r="OEM134" s="57"/>
      <c r="OEN134" s="57"/>
      <c r="OEO134" s="57"/>
      <c r="OEP134" s="57"/>
      <c r="OEQ134" s="74"/>
      <c r="OER134" s="74"/>
      <c r="OES134" s="74"/>
      <c r="OET134" s="74"/>
      <c r="OEU134" s="57"/>
      <c r="OEV134" s="57"/>
      <c r="OEW134" s="57"/>
      <c r="OEX134" s="57"/>
      <c r="OEY134" s="74"/>
      <c r="OEZ134" s="74"/>
      <c r="OFA134" s="74"/>
      <c r="OFB134" s="74"/>
      <c r="OFC134" s="57"/>
      <c r="OFD134" s="57"/>
      <c r="OFE134" s="57"/>
      <c r="OFF134" s="57"/>
      <c r="OFG134" s="74"/>
      <c r="OFH134" s="74"/>
      <c r="OFI134" s="74"/>
      <c r="OFJ134" s="74"/>
      <c r="OFK134" s="57"/>
      <c r="OFL134" s="57"/>
      <c r="OFM134" s="57"/>
      <c r="OFN134" s="57"/>
      <c r="OFO134" s="74"/>
      <c r="OFP134" s="74"/>
      <c r="OFQ134" s="74"/>
      <c r="OFR134" s="74"/>
      <c r="OFS134" s="57"/>
      <c r="OFT134" s="57"/>
      <c r="OFU134" s="57"/>
      <c r="OFV134" s="57"/>
      <c r="OFW134" s="74"/>
      <c r="OFX134" s="74"/>
      <c r="OFY134" s="74"/>
      <c r="OFZ134" s="74"/>
      <c r="OGA134" s="57"/>
      <c r="OGB134" s="57"/>
      <c r="OGC134" s="57"/>
      <c r="OGD134" s="57"/>
      <c r="OGE134" s="74"/>
      <c r="OGF134" s="74"/>
      <c r="OGG134" s="74"/>
      <c r="OGH134" s="74"/>
      <c r="OGI134" s="57"/>
      <c r="OGJ134" s="57"/>
      <c r="OGK134" s="57"/>
      <c r="OGL134" s="57"/>
      <c r="OGM134" s="74"/>
      <c r="OGN134" s="74"/>
      <c r="OGO134" s="74"/>
      <c r="OGP134" s="74"/>
      <c r="OGQ134" s="57"/>
      <c r="OGR134" s="57"/>
      <c r="OGS134" s="57"/>
      <c r="OGT134" s="57"/>
      <c r="OGU134" s="74"/>
      <c r="OGV134" s="74"/>
      <c r="OGW134" s="74"/>
      <c r="OGX134" s="74"/>
      <c r="OGY134" s="57"/>
      <c r="OGZ134" s="57"/>
      <c r="OHA134" s="57"/>
      <c r="OHB134" s="57"/>
      <c r="OHC134" s="74"/>
      <c r="OHD134" s="74"/>
      <c r="OHE134" s="74"/>
      <c r="OHF134" s="74"/>
      <c r="OHG134" s="57"/>
      <c r="OHH134" s="57"/>
      <c r="OHI134" s="57"/>
      <c r="OHJ134" s="57"/>
      <c r="OHK134" s="74"/>
      <c r="OHL134" s="74"/>
      <c r="OHM134" s="74"/>
      <c r="OHN134" s="74"/>
      <c r="OHO134" s="57"/>
      <c r="OHP134" s="57"/>
      <c r="OHQ134" s="57"/>
      <c r="OHR134" s="57"/>
      <c r="OHS134" s="74"/>
      <c r="OHT134" s="74"/>
      <c r="OHU134" s="74"/>
      <c r="OHV134" s="74"/>
      <c r="OHW134" s="57"/>
      <c r="OHX134" s="57"/>
      <c r="OHY134" s="57"/>
      <c r="OHZ134" s="57"/>
      <c r="OIA134" s="74"/>
      <c r="OIB134" s="74"/>
      <c r="OIC134" s="74"/>
      <c r="OID134" s="74"/>
      <c r="OIE134" s="57"/>
      <c r="OIF134" s="57"/>
      <c r="OIG134" s="57"/>
      <c r="OIH134" s="57"/>
      <c r="OII134" s="74"/>
      <c r="OIJ134" s="74"/>
      <c r="OIK134" s="74"/>
      <c r="OIL134" s="74"/>
      <c r="OIM134" s="57"/>
      <c r="OIN134" s="57"/>
      <c r="OIO134" s="57"/>
      <c r="OIP134" s="57"/>
      <c r="OIQ134" s="74"/>
      <c r="OIR134" s="74"/>
      <c r="OIS134" s="74"/>
      <c r="OIT134" s="74"/>
      <c r="OIU134" s="57"/>
      <c r="OIV134" s="57"/>
      <c r="OIW134" s="57"/>
      <c r="OIX134" s="57"/>
      <c r="OIY134" s="74"/>
      <c r="OIZ134" s="74"/>
      <c r="OJA134" s="74"/>
      <c r="OJB134" s="74"/>
      <c r="OJC134" s="57"/>
      <c r="OJD134" s="57"/>
      <c r="OJE134" s="57"/>
      <c r="OJF134" s="57"/>
      <c r="OJG134" s="74"/>
      <c r="OJH134" s="74"/>
      <c r="OJI134" s="74"/>
      <c r="OJJ134" s="74"/>
      <c r="OJK134" s="57"/>
      <c r="OJL134" s="57"/>
      <c r="OJM134" s="57"/>
      <c r="OJN134" s="57"/>
      <c r="OJO134" s="74"/>
      <c r="OJP134" s="74"/>
      <c r="OJQ134" s="74"/>
      <c r="OJR134" s="74"/>
      <c r="OJS134" s="57"/>
      <c r="OJT134" s="57"/>
      <c r="OJU134" s="57"/>
      <c r="OJV134" s="57"/>
      <c r="OJW134" s="74"/>
      <c r="OJX134" s="74"/>
      <c r="OJY134" s="74"/>
      <c r="OJZ134" s="74"/>
      <c r="OKA134" s="57"/>
      <c r="OKB134" s="57"/>
      <c r="OKC134" s="57"/>
      <c r="OKD134" s="57"/>
      <c r="OKE134" s="74"/>
      <c r="OKF134" s="74"/>
      <c r="OKG134" s="74"/>
      <c r="OKH134" s="74"/>
      <c r="OKI134" s="57"/>
      <c r="OKJ134" s="57"/>
      <c r="OKK134" s="57"/>
      <c r="OKL134" s="57"/>
      <c r="OKM134" s="74"/>
      <c r="OKN134" s="74"/>
      <c r="OKO134" s="74"/>
      <c r="OKP134" s="74"/>
      <c r="OKQ134" s="57"/>
      <c r="OKR134" s="57"/>
      <c r="OKS134" s="57"/>
      <c r="OKT134" s="57"/>
      <c r="OKU134" s="74"/>
      <c r="OKV134" s="74"/>
      <c r="OKW134" s="74"/>
      <c r="OKX134" s="74"/>
      <c r="OKY134" s="57"/>
      <c r="OKZ134" s="57"/>
      <c r="OLA134" s="57"/>
      <c r="OLB134" s="57"/>
      <c r="OLC134" s="74"/>
      <c r="OLD134" s="74"/>
      <c r="OLE134" s="74"/>
      <c r="OLF134" s="74"/>
      <c r="OLG134" s="57"/>
      <c r="OLH134" s="57"/>
      <c r="OLI134" s="57"/>
      <c r="OLJ134" s="57"/>
      <c r="OLK134" s="74"/>
      <c r="OLL134" s="74"/>
      <c r="OLM134" s="74"/>
      <c r="OLN134" s="74"/>
      <c r="OLO134" s="57"/>
      <c r="OLP134" s="57"/>
      <c r="OLQ134" s="57"/>
      <c r="OLR134" s="57"/>
      <c r="OLS134" s="74"/>
      <c r="OLT134" s="74"/>
      <c r="OLU134" s="74"/>
      <c r="OLV134" s="74"/>
      <c r="OLW134" s="57"/>
      <c r="OLX134" s="57"/>
      <c r="OLY134" s="57"/>
      <c r="OLZ134" s="57"/>
      <c r="OMA134" s="74"/>
      <c r="OMB134" s="74"/>
      <c r="OMC134" s="74"/>
      <c r="OMD134" s="74"/>
      <c r="OME134" s="57"/>
      <c r="OMF134" s="57"/>
      <c r="OMG134" s="57"/>
      <c r="OMH134" s="57"/>
      <c r="OMI134" s="74"/>
      <c r="OMJ134" s="74"/>
      <c r="OMK134" s="74"/>
      <c r="OML134" s="74"/>
      <c r="OMM134" s="57"/>
      <c r="OMN134" s="57"/>
      <c r="OMO134" s="57"/>
      <c r="OMP134" s="57"/>
      <c r="OMQ134" s="74"/>
      <c r="OMR134" s="74"/>
      <c r="OMS134" s="74"/>
      <c r="OMT134" s="74"/>
      <c r="OMU134" s="57"/>
      <c r="OMV134" s="57"/>
      <c r="OMW134" s="57"/>
      <c r="OMX134" s="57"/>
      <c r="OMY134" s="74"/>
      <c r="OMZ134" s="74"/>
      <c r="ONA134" s="74"/>
      <c r="ONB134" s="74"/>
      <c r="ONC134" s="57"/>
      <c r="OND134" s="57"/>
      <c r="ONE134" s="57"/>
      <c r="ONF134" s="57"/>
      <c r="ONG134" s="74"/>
      <c r="ONH134" s="74"/>
      <c r="ONI134" s="74"/>
      <c r="ONJ134" s="74"/>
      <c r="ONK134" s="57"/>
      <c r="ONL134" s="57"/>
      <c r="ONM134" s="57"/>
      <c r="ONN134" s="57"/>
      <c r="ONO134" s="74"/>
      <c r="ONP134" s="74"/>
      <c r="ONQ134" s="74"/>
      <c r="ONR134" s="74"/>
      <c r="ONS134" s="57"/>
      <c r="ONT134" s="57"/>
      <c r="ONU134" s="57"/>
      <c r="ONV134" s="57"/>
      <c r="ONW134" s="74"/>
      <c r="ONX134" s="74"/>
      <c r="ONY134" s="74"/>
      <c r="ONZ134" s="74"/>
      <c r="OOA134" s="57"/>
      <c r="OOB134" s="57"/>
      <c r="OOC134" s="57"/>
      <c r="OOD134" s="57"/>
      <c r="OOE134" s="74"/>
      <c r="OOF134" s="74"/>
      <c r="OOG134" s="74"/>
      <c r="OOH134" s="74"/>
      <c r="OOI134" s="57"/>
      <c r="OOJ134" s="57"/>
      <c r="OOK134" s="57"/>
      <c r="OOL134" s="57"/>
      <c r="OOM134" s="74"/>
      <c r="OON134" s="74"/>
      <c r="OOO134" s="74"/>
      <c r="OOP134" s="74"/>
      <c r="OOQ134" s="57"/>
      <c r="OOR134" s="57"/>
      <c r="OOS134" s="57"/>
      <c r="OOT134" s="57"/>
      <c r="OOU134" s="74"/>
      <c r="OOV134" s="74"/>
      <c r="OOW134" s="74"/>
      <c r="OOX134" s="74"/>
      <c r="OOY134" s="57"/>
      <c r="OOZ134" s="57"/>
      <c r="OPA134" s="57"/>
      <c r="OPB134" s="57"/>
      <c r="OPC134" s="74"/>
      <c r="OPD134" s="74"/>
      <c r="OPE134" s="74"/>
      <c r="OPF134" s="74"/>
      <c r="OPG134" s="57"/>
      <c r="OPH134" s="57"/>
      <c r="OPI134" s="57"/>
      <c r="OPJ134" s="57"/>
      <c r="OPK134" s="74"/>
      <c r="OPL134" s="74"/>
      <c r="OPM134" s="74"/>
      <c r="OPN134" s="74"/>
      <c r="OPO134" s="57"/>
      <c r="OPP134" s="57"/>
      <c r="OPQ134" s="57"/>
      <c r="OPR134" s="57"/>
      <c r="OPS134" s="74"/>
      <c r="OPT134" s="74"/>
      <c r="OPU134" s="74"/>
      <c r="OPV134" s="74"/>
      <c r="OPW134" s="57"/>
      <c r="OPX134" s="57"/>
      <c r="OPY134" s="57"/>
      <c r="OPZ134" s="57"/>
      <c r="OQA134" s="74"/>
      <c r="OQB134" s="74"/>
      <c r="OQC134" s="74"/>
      <c r="OQD134" s="74"/>
      <c r="OQE134" s="57"/>
      <c r="OQF134" s="57"/>
      <c r="OQG134" s="57"/>
      <c r="OQH134" s="57"/>
      <c r="OQI134" s="74"/>
      <c r="OQJ134" s="74"/>
      <c r="OQK134" s="74"/>
      <c r="OQL134" s="74"/>
      <c r="OQM134" s="57"/>
      <c r="OQN134" s="57"/>
      <c r="OQO134" s="57"/>
      <c r="OQP134" s="57"/>
      <c r="OQQ134" s="74"/>
      <c r="OQR134" s="74"/>
      <c r="OQS134" s="74"/>
      <c r="OQT134" s="74"/>
      <c r="OQU134" s="57"/>
      <c r="OQV134" s="57"/>
      <c r="OQW134" s="57"/>
      <c r="OQX134" s="57"/>
      <c r="OQY134" s="74"/>
      <c r="OQZ134" s="74"/>
      <c r="ORA134" s="74"/>
      <c r="ORB134" s="74"/>
      <c r="ORC134" s="57"/>
      <c r="ORD134" s="57"/>
      <c r="ORE134" s="57"/>
      <c r="ORF134" s="57"/>
      <c r="ORG134" s="74"/>
      <c r="ORH134" s="74"/>
      <c r="ORI134" s="74"/>
      <c r="ORJ134" s="74"/>
      <c r="ORK134" s="57"/>
      <c r="ORL134" s="57"/>
      <c r="ORM134" s="57"/>
      <c r="ORN134" s="57"/>
      <c r="ORO134" s="74"/>
      <c r="ORP134" s="74"/>
      <c r="ORQ134" s="74"/>
      <c r="ORR134" s="74"/>
      <c r="ORS134" s="57"/>
      <c r="ORT134" s="57"/>
      <c r="ORU134" s="57"/>
      <c r="ORV134" s="57"/>
      <c r="ORW134" s="74"/>
      <c r="ORX134" s="74"/>
      <c r="ORY134" s="74"/>
      <c r="ORZ134" s="74"/>
      <c r="OSA134" s="57"/>
      <c r="OSB134" s="57"/>
      <c r="OSC134" s="57"/>
      <c r="OSD134" s="57"/>
      <c r="OSE134" s="74"/>
      <c r="OSF134" s="74"/>
      <c r="OSG134" s="74"/>
      <c r="OSH134" s="74"/>
      <c r="OSI134" s="57"/>
      <c r="OSJ134" s="57"/>
      <c r="OSK134" s="57"/>
      <c r="OSL134" s="57"/>
      <c r="OSM134" s="74"/>
      <c r="OSN134" s="74"/>
      <c r="OSO134" s="74"/>
      <c r="OSP134" s="74"/>
      <c r="OSQ134" s="57"/>
      <c r="OSR134" s="57"/>
      <c r="OSS134" s="57"/>
      <c r="OST134" s="57"/>
      <c r="OSU134" s="74"/>
      <c r="OSV134" s="74"/>
      <c r="OSW134" s="74"/>
      <c r="OSX134" s="74"/>
      <c r="OSY134" s="57"/>
      <c r="OSZ134" s="57"/>
      <c r="OTA134" s="57"/>
      <c r="OTB134" s="57"/>
      <c r="OTC134" s="74"/>
      <c r="OTD134" s="74"/>
      <c r="OTE134" s="74"/>
      <c r="OTF134" s="74"/>
      <c r="OTG134" s="57"/>
      <c r="OTH134" s="57"/>
      <c r="OTI134" s="57"/>
      <c r="OTJ134" s="57"/>
      <c r="OTK134" s="74"/>
      <c r="OTL134" s="74"/>
      <c r="OTM134" s="74"/>
      <c r="OTN134" s="74"/>
      <c r="OTO134" s="57"/>
      <c r="OTP134" s="57"/>
      <c r="OTQ134" s="57"/>
      <c r="OTR134" s="57"/>
      <c r="OTS134" s="74"/>
      <c r="OTT134" s="74"/>
      <c r="OTU134" s="74"/>
      <c r="OTV134" s="74"/>
      <c r="OTW134" s="57"/>
      <c r="OTX134" s="57"/>
      <c r="OTY134" s="57"/>
      <c r="OTZ134" s="57"/>
      <c r="OUA134" s="74"/>
      <c r="OUB134" s="74"/>
      <c r="OUC134" s="74"/>
      <c r="OUD134" s="74"/>
      <c r="OUE134" s="57"/>
      <c r="OUF134" s="57"/>
      <c r="OUG134" s="57"/>
      <c r="OUH134" s="57"/>
      <c r="OUI134" s="74"/>
      <c r="OUJ134" s="74"/>
      <c r="OUK134" s="74"/>
      <c r="OUL134" s="74"/>
      <c r="OUM134" s="57"/>
      <c r="OUN134" s="57"/>
      <c r="OUO134" s="57"/>
      <c r="OUP134" s="57"/>
      <c r="OUQ134" s="74"/>
      <c r="OUR134" s="74"/>
      <c r="OUS134" s="74"/>
      <c r="OUT134" s="74"/>
      <c r="OUU134" s="57"/>
      <c r="OUV134" s="57"/>
      <c r="OUW134" s="57"/>
      <c r="OUX134" s="57"/>
      <c r="OUY134" s="74"/>
      <c r="OUZ134" s="74"/>
      <c r="OVA134" s="74"/>
      <c r="OVB134" s="74"/>
      <c r="OVC134" s="57"/>
      <c r="OVD134" s="57"/>
      <c r="OVE134" s="57"/>
      <c r="OVF134" s="57"/>
      <c r="OVG134" s="74"/>
      <c r="OVH134" s="74"/>
      <c r="OVI134" s="74"/>
      <c r="OVJ134" s="74"/>
      <c r="OVK134" s="57"/>
      <c r="OVL134" s="57"/>
      <c r="OVM134" s="57"/>
      <c r="OVN134" s="57"/>
      <c r="OVO134" s="74"/>
      <c r="OVP134" s="74"/>
      <c r="OVQ134" s="74"/>
      <c r="OVR134" s="74"/>
      <c r="OVS134" s="57"/>
      <c r="OVT134" s="57"/>
      <c r="OVU134" s="57"/>
      <c r="OVV134" s="57"/>
      <c r="OVW134" s="74"/>
      <c r="OVX134" s="74"/>
      <c r="OVY134" s="74"/>
      <c r="OVZ134" s="74"/>
      <c r="OWA134" s="57"/>
      <c r="OWB134" s="57"/>
      <c r="OWC134" s="57"/>
      <c r="OWD134" s="57"/>
      <c r="OWE134" s="74"/>
      <c r="OWF134" s="74"/>
      <c r="OWG134" s="74"/>
      <c r="OWH134" s="74"/>
      <c r="OWI134" s="57"/>
      <c r="OWJ134" s="57"/>
      <c r="OWK134" s="57"/>
      <c r="OWL134" s="57"/>
      <c r="OWM134" s="74"/>
      <c r="OWN134" s="74"/>
      <c r="OWO134" s="74"/>
      <c r="OWP134" s="74"/>
      <c r="OWQ134" s="57"/>
      <c r="OWR134" s="57"/>
      <c r="OWS134" s="57"/>
      <c r="OWT134" s="57"/>
      <c r="OWU134" s="74"/>
      <c r="OWV134" s="74"/>
      <c r="OWW134" s="74"/>
      <c r="OWX134" s="74"/>
      <c r="OWY134" s="57"/>
      <c r="OWZ134" s="57"/>
      <c r="OXA134" s="57"/>
      <c r="OXB134" s="57"/>
      <c r="OXC134" s="74"/>
      <c r="OXD134" s="74"/>
      <c r="OXE134" s="74"/>
      <c r="OXF134" s="74"/>
      <c r="OXG134" s="57"/>
      <c r="OXH134" s="57"/>
      <c r="OXI134" s="57"/>
      <c r="OXJ134" s="57"/>
      <c r="OXK134" s="74"/>
      <c r="OXL134" s="74"/>
      <c r="OXM134" s="74"/>
      <c r="OXN134" s="74"/>
      <c r="OXO134" s="57"/>
      <c r="OXP134" s="57"/>
      <c r="OXQ134" s="57"/>
      <c r="OXR134" s="57"/>
      <c r="OXS134" s="74"/>
      <c r="OXT134" s="74"/>
      <c r="OXU134" s="74"/>
      <c r="OXV134" s="74"/>
      <c r="OXW134" s="57"/>
      <c r="OXX134" s="57"/>
      <c r="OXY134" s="57"/>
      <c r="OXZ134" s="57"/>
      <c r="OYA134" s="74"/>
      <c r="OYB134" s="74"/>
      <c r="OYC134" s="74"/>
      <c r="OYD134" s="74"/>
      <c r="OYE134" s="57"/>
      <c r="OYF134" s="57"/>
      <c r="OYG134" s="57"/>
      <c r="OYH134" s="57"/>
      <c r="OYI134" s="74"/>
      <c r="OYJ134" s="74"/>
      <c r="OYK134" s="74"/>
      <c r="OYL134" s="74"/>
      <c r="OYM134" s="57"/>
      <c r="OYN134" s="57"/>
      <c r="OYO134" s="57"/>
      <c r="OYP134" s="57"/>
      <c r="OYQ134" s="74"/>
      <c r="OYR134" s="74"/>
      <c r="OYS134" s="74"/>
      <c r="OYT134" s="74"/>
      <c r="OYU134" s="57"/>
      <c r="OYV134" s="57"/>
      <c r="OYW134" s="57"/>
      <c r="OYX134" s="57"/>
      <c r="OYY134" s="74"/>
      <c r="OYZ134" s="74"/>
      <c r="OZA134" s="74"/>
      <c r="OZB134" s="74"/>
      <c r="OZC134" s="57"/>
      <c r="OZD134" s="57"/>
      <c r="OZE134" s="57"/>
      <c r="OZF134" s="57"/>
      <c r="OZG134" s="74"/>
      <c r="OZH134" s="74"/>
      <c r="OZI134" s="74"/>
      <c r="OZJ134" s="74"/>
      <c r="OZK134" s="57"/>
      <c r="OZL134" s="57"/>
      <c r="OZM134" s="57"/>
      <c r="OZN134" s="57"/>
      <c r="OZO134" s="74"/>
      <c r="OZP134" s="74"/>
      <c r="OZQ134" s="74"/>
      <c r="OZR134" s="74"/>
      <c r="OZS134" s="57"/>
      <c r="OZT134" s="57"/>
      <c r="OZU134" s="57"/>
      <c r="OZV134" s="57"/>
      <c r="OZW134" s="74"/>
      <c r="OZX134" s="74"/>
      <c r="OZY134" s="74"/>
      <c r="OZZ134" s="74"/>
      <c r="PAA134" s="57"/>
      <c r="PAB134" s="57"/>
      <c r="PAC134" s="57"/>
      <c r="PAD134" s="57"/>
      <c r="PAE134" s="74"/>
      <c r="PAF134" s="74"/>
      <c r="PAG134" s="74"/>
      <c r="PAH134" s="74"/>
      <c r="PAI134" s="57"/>
      <c r="PAJ134" s="57"/>
      <c r="PAK134" s="57"/>
      <c r="PAL134" s="57"/>
      <c r="PAM134" s="74"/>
      <c r="PAN134" s="74"/>
      <c r="PAO134" s="74"/>
      <c r="PAP134" s="74"/>
      <c r="PAQ134" s="57"/>
      <c r="PAR134" s="57"/>
      <c r="PAS134" s="57"/>
      <c r="PAT134" s="57"/>
      <c r="PAU134" s="74"/>
      <c r="PAV134" s="74"/>
      <c r="PAW134" s="74"/>
      <c r="PAX134" s="74"/>
      <c r="PAY134" s="57"/>
      <c r="PAZ134" s="57"/>
      <c r="PBA134" s="57"/>
      <c r="PBB134" s="57"/>
      <c r="PBC134" s="74"/>
      <c r="PBD134" s="74"/>
      <c r="PBE134" s="74"/>
      <c r="PBF134" s="74"/>
      <c r="PBG134" s="57"/>
      <c r="PBH134" s="57"/>
      <c r="PBI134" s="57"/>
      <c r="PBJ134" s="57"/>
      <c r="PBK134" s="74"/>
      <c r="PBL134" s="74"/>
      <c r="PBM134" s="74"/>
      <c r="PBN134" s="74"/>
      <c r="PBO134" s="57"/>
      <c r="PBP134" s="57"/>
      <c r="PBQ134" s="57"/>
      <c r="PBR134" s="57"/>
      <c r="PBS134" s="74"/>
      <c r="PBT134" s="74"/>
      <c r="PBU134" s="74"/>
      <c r="PBV134" s="74"/>
      <c r="PBW134" s="57"/>
      <c r="PBX134" s="57"/>
      <c r="PBY134" s="57"/>
      <c r="PBZ134" s="57"/>
      <c r="PCA134" s="74"/>
      <c r="PCB134" s="74"/>
      <c r="PCC134" s="74"/>
      <c r="PCD134" s="74"/>
      <c r="PCE134" s="57"/>
      <c r="PCF134" s="57"/>
      <c r="PCG134" s="57"/>
      <c r="PCH134" s="57"/>
      <c r="PCI134" s="74"/>
      <c r="PCJ134" s="74"/>
      <c r="PCK134" s="74"/>
      <c r="PCL134" s="74"/>
      <c r="PCM134" s="57"/>
      <c r="PCN134" s="57"/>
      <c r="PCO134" s="57"/>
      <c r="PCP134" s="57"/>
      <c r="PCQ134" s="74"/>
      <c r="PCR134" s="74"/>
      <c r="PCS134" s="74"/>
      <c r="PCT134" s="74"/>
      <c r="PCU134" s="57"/>
      <c r="PCV134" s="57"/>
      <c r="PCW134" s="57"/>
      <c r="PCX134" s="57"/>
      <c r="PCY134" s="74"/>
      <c r="PCZ134" s="74"/>
      <c r="PDA134" s="74"/>
      <c r="PDB134" s="74"/>
      <c r="PDC134" s="57"/>
      <c r="PDD134" s="57"/>
      <c r="PDE134" s="57"/>
      <c r="PDF134" s="57"/>
      <c r="PDG134" s="74"/>
      <c r="PDH134" s="74"/>
      <c r="PDI134" s="74"/>
      <c r="PDJ134" s="74"/>
      <c r="PDK134" s="57"/>
      <c r="PDL134" s="57"/>
      <c r="PDM134" s="57"/>
      <c r="PDN134" s="57"/>
      <c r="PDO134" s="74"/>
      <c r="PDP134" s="74"/>
      <c r="PDQ134" s="74"/>
      <c r="PDR134" s="74"/>
      <c r="PDS134" s="57"/>
      <c r="PDT134" s="57"/>
      <c r="PDU134" s="57"/>
      <c r="PDV134" s="57"/>
      <c r="PDW134" s="74"/>
      <c r="PDX134" s="74"/>
      <c r="PDY134" s="74"/>
      <c r="PDZ134" s="74"/>
      <c r="PEA134" s="57"/>
      <c r="PEB134" s="57"/>
      <c r="PEC134" s="57"/>
      <c r="PED134" s="57"/>
      <c r="PEE134" s="74"/>
      <c r="PEF134" s="74"/>
      <c r="PEG134" s="74"/>
      <c r="PEH134" s="74"/>
      <c r="PEI134" s="57"/>
      <c r="PEJ134" s="57"/>
      <c r="PEK134" s="57"/>
      <c r="PEL134" s="57"/>
      <c r="PEM134" s="74"/>
      <c r="PEN134" s="74"/>
      <c r="PEO134" s="74"/>
      <c r="PEP134" s="74"/>
      <c r="PEQ134" s="57"/>
      <c r="PER134" s="57"/>
      <c r="PES134" s="57"/>
      <c r="PET134" s="57"/>
      <c r="PEU134" s="74"/>
      <c r="PEV134" s="74"/>
      <c r="PEW134" s="74"/>
      <c r="PEX134" s="74"/>
      <c r="PEY134" s="57"/>
      <c r="PEZ134" s="57"/>
      <c r="PFA134" s="57"/>
      <c r="PFB134" s="57"/>
      <c r="PFC134" s="74"/>
      <c r="PFD134" s="74"/>
      <c r="PFE134" s="74"/>
      <c r="PFF134" s="74"/>
      <c r="PFG134" s="57"/>
      <c r="PFH134" s="57"/>
      <c r="PFI134" s="57"/>
      <c r="PFJ134" s="57"/>
      <c r="PFK134" s="74"/>
      <c r="PFL134" s="74"/>
      <c r="PFM134" s="74"/>
      <c r="PFN134" s="74"/>
      <c r="PFO134" s="57"/>
      <c r="PFP134" s="57"/>
      <c r="PFQ134" s="57"/>
      <c r="PFR134" s="57"/>
      <c r="PFS134" s="74"/>
      <c r="PFT134" s="74"/>
      <c r="PFU134" s="74"/>
      <c r="PFV134" s="74"/>
      <c r="PFW134" s="57"/>
      <c r="PFX134" s="57"/>
      <c r="PFY134" s="57"/>
      <c r="PFZ134" s="57"/>
      <c r="PGA134" s="74"/>
      <c r="PGB134" s="74"/>
      <c r="PGC134" s="74"/>
      <c r="PGD134" s="74"/>
      <c r="PGE134" s="57"/>
      <c r="PGF134" s="57"/>
      <c r="PGG134" s="57"/>
      <c r="PGH134" s="57"/>
      <c r="PGI134" s="74"/>
      <c r="PGJ134" s="74"/>
      <c r="PGK134" s="74"/>
      <c r="PGL134" s="74"/>
      <c r="PGM134" s="57"/>
      <c r="PGN134" s="57"/>
      <c r="PGO134" s="57"/>
      <c r="PGP134" s="57"/>
      <c r="PGQ134" s="74"/>
      <c r="PGR134" s="74"/>
      <c r="PGS134" s="74"/>
      <c r="PGT134" s="74"/>
      <c r="PGU134" s="57"/>
      <c r="PGV134" s="57"/>
      <c r="PGW134" s="57"/>
      <c r="PGX134" s="57"/>
      <c r="PGY134" s="74"/>
      <c r="PGZ134" s="74"/>
      <c r="PHA134" s="74"/>
      <c r="PHB134" s="74"/>
      <c r="PHC134" s="57"/>
      <c r="PHD134" s="57"/>
      <c r="PHE134" s="57"/>
      <c r="PHF134" s="57"/>
      <c r="PHG134" s="74"/>
      <c r="PHH134" s="74"/>
      <c r="PHI134" s="74"/>
      <c r="PHJ134" s="74"/>
      <c r="PHK134" s="57"/>
      <c r="PHL134" s="57"/>
      <c r="PHM134" s="57"/>
      <c r="PHN134" s="57"/>
      <c r="PHO134" s="74"/>
      <c r="PHP134" s="74"/>
      <c r="PHQ134" s="74"/>
      <c r="PHR134" s="74"/>
      <c r="PHS134" s="57"/>
      <c r="PHT134" s="57"/>
      <c r="PHU134" s="57"/>
      <c r="PHV134" s="57"/>
      <c r="PHW134" s="74"/>
      <c r="PHX134" s="74"/>
      <c r="PHY134" s="74"/>
      <c r="PHZ134" s="74"/>
      <c r="PIA134" s="57"/>
      <c r="PIB134" s="57"/>
      <c r="PIC134" s="57"/>
      <c r="PID134" s="57"/>
      <c r="PIE134" s="74"/>
      <c r="PIF134" s="74"/>
      <c r="PIG134" s="74"/>
      <c r="PIH134" s="74"/>
      <c r="PII134" s="57"/>
      <c r="PIJ134" s="57"/>
      <c r="PIK134" s="57"/>
      <c r="PIL134" s="57"/>
      <c r="PIM134" s="74"/>
      <c r="PIN134" s="74"/>
      <c r="PIO134" s="74"/>
      <c r="PIP134" s="74"/>
      <c r="PIQ134" s="57"/>
      <c r="PIR134" s="57"/>
      <c r="PIS134" s="57"/>
      <c r="PIT134" s="57"/>
      <c r="PIU134" s="74"/>
      <c r="PIV134" s="74"/>
      <c r="PIW134" s="74"/>
      <c r="PIX134" s="74"/>
      <c r="PIY134" s="57"/>
      <c r="PIZ134" s="57"/>
      <c r="PJA134" s="57"/>
      <c r="PJB134" s="57"/>
      <c r="PJC134" s="74"/>
      <c r="PJD134" s="74"/>
      <c r="PJE134" s="74"/>
      <c r="PJF134" s="74"/>
      <c r="PJG134" s="57"/>
      <c r="PJH134" s="57"/>
      <c r="PJI134" s="57"/>
      <c r="PJJ134" s="57"/>
      <c r="PJK134" s="74"/>
      <c r="PJL134" s="74"/>
      <c r="PJM134" s="74"/>
      <c r="PJN134" s="74"/>
      <c r="PJO134" s="57"/>
      <c r="PJP134" s="57"/>
      <c r="PJQ134" s="57"/>
      <c r="PJR134" s="57"/>
      <c r="PJS134" s="74"/>
      <c r="PJT134" s="74"/>
      <c r="PJU134" s="74"/>
      <c r="PJV134" s="74"/>
      <c r="PJW134" s="57"/>
      <c r="PJX134" s="57"/>
      <c r="PJY134" s="57"/>
      <c r="PJZ134" s="57"/>
      <c r="PKA134" s="74"/>
      <c r="PKB134" s="74"/>
      <c r="PKC134" s="74"/>
      <c r="PKD134" s="74"/>
      <c r="PKE134" s="57"/>
      <c r="PKF134" s="57"/>
      <c r="PKG134" s="57"/>
      <c r="PKH134" s="57"/>
      <c r="PKI134" s="74"/>
      <c r="PKJ134" s="74"/>
      <c r="PKK134" s="74"/>
      <c r="PKL134" s="74"/>
      <c r="PKM134" s="57"/>
      <c r="PKN134" s="57"/>
      <c r="PKO134" s="57"/>
      <c r="PKP134" s="57"/>
      <c r="PKQ134" s="74"/>
      <c r="PKR134" s="74"/>
      <c r="PKS134" s="74"/>
      <c r="PKT134" s="74"/>
      <c r="PKU134" s="57"/>
      <c r="PKV134" s="57"/>
      <c r="PKW134" s="57"/>
      <c r="PKX134" s="57"/>
      <c r="PKY134" s="74"/>
      <c r="PKZ134" s="74"/>
      <c r="PLA134" s="74"/>
      <c r="PLB134" s="74"/>
      <c r="PLC134" s="57"/>
      <c r="PLD134" s="57"/>
      <c r="PLE134" s="57"/>
      <c r="PLF134" s="57"/>
      <c r="PLG134" s="74"/>
      <c r="PLH134" s="74"/>
      <c r="PLI134" s="74"/>
      <c r="PLJ134" s="74"/>
      <c r="PLK134" s="57"/>
      <c r="PLL134" s="57"/>
      <c r="PLM134" s="57"/>
      <c r="PLN134" s="57"/>
      <c r="PLO134" s="74"/>
      <c r="PLP134" s="74"/>
      <c r="PLQ134" s="74"/>
      <c r="PLR134" s="74"/>
      <c r="PLS134" s="57"/>
      <c r="PLT134" s="57"/>
      <c r="PLU134" s="57"/>
      <c r="PLV134" s="57"/>
      <c r="PLW134" s="74"/>
      <c r="PLX134" s="74"/>
      <c r="PLY134" s="74"/>
      <c r="PLZ134" s="74"/>
      <c r="PMA134" s="57"/>
      <c r="PMB134" s="57"/>
      <c r="PMC134" s="57"/>
      <c r="PMD134" s="57"/>
      <c r="PME134" s="74"/>
      <c r="PMF134" s="74"/>
      <c r="PMG134" s="74"/>
      <c r="PMH134" s="74"/>
      <c r="PMI134" s="57"/>
      <c r="PMJ134" s="57"/>
      <c r="PMK134" s="57"/>
      <c r="PML134" s="57"/>
      <c r="PMM134" s="74"/>
      <c r="PMN134" s="74"/>
      <c r="PMO134" s="74"/>
      <c r="PMP134" s="74"/>
      <c r="PMQ134" s="57"/>
      <c r="PMR134" s="57"/>
      <c r="PMS134" s="57"/>
      <c r="PMT134" s="57"/>
      <c r="PMU134" s="74"/>
      <c r="PMV134" s="74"/>
      <c r="PMW134" s="74"/>
      <c r="PMX134" s="74"/>
      <c r="PMY134" s="57"/>
      <c r="PMZ134" s="57"/>
      <c r="PNA134" s="57"/>
      <c r="PNB134" s="57"/>
      <c r="PNC134" s="74"/>
      <c r="PND134" s="74"/>
      <c r="PNE134" s="74"/>
      <c r="PNF134" s="74"/>
      <c r="PNG134" s="57"/>
      <c r="PNH134" s="57"/>
      <c r="PNI134" s="57"/>
      <c r="PNJ134" s="57"/>
      <c r="PNK134" s="74"/>
      <c r="PNL134" s="74"/>
      <c r="PNM134" s="74"/>
      <c r="PNN134" s="74"/>
      <c r="PNO134" s="57"/>
      <c r="PNP134" s="57"/>
      <c r="PNQ134" s="57"/>
      <c r="PNR134" s="57"/>
      <c r="PNS134" s="74"/>
      <c r="PNT134" s="74"/>
      <c r="PNU134" s="74"/>
      <c r="PNV134" s="74"/>
      <c r="PNW134" s="57"/>
      <c r="PNX134" s="57"/>
      <c r="PNY134" s="57"/>
      <c r="PNZ134" s="57"/>
      <c r="POA134" s="74"/>
      <c r="POB134" s="74"/>
      <c r="POC134" s="74"/>
      <c r="POD134" s="74"/>
      <c r="POE134" s="57"/>
      <c r="POF134" s="57"/>
      <c r="POG134" s="57"/>
      <c r="POH134" s="57"/>
      <c r="POI134" s="74"/>
      <c r="POJ134" s="74"/>
      <c r="POK134" s="74"/>
      <c r="POL134" s="74"/>
      <c r="POM134" s="57"/>
      <c r="PON134" s="57"/>
      <c r="POO134" s="57"/>
      <c r="POP134" s="57"/>
      <c r="POQ134" s="74"/>
      <c r="POR134" s="74"/>
      <c r="POS134" s="74"/>
      <c r="POT134" s="74"/>
      <c r="POU134" s="57"/>
      <c r="POV134" s="57"/>
      <c r="POW134" s="57"/>
      <c r="POX134" s="57"/>
      <c r="POY134" s="74"/>
      <c r="POZ134" s="74"/>
      <c r="PPA134" s="74"/>
      <c r="PPB134" s="74"/>
      <c r="PPC134" s="57"/>
      <c r="PPD134" s="57"/>
      <c r="PPE134" s="57"/>
      <c r="PPF134" s="57"/>
      <c r="PPG134" s="74"/>
      <c r="PPH134" s="74"/>
      <c r="PPI134" s="74"/>
      <c r="PPJ134" s="74"/>
      <c r="PPK134" s="57"/>
      <c r="PPL134" s="57"/>
      <c r="PPM134" s="57"/>
      <c r="PPN134" s="57"/>
      <c r="PPO134" s="74"/>
      <c r="PPP134" s="74"/>
      <c r="PPQ134" s="74"/>
      <c r="PPR134" s="74"/>
      <c r="PPS134" s="57"/>
      <c r="PPT134" s="57"/>
      <c r="PPU134" s="57"/>
      <c r="PPV134" s="57"/>
      <c r="PPW134" s="74"/>
      <c r="PPX134" s="74"/>
      <c r="PPY134" s="74"/>
      <c r="PPZ134" s="74"/>
      <c r="PQA134" s="57"/>
      <c r="PQB134" s="57"/>
      <c r="PQC134" s="57"/>
      <c r="PQD134" s="57"/>
      <c r="PQE134" s="74"/>
      <c r="PQF134" s="74"/>
      <c r="PQG134" s="74"/>
      <c r="PQH134" s="74"/>
      <c r="PQI134" s="57"/>
      <c r="PQJ134" s="57"/>
      <c r="PQK134" s="57"/>
      <c r="PQL134" s="57"/>
      <c r="PQM134" s="74"/>
      <c r="PQN134" s="74"/>
      <c r="PQO134" s="74"/>
      <c r="PQP134" s="74"/>
      <c r="PQQ134" s="57"/>
      <c r="PQR134" s="57"/>
      <c r="PQS134" s="57"/>
      <c r="PQT134" s="57"/>
      <c r="PQU134" s="74"/>
      <c r="PQV134" s="74"/>
      <c r="PQW134" s="74"/>
      <c r="PQX134" s="74"/>
      <c r="PQY134" s="57"/>
      <c r="PQZ134" s="57"/>
      <c r="PRA134" s="57"/>
      <c r="PRB134" s="57"/>
      <c r="PRC134" s="74"/>
      <c r="PRD134" s="74"/>
      <c r="PRE134" s="74"/>
      <c r="PRF134" s="74"/>
      <c r="PRG134" s="57"/>
      <c r="PRH134" s="57"/>
      <c r="PRI134" s="57"/>
      <c r="PRJ134" s="57"/>
      <c r="PRK134" s="74"/>
      <c r="PRL134" s="74"/>
      <c r="PRM134" s="74"/>
      <c r="PRN134" s="74"/>
      <c r="PRO134" s="57"/>
      <c r="PRP134" s="57"/>
      <c r="PRQ134" s="57"/>
      <c r="PRR134" s="57"/>
      <c r="PRS134" s="74"/>
      <c r="PRT134" s="74"/>
      <c r="PRU134" s="74"/>
      <c r="PRV134" s="74"/>
      <c r="PRW134" s="57"/>
      <c r="PRX134" s="57"/>
      <c r="PRY134" s="57"/>
      <c r="PRZ134" s="57"/>
      <c r="PSA134" s="74"/>
      <c r="PSB134" s="74"/>
      <c r="PSC134" s="74"/>
      <c r="PSD134" s="74"/>
      <c r="PSE134" s="57"/>
      <c r="PSF134" s="57"/>
      <c r="PSG134" s="57"/>
      <c r="PSH134" s="57"/>
      <c r="PSI134" s="74"/>
      <c r="PSJ134" s="74"/>
      <c r="PSK134" s="74"/>
      <c r="PSL134" s="74"/>
      <c r="PSM134" s="57"/>
      <c r="PSN134" s="57"/>
      <c r="PSO134" s="57"/>
      <c r="PSP134" s="57"/>
      <c r="PSQ134" s="74"/>
      <c r="PSR134" s="74"/>
      <c r="PSS134" s="74"/>
      <c r="PST134" s="74"/>
      <c r="PSU134" s="57"/>
      <c r="PSV134" s="57"/>
      <c r="PSW134" s="57"/>
      <c r="PSX134" s="57"/>
      <c r="PSY134" s="74"/>
      <c r="PSZ134" s="74"/>
      <c r="PTA134" s="74"/>
      <c r="PTB134" s="74"/>
      <c r="PTC134" s="57"/>
      <c r="PTD134" s="57"/>
      <c r="PTE134" s="57"/>
      <c r="PTF134" s="57"/>
      <c r="PTG134" s="74"/>
      <c r="PTH134" s="74"/>
      <c r="PTI134" s="74"/>
      <c r="PTJ134" s="74"/>
      <c r="PTK134" s="57"/>
      <c r="PTL134" s="57"/>
      <c r="PTM134" s="57"/>
      <c r="PTN134" s="57"/>
      <c r="PTO134" s="74"/>
      <c r="PTP134" s="74"/>
      <c r="PTQ134" s="74"/>
      <c r="PTR134" s="74"/>
      <c r="PTS134" s="57"/>
      <c r="PTT134" s="57"/>
      <c r="PTU134" s="57"/>
      <c r="PTV134" s="57"/>
      <c r="PTW134" s="74"/>
      <c r="PTX134" s="74"/>
      <c r="PTY134" s="74"/>
      <c r="PTZ134" s="74"/>
      <c r="PUA134" s="57"/>
      <c r="PUB134" s="57"/>
      <c r="PUC134" s="57"/>
      <c r="PUD134" s="57"/>
      <c r="PUE134" s="74"/>
      <c r="PUF134" s="74"/>
      <c r="PUG134" s="74"/>
      <c r="PUH134" s="74"/>
      <c r="PUI134" s="57"/>
      <c r="PUJ134" s="57"/>
      <c r="PUK134" s="57"/>
      <c r="PUL134" s="57"/>
      <c r="PUM134" s="74"/>
      <c r="PUN134" s="74"/>
      <c r="PUO134" s="74"/>
      <c r="PUP134" s="74"/>
      <c r="PUQ134" s="57"/>
      <c r="PUR134" s="57"/>
      <c r="PUS134" s="57"/>
      <c r="PUT134" s="57"/>
      <c r="PUU134" s="74"/>
      <c r="PUV134" s="74"/>
      <c r="PUW134" s="74"/>
      <c r="PUX134" s="74"/>
      <c r="PUY134" s="57"/>
      <c r="PUZ134" s="57"/>
      <c r="PVA134" s="57"/>
      <c r="PVB134" s="57"/>
      <c r="PVC134" s="74"/>
      <c r="PVD134" s="74"/>
      <c r="PVE134" s="74"/>
      <c r="PVF134" s="74"/>
      <c r="PVG134" s="57"/>
      <c r="PVH134" s="57"/>
      <c r="PVI134" s="57"/>
      <c r="PVJ134" s="57"/>
      <c r="PVK134" s="74"/>
      <c r="PVL134" s="74"/>
      <c r="PVM134" s="74"/>
      <c r="PVN134" s="74"/>
      <c r="PVO134" s="57"/>
      <c r="PVP134" s="57"/>
      <c r="PVQ134" s="57"/>
      <c r="PVR134" s="57"/>
      <c r="PVS134" s="74"/>
      <c r="PVT134" s="74"/>
      <c r="PVU134" s="74"/>
      <c r="PVV134" s="74"/>
      <c r="PVW134" s="57"/>
      <c r="PVX134" s="57"/>
      <c r="PVY134" s="57"/>
      <c r="PVZ134" s="57"/>
      <c r="PWA134" s="74"/>
      <c r="PWB134" s="74"/>
      <c r="PWC134" s="74"/>
      <c r="PWD134" s="74"/>
      <c r="PWE134" s="57"/>
      <c r="PWF134" s="57"/>
      <c r="PWG134" s="57"/>
      <c r="PWH134" s="57"/>
      <c r="PWI134" s="74"/>
      <c r="PWJ134" s="74"/>
      <c r="PWK134" s="74"/>
      <c r="PWL134" s="74"/>
      <c r="PWM134" s="57"/>
      <c r="PWN134" s="57"/>
      <c r="PWO134" s="57"/>
      <c r="PWP134" s="57"/>
      <c r="PWQ134" s="74"/>
      <c r="PWR134" s="74"/>
      <c r="PWS134" s="74"/>
      <c r="PWT134" s="74"/>
      <c r="PWU134" s="57"/>
      <c r="PWV134" s="57"/>
      <c r="PWW134" s="57"/>
      <c r="PWX134" s="57"/>
      <c r="PWY134" s="74"/>
      <c r="PWZ134" s="74"/>
      <c r="PXA134" s="74"/>
      <c r="PXB134" s="74"/>
      <c r="PXC134" s="57"/>
      <c r="PXD134" s="57"/>
      <c r="PXE134" s="57"/>
      <c r="PXF134" s="57"/>
      <c r="PXG134" s="74"/>
      <c r="PXH134" s="74"/>
      <c r="PXI134" s="74"/>
      <c r="PXJ134" s="74"/>
      <c r="PXK134" s="57"/>
      <c r="PXL134" s="57"/>
      <c r="PXM134" s="57"/>
      <c r="PXN134" s="57"/>
      <c r="PXO134" s="74"/>
      <c r="PXP134" s="74"/>
      <c r="PXQ134" s="74"/>
      <c r="PXR134" s="74"/>
      <c r="PXS134" s="57"/>
      <c r="PXT134" s="57"/>
      <c r="PXU134" s="57"/>
      <c r="PXV134" s="57"/>
      <c r="PXW134" s="74"/>
      <c r="PXX134" s="74"/>
      <c r="PXY134" s="74"/>
      <c r="PXZ134" s="74"/>
      <c r="PYA134" s="57"/>
      <c r="PYB134" s="57"/>
      <c r="PYC134" s="57"/>
      <c r="PYD134" s="57"/>
      <c r="PYE134" s="74"/>
      <c r="PYF134" s="74"/>
      <c r="PYG134" s="74"/>
      <c r="PYH134" s="74"/>
      <c r="PYI134" s="57"/>
      <c r="PYJ134" s="57"/>
      <c r="PYK134" s="57"/>
      <c r="PYL134" s="57"/>
      <c r="PYM134" s="74"/>
      <c r="PYN134" s="74"/>
      <c r="PYO134" s="74"/>
      <c r="PYP134" s="74"/>
      <c r="PYQ134" s="57"/>
      <c r="PYR134" s="57"/>
      <c r="PYS134" s="57"/>
      <c r="PYT134" s="57"/>
      <c r="PYU134" s="74"/>
      <c r="PYV134" s="74"/>
      <c r="PYW134" s="74"/>
      <c r="PYX134" s="74"/>
      <c r="PYY134" s="57"/>
      <c r="PYZ134" s="57"/>
      <c r="PZA134" s="57"/>
      <c r="PZB134" s="57"/>
      <c r="PZC134" s="74"/>
      <c r="PZD134" s="74"/>
      <c r="PZE134" s="74"/>
      <c r="PZF134" s="74"/>
      <c r="PZG134" s="57"/>
      <c r="PZH134" s="57"/>
      <c r="PZI134" s="57"/>
      <c r="PZJ134" s="57"/>
      <c r="PZK134" s="74"/>
      <c r="PZL134" s="74"/>
      <c r="PZM134" s="74"/>
      <c r="PZN134" s="74"/>
      <c r="PZO134" s="57"/>
      <c r="PZP134" s="57"/>
      <c r="PZQ134" s="57"/>
      <c r="PZR134" s="57"/>
      <c r="PZS134" s="74"/>
      <c r="PZT134" s="74"/>
      <c r="PZU134" s="74"/>
      <c r="PZV134" s="74"/>
      <c r="PZW134" s="57"/>
      <c r="PZX134" s="57"/>
      <c r="PZY134" s="57"/>
      <c r="PZZ134" s="57"/>
      <c r="QAA134" s="74"/>
      <c r="QAB134" s="74"/>
      <c r="QAC134" s="74"/>
      <c r="QAD134" s="74"/>
      <c r="QAE134" s="57"/>
      <c r="QAF134" s="57"/>
      <c r="QAG134" s="57"/>
      <c r="QAH134" s="57"/>
      <c r="QAI134" s="74"/>
      <c r="QAJ134" s="74"/>
      <c r="QAK134" s="74"/>
      <c r="QAL134" s="74"/>
      <c r="QAM134" s="57"/>
      <c r="QAN134" s="57"/>
      <c r="QAO134" s="57"/>
      <c r="QAP134" s="57"/>
      <c r="QAQ134" s="74"/>
      <c r="QAR134" s="74"/>
      <c r="QAS134" s="74"/>
      <c r="QAT134" s="74"/>
      <c r="QAU134" s="57"/>
      <c r="QAV134" s="57"/>
      <c r="QAW134" s="57"/>
      <c r="QAX134" s="57"/>
      <c r="QAY134" s="74"/>
      <c r="QAZ134" s="74"/>
      <c r="QBA134" s="74"/>
      <c r="QBB134" s="74"/>
      <c r="QBC134" s="57"/>
      <c r="QBD134" s="57"/>
      <c r="QBE134" s="57"/>
      <c r="QBF134" s="57"/>
      <c r="QBG134" s="74"/>
      <c r="QBH134" s="74"/>
      <c r="QBI134" s="74"/>
      <c r="QBJ134" s="74"/>
      <c r="QBK134" s="57"/>
      <c r="QBL134" s="57"/>
      <c r="QBM134" s="57"/>
      <c r="QBN134" s="57"/>
      <c r="QBO134" s="74"/>
      <c r="QBP134" s="74"/>
      <c r="QBQ134" s="74"/>
      <c r="QBR134" s="74"/>
      <c r="QBS134" s="57"/>
      <c r="QBT134" s="57"/>
      <c r="QBU134" s="57"/>
      <c r="QBV134" s="57"/>
      <c r="QBW134" s="74"/>
      <c r="QBX134" s="74"/>
      <c r="QBY134" s="74"/>
      <c r="QBZ134" s="74"/>
      <c r="QCA134" s="57"/>
      <c r="QCB134" s="57"/>
      <c r="QCC134" s="57"/>
      <c r="QCD134" s="57"/>
      <c r="QCE134" s="74"/>
      <c r="QCF134" s="74"/>
      <c r="QCG134" s="74"/>
      <c r="QCH134" s="74"/>
      <c r="QCI134" s="57"/>
      <c r="QCJ134" s="57"/>
      <c r="QCK134" s="57"/>
      <c r="QCL134" s="57"/>
      <c r="QCM134" s="74"/>
      <c r="QCN134" s="74"/>
      <c r="QCO134" s="74"/>
      <c r="QCP134" s="74"/>
      <c r="QCQ134" s="57"/>
      <c r="QCR134" s="57"/>
      <c r="QCS134" s="57"/>
      <c r="QCT134" s="57"/>
      <c r="QCU134" s="74"/>
      <c r="QCV134" s="74"/>
      <c r="QCW134" s="74"/>
      <c r="QCX134" s="74"/>
      <c r="QCY134" s="57"/>
      <c r="QCZ134" s="57"/>
      <c r="QDA134" s="57"/>
      <c r="QDB134" s="57"/>
      <c r="QDC134" s="74"/>
      <c r="QDD134" s="74"/>
      <c r="QDE134" s="74"/>
      <c r="QDF134" s="74"/>
      <c r="QDG134" s="57"/>
      <c r="QDH134" s="57"/>
      <c r="QDI134" s="57"/>
      <c r="QDJ134" s="57"/>
      <c r="QDK134" s="74"/>
      <c r="QDL134" s="74"/>
      <c r="QDM134" s="74"/>
      <c r="QDN134" s="74"/>
      <c r="QDO134" s="57"/>
      <c r="QDP134" s="57"/>
      <c r="QDQ134" s="57"/>
      <c r="QDR134" s="57"/>
      <c r="QDS134" s="74"/>
      <c r="QDT134" s="74"/>
      <c r="QDU134" s="74"/>
      <c r="QDV134" s="74"/>
      <c r="QDW134" s="57"/>
      <c r="QDX134" s="57"/>
      <c r="QDY134" s="57"/>
      <c r="QDZ134" s="57"/>
      <c r="QEA134" s="74"/>
      <c r="QEB134" s="74"/>
      <c r="QEC134" s="74"/>
      <c r="QED134" s="74"/>
      <c r="QEE134" s="57"/>
      <c r="QEF134" s="57"/>
      <c r="QEG134" s="57"/>
      <c r="QEH134" s="57"/>
      <c r="QEI134" s="74"/>
      <c r="QEJ134" s="74"/>
      <c r="QEK134" s="74"/>
      <c r="QEL134" s="74"/>
      <c r="QEM134" s="57"/>
      <c r="QEN134" s="57"/>
      <c r="QEO134" s="57"/>
      <c r="QEP134" s="57"/>
      <c r="QEQ134" s="74"/>
      <c r="QER134" s="74"/>
      <c r="QES134" s="74"/>
      <c r="QET134" s="74"/>
      <c r="QEU134" s="57"/>
      <c r="QEV134" s="57"/>
      <c r="QEW134" s="57"/>
      <c r="QEX134" s="57"/>
      <c r="QEY134" s="74"/>
      <c r="QEZ134" s="74"/>
      <c r="QFA134" s="74"/>
      <c r="QFB134" s="74"/>
      <c r="QFC134" s="57"/>
      <c r="QFD134" s="57"/>
      <c r="QFE134" s="57"/>
      <c r="QFF134" s="57"/>
      <c r="QFG134" s="74"/>
      <c r="QFH134" s="74"/>
      <c r="QFI134" s="74"/>
      <c r="QFJ134" s="74"/>
      <c r="QFK134" s="57"/>
      <c r="QFL134" s="57"/>
      <c r="QFM134" s="57"/>
      <c r="QFN134" s="57"/>
      <c r="QFO134" s="74"/>
      <c r="QFP134" s="74"/>
      <c r="QFQ134" s="74"/>
      <c r="QFR134" s="74"/>
      <c r="QFS134" s="57"/>
      <c r="QFT134" s="57"/>
      <c r="QFU134" s="57"/>
      <c r="QFV134" s="57"/>
      <c r="QFW134" s="74"/>
      <c r="QFX134" s="74"/>
      <c r="QFY134" s="74"/>
      <c r="QFZ134" s="74"/>
      <c r="QGA134" s="57"/>
      <c r="QGB134" s="57"/>
      <c r="QGC134" s="57"/>
      <c r="QGD134" s="57"/>
      <c r="QGE134" s="74"/>
      <c r="QGF134" s="74"/>
      <c r="QGG134" s="74"/>
      <c r="QGH134" s="74"/>
      <c r="QGI134" s="57"/>
      <c r="QGJ134" s="57"/>
      <c r="QGK134" s="57"/>
      <c r="QGL134" s="57"/>
      <c r="QGM134" s="74"/>
      <c r="QGN134" s="74"/>
      <c r="QGO134" s="74"/>
      <c r="QGP134" s="74"/>
      <c r="QGQ134" s="57"/>
      <c r="QGR134" s="57"/>
      <c r="QGS134" s="57"/>
      <c r="QGT134" s="57"/>
      <c r="QGU134" s="74"/>
      <c r="QGV134" s="74"/>
      <c r="QGW134" s="74"/>
      <c r="QGX134" s="74"/>
      <c r="QGY134" s="57"/>
      <c r="QGZ134" s="57"/>
      <c r="QHA134" s="57"/>
      <c r="QHB134" s="57"/>
      <c r="QHC134" s="74"/>
      <c r="QHD134" s="74"/>
      <c r="QHE134" s="74"/>
      <c r="QHF134" s="74"/>
      <c r="QHG134" s="57"/>
      <c r="QHH134" s="57"/>
      <c r="QHI134" s="57"/>
      <c r="QHJ134" s="57"/>
      <c r="QHK134" s="74"/>
      <c r="QHL134" s="74"/>
      <c r="QHM134" s="74"/>
      <c r="QHN134" s="74"/>
      <c r="QHO134" s="57"/>
      <c r="QHP134" s="57"/>
      <c r="QHQ134" s="57"/>
      <c r="QHR134" s="57"/>
      <c r="QHS134" s="74"/>
      <c r="QHT134" s="74"/>
      <c r="QHU134" s="74"/>
      <c r="QHV134" s="74"/>
      <c r="QHW134" s="57"/>
      <c r="QHX134" s="57"/>
      <c r="QHY134" s="57"/>
      <c r="QHZ134" s="57"/>
      <c r="QIA134" s="74"/>
      <c r="QIB134" s="74"/>
      <c r="QIC134" s="74"/>
      <c r="QID134" s="74"/>
      <c r="QIE134" s="57"/>
      <c r="QIF134" s="57"/>
      <c r="QIG134" s="57"/>
      <c r="QIH134" s="57"/>
      <c r="QII134" s="74"/>
      <c r="QIJ134" s="74"/>
      <c r="QIK134" s="74"/>
      <c r="QIL134" s="74"/>
      <c r="QIM134" s="57"/>
      <c r="QIN134" s="57"/>
      <c r="QIO134" s="57"/>
      <c r="QIP134" s="57"/>
      <c r="QIQ134" s="74"/>
      <c r="QIR134" s="74"/>
      <c r="QIS134" s="74"/>
      <c r="QIT134" s="74"/>
      <c r="QIU134" s="57"/>
      <c r="QIV134" s="57"/>
      <c r="QIW134" s="57"/>
      <c r="QIX134" s="57"/>
      <c r="QIY134" s="74"/>
      <c r="QIZ134" s="74"/>
      <c r="QJA134" s="74"/>
      <c r="QJB134" s="74"/>
      <c r="QJC134" s="57"/>
      <c r="QJD134" s="57"/>
      <c r="QJE134" s="57"/>
      <c r="QJF134" s="57"/>
      <c r="QJG134" s="74"/>
      <c r="QJH134" s="74"/>
      <c r="QJI134" s="74"/>
      <c r="QJJ134" s="74"/>
      <c r="QJK134" s="57"/>
      <c r="QJL134" s="57"/>
      <c r="QJM134" s="57"/>
      <c r="QJN134" s="57"/>
      <c r="QJO134" s="74"/>
      <c r="QJP134" s="74"/>
      <c r="QJQ134" s="74"/>
      <c r="QJR134" s="74"/>
      <c r="QJS134" s="57"/>
      <c r="QJT134" s="57"/>
      <c r="QJU134" s="57"/>
      <c r="QJV134" s="57"/>
      <c r="QJW134" s="74"/>
      <c r="QJX134" s="74"/>
      <c r="QJY134" s="74"/>
      <c r="QJZ134" s="74"/>
      <c r="QKA134" s="57"/>
      <c r="QKB134" s="57"/>
      <c r="QKC134" s="57"/>
      <c r="QKD134" s="57"/>
      <c r="QKE134" s="74"/>
      <c r="QKF134" s="74"/>
      <c r="QKG134" s="74"/>
      <c r="QKH134" s="74"/>
      <c r="QKI134" s="57"/>
      <c r="QKJ134" s="57"/>
      <c r="QKK134" s="57"/>
      <c r="QKL134" s="57"/>
      <c r="QKM134" s="74"/>
      <c r="QKN134" s="74"/>
      <c r="QKO134" s="74"/>
      <c r="QKP134" s="74"/>
      <c r="QKQ134" s="57"/>
      <c r="QKR134" s="57"/>
      <c r="QKS134" s="57"/>
      <c r="QKT134" s="57"/>
      <c r="QKU134" s="74"/>
      <c r="QKV134" s="74"/>
      <c r="QKW134" s="74"/>
      <c r="QKX134" s="74"/>
      <c r="QKY134" s="57"/>
      <c r="QKZ134" s="57"/>
      <c r="QLA134" s="57"/>
      <c r="QLB134" s="57"/>
      <c r="QLC134" s="74"/>
      <c r="QLD134" s="74"/>
      <c r="QLE134" s="74"/>
      <c r="QLF134" s="74"/>
      <c r="QLG134" s="57"/>
      <c r="QLH134" s="57"/>
      <c r="QLI134" s="57"/>
      <c r="QLJ134" s="57"/>
      <c r="QLK134" s="74"/>
      <c r="QLL134" s="74"/>
      <c r="QLM134" s="74"/>
      <c r="QLN134" s="74"/>
      <c r="QLO134" s="57"/>
      <c r="QLP134" s="57"/>
      <c r="QLQ134" s="57"/>
      <c r="QLR134" s="57"/>
      <c r="QLS134" s="74"/>
      <c r="QLT134" s="74"/>
      <c r="QLU134" s="74"/>
      <c r="QLV134" s="74"/>
      <c r="QLW134" s="57"/>
      <c r="QLX134" s="57"/>
      <c r="QLY134" s="57"/>
      <c r="QLZ134" s="57"/>
      <c r="QMA134" s="74"/>
      <c r="QMB134" s="74"/>
      <c r="QMC134" s="74"/>
      <c r="QMD134" s="74"/>
      <c r="QME134" s="57"/>
      <c r="QMF134" s="57"/>
      <c r="QMG134" s="57"/>
      <c r="QMH134" s="57"/>
      <c r="QMI134" s="74"/>
      <c r="QMJ134" s="74"/>
      <c r="QMK134" s="74"/>
      <c r="QML134" s="74"/>
      <c r="QMM134" s="57"/>
      <c r="QMN134" s="57"/>
      <c r="QMO134" s="57"/>
      <c r="QMP134" s="57"/>
      <c r="QMQ134" s="74"/>
      <c r="QMR134" s="74"/>
      <c r="QMS134" s="74"/>
      <c r="QMT134" s="74"/>
      <c r="QMU134" s="57"/>
      <c r="QMV134" s="57"/>
      <c r="QMW134" s="57"/>
      <c r="QMX134" s="57"/>
      <c r="QMY134" s="74"/>
      <c r="QMZ134" s="74"/>
      <c r="QNA134" s="74"/>
      <c r="QNB134" s="74"/>
      <c r="QNC134" s="57"/>
      <c r="QND134" s="57"/>
      <c r="QNE134" s="57"/>
      <c r="QNF134" s="57"/>
      <c r="QNG134" s="74"/>
      <c r="QNH134" s="74"/>
      <c r="QNI134" s="74"/>
      <c r="QNJ134" s="74"/>
      <c r="QNK134" s="57"/>
      <c r="QNL134" s="57"/>
      <c r="QNM134" s="57"/>
      <c r="QNN134" s="57"/>
      <c r="QNO134" s="74"/>
      <c r="QNP134" s="74"/>
      <c r="QNQ134" s="74"/>
      <c r="QNR134" s="74"/>
      <c r="QNS134" s="57"/>
      <c r="QNT134" s="57"/>
      <c r="QNU134" s="57"/>
      <c r="QNV134" s="57"/>
      <c r="QNW134" s="74"/>
      <c r="QNX134" s="74"/>
      <c r="QNY134" s="74"/>
      <c r="QNZ134" s="74"/>
      <c r="QOA134" s="57"/>
      <c r="QOB134" s="57"/>
      <c r="QOC134" s="57"/>
      <c r="QOD134" s="57"/>
      <c r="QOE134" s="74"/>
      <c r="QOF134" s="74"/>
      <c r="QOG134" s="74"/>
      <c r="QOH134" s="74"/>
      <c r="QOI134" s="57"/>
      <c r="QOJ134" s="57"/>
      <c r="QOK134" s="57"/>
      <c r="QOL134" s="57"/>
      <c r="QOM134" s="74"/>
      <c r="QON134" s="74"/>
      <c r="QOO134" s="74"/>
      <c r="QOP134" s="74"/>
      <c r="QOQ134" s="57"/>
      <c r="QOR134" s="57"/>
      <c r="QOS134" s="57"/>
      <c r="QOT134" s="57"/>
      <c r="QOU134" s="74"/>
      <c r="QOV134" s="74"/>
      <c r="QOW134" s="74"/>
      <c r="QOX134" s="74"/>
      <c r="QOY134" s="57"/>
      <c r="QOZ134" s="57"/>
      <c r="QPA134" s="57"/>
      <c r="QPB134" s="57"/>
      <c r="QPC134" s="74"/>
      <c r="QPD134" s="74"/>
      <c r="QPE134" s="74"/>
      <c r="QPF134" s="74"/>
      <c r="QPG134" s="57"/>
      <c r="QPH134" s="57"/>
      <c r="QPI134" s="57"/>
      <c r="QPJ134" s="57"/>
      <c r="QPK134" s="74"/>
      <c r="QPL134" s="74"/>
      <c r="QPM134" s="74"/>
      <c r="QPN134" s="74"/>
      <c r="QPO134" s="57"/>
      <c r="QPP134" s="57"/>
      <c r="QPQ134" s="57"/>
      <c r="QPR134" s="57"/>
      <c r="QPS134" s="74"/>
      <c r="QPT134" s="74"/>
      <c r="QPU134" s="74"/>
      <c r="QPV134" s="74"/>
      <c r="QPW134" s="57"/>
      <c r="QPX134" s="57"/>
      <c r="QPY134" s="57"/>
      <c r="QPZ134" s="57"/>
      <c r="QQA134" s="74"/>
      <c r="QQB134" s="74"/>
      <c r="QQC134" s="74"/>
      <c r="QQD134" s="74"/>
      <c r="QQE134" s="57"/>
      <c r="QQF134" s="57"/>
      <c r="QQG134" s="57"/>
      <c r="QQH134" s="57"/>
      <c r="QQI134" s="74"/>
      <c r="QQJ134" s="74"/>
      <c r="QQK134" s="74"/>
      <c r="QQL134" s="74"/>
      <c r="QQM134" s="57"/>
      <c r="QQN134" s="57"/>
      <c r="QQO134" s="57"/>
      <c r="QQP134" s="57"/>
      <c r="QQQ134" s="74"/>
      <c r="QQR134" s="74"/>
      <c r="QQS134" s="74"/>
      <c r="QQT134" s="74"/>
      <c r="QQU134" s="57"/>
      <c r="QQV134" s="57"/>
      <c r="QQW134" s="57"/>
      <c r="QQX134" s="57"/>
      <c r="QQY134" s="74"/>
      <c r="QQZ134" s="74"/>
      <c r="QRA134" s="74"/>
      <c r="QRB134" s="74"/>
      <c r="QRC134" s="57"/>
      <c r="QRD134" s="57"/>
      <c r="QRE134" s="57"/>
      <c r="QRF134" s="57"/>
      <c r="QRG134" s="74"/>
      <c r="QRH134" s="74"/>
      <c r="QRI134" s="74"/>
      <c r="QRJ134" s="74"/>
      <c r="QRK134" s="57"/>
      <c r="QRL134" s="57"/>
      <c r="QRM134" s="57"/>
      <c r="QRN134" s="57"/>
      <c r="QRO134" s="74"/>
      <c r="QRP134" s="74"/>
      <c r="QRQ134" s="74"/>
      <c r="QRR134" s="74"/>
      <c r="QRS134" s="57"/>
      <c r="QRT134" s="57"/>
      <c r="QRU134" s="57"/>
      <c r="QRV134" s="57"/>
      <c r="QRW134" s="74"/>
      <c r="QRX134" s="74"/>
      <c r="QRY134" s="74"/>
      <c r="QRZ134" s="74"/>
      <c r="QSA134" s="57"/>
      <c r="QSB134" s="57"/>
      <c r="QSC134" s="57"/>
      <c r="QSD134" s="57"/>
      <c r="QSE134" s="74"/>
      <c r="QSF134" s="74"/>
      <c r="QSG134" s="74"/>
      <c r="QSH134" s="74"/>
      <c r="QSI134" s="57"/>
      <c r="QSJ134" s="57"/>
      <c r="QSK134" s="57"/>
      <c r="QSL134" s="57"/>
      <c r="QSM134" s="74"/>
      <c r="QSN134" s="74"/>
      <c r="QSO134" s="74"/>
      <c r="QSP134" s="74"/>
      <c r="QSQ134" s="57"/>
      <c r="QSR134" s="57"/>
      <c r="QSS134" s="57"/>
      <c r="QST134" s="57"/>
      <c r="QSU134" s="74"/>
      <c r="QSV134" s="74"/>
      <c r="QSW134" s="74"/>
      <c r="QSX134" s="74"/>
      <c r="QSY134" s="57"/>
      <c r="QSZ134" s="57"/>
      <c r="QTA134" s="57"/>
      <c r="QTB134" s="57"/>
      <c r="QTC134" s="74"/>
      <c r="QTD134" s="74"/>
      <c r="QTE134" s="74"/>
      <c r="QTF134" s="74"/>
      <c r="QTG134" s="57"/>
      <c r="QTH134" s="57"/>
      <c r="QTI134" s="57"/>
      <c r="QTJ134" s="57"/>
      <c r="QTK134" s="74"/>
      <c r="QTL134" s="74"/>
      <c r="QTM134" s="74"/>
      <c r="QTN134" s="74"/>
      <c r="QTO134" s="57"/>
      <c r="QTP134" s="57"/>
      <c r="QTQ134" s="57"/>
      <c r="QTR134" s="57"/>
      <c r="QTS134" s="74"/>
      <c r="QTT134" s="74"/>
      <c r="QTU134" s="74"/>
      <c r="QTV134" s="74"/>
      <c r="QTW134" s="57"/>
      <c r="QTX134" s="57"/>
      <c r="QTY134" s="57"/>
      <c r="QTZ134" s="57"/>
      <c r="QUA134" s="74"/>
      <c r="QUB134" s="74"/>
      <c r="QUC134" s="74"/>
      <c r="QUD134" s="74"/>
      <c r="QUE134" s="57"/>
      <c r="QUF134" s="57"/>
      <c r="QUG134" s="57"/>
      <c r="QUH134" s="57"/>
      <c r="QUI134" s="74"/>
      <c r="QUJ134" s="74"/>
      <c r="QUK134" s="74"/>
      <c r="QUL134" s="74"/>
      <c r="QUM134" s="57"/>
      <c r="QUN134" s="57"/>
      <c r="QUO134" s="57"/>
      <c r="QUP134" s="57"/>
      <c r="QUQ134" s="74"/>
      <c r="QUR134" s="74"/>
      <c r="QUS134" s="74"/>
      <c r="QUT134" s="74"/>
      <c r="QUU134" s="57"/>
      <c r="QUV134" s="57"/>
      <c r="QUW134" s="57"/>
      <c r="QUX134" s="57"/>
      <c r="QUY134" s="74"/>
      <c r="QUZ134" s="74"/>
      <c r="QVA134" s="74"/>
      <c r="QVB134" s="74"/>
      <c r="QVC134" s="57"/>
      <c r="QVD134" s="57"/>
      <c r="QVE134" s="57"/>
      <c r="QVF134" s="57"/>
      <c r="QVG134" s="74"/>
      <c r="QVH134" s="74"/>
      <c r="QVI134" s="74"/>
      <c r="QVJ134" s="74"/>
      <c r="QVK134" s="57"/>
      <c r="QVL134" s="57"/>
      <c r="QVM134" s="57"/>
      <c r="QVN134" s="57"/>
      <c r="QVO134" s="74"/>
      <c r="QVP134" s="74"/>
      <c r="QVQ134" s="74"/>
      <c r="QVR134" s="74"/>
      <c r="QVS134" s="57"/>
      <c r="QVT134" s="57"/>
      <c r="QVU134" s="57"/>
      <c r="QVV134" s="57"/>
      <c r="QVW134" s="74"/>
      <c r="QVX134" s="74"/>
      <c r="QVY134" s="74"/>
      <c r="QVZ134" s="74"/>
      <c r="QWA134" s="57"/>
      <c r="QWB134" s="57"/>
      <c r="QWC134" s="57"/>
      <c r="QWD134" s="57"/>
      <c r="QWE134" s="74"/>
      <c r="QWF134" s="74"/>
      <c r="QWG134" s="74"/>
      <c r="QWH134" s="74"/>
      <c r="QWI134" s="57"/>
      <c r="QWJ134" s="57"/>
      <c r="QWK134" s="57"/>
      <c r="QWL134" s="57"/>
      <c r="QWM134" s="74"/>
      <c r="QWN134" s="74"/>
      <c r="QWO134" s="74"/>
      <c r="QWP134" s="74"/>
      <c r="QWQ134" s="57"/>
      <c r="QWR134" s="57"/>
      <c r="QWS134" s="57"/>
      <c r="QWT134" s="57"/>
      <c r="QWU134" s="74"/>
      <c r="QWV134" s="74"/>
      <c r="QWW134" s="74"/>
      <c r="QWX134" s="74"/>
      <c r="QWY134" s="57"/>
      <c r="QWZ134" s="57"/>
      <c r="QXA134" s="57"/>
      <c r="QXB134" s="57"/>
      <c r="QXC134" s="74"/>
      <c r="QXD134" s="74"/>
      <c r="QXE134" s="74"/>
      <c r="QXF134" s="74"/>
      <c r="QXG134" s="57"/>
      <c r="QXH134" s="57"/>
      <c r="QXI134" s="57"/>
      <c r="QXJ134" s="57"/>
      <c r="QXK134" s="74"/>
      <c r="QXL134" s="74"/>
      <c r="QXM134" s="74"/>
      <c r="QXN134" s="74"/>
      <c r="QXO134" s="57"/>
      <c r="QXP134" s="57"/>
      <c r="QXQ134" s="57"/>
      <c r="QXR134" s="57"/>
      <c r="QXS134" s="74"/>
      <c r="QXT134" s="74"/>
      <c r="QXU134" s="74"/>
      <c r="QXV134" s="74"/>
      <c r="QXW134" s="57"/>
      <c r="QXX134" s="57"/>
      <c r="QXY134" s="57"/>
      <c r="QXZ134" s="57"/>
      <c r="QYA134" s="74"/>
      <c r="QYB134" s="74"/>
      <c r="QYC134" s="74"/>
      <c r="QYD134" s="74"/>
      <c r="QYE134" s="57"/>
      <c r="QYF134" s="57"/>
      <c r="QYG134" s="57"/>
      <c r="QYH134" s="57"/>
      <c r="QYI134" s="74"/>
      <c r="QYJ134" s="74"/>
      <c r="QYK134" s="74"/>
      <c r="QYL134" s="74"/>
      <c r="QYM134" s="57"/>
      <c r="QYN134" s="57"/>
      <c r="QYO134" s="57"/>
      <c r="QYP134" s="57"/>
      <c r="QYQ134" s="74"/>
      <c r="QYR134" s="74"/>
      <c r="QYS134" s="74"/>
      <c r="QYT134" s="74"/>
      <c r="QYU134" s="57"/>
      <c r="QYV134" s="57"/>
      <c r="QYW134" s="57"/>
      <c r="QYX134" s="57"/>
      <c r="QYY134" s="74"/>
      <c r="QYZ134" s="74"/>
      <c r="QZA134" s="74"/>
      <c r="QZB134" s="74"/>
      <c r="QZC134" s="57"/>
      <c r="QZD134" s="57"/>
      <c r="QZE134" s="57"/>
      <c r="QZF134" s="57"/>
      <c r="QZG134" s="74"/>
      <c r="QZH134" s="74"/>
      <c r="QZI134" s="74"/>
      <c r="QZJ134" s="74"/>
      <c r="QZK134" s="57"/>
      <c r="QZL134" s="57"/>
      <c r="QZM134" s="57"/>
      <c r="QZN134" s="57"/>
      <c r="QZO134" s="74"/>
      <c r="QZP134" s="74"/>
      <c r="QZQ134" s="74"/>
      <c r="QZR134" s="74"/>
      <c r="QZS134" s="57"/>
      <c r="QZT134" s="57"/>
      <c r="QZU134" s="57"/>
      <c r="QZV134" s="57"/>
      <c r="QZW134" s="74"/>
      <c r="QZX134" s="74"/>
      <c r="QZY134" s="74"/>
      <c r="QZZ134" s="74"/>
      <c r="RAA134" s="57"/>
      <c r="RAB134" s="57"/>
      <c r="RAC134" s="57"/>
      <c r="RAD134" s="57"/>
      <c r="RAE134" s="74"/>
      <c r="RAF134" s="74"/>
      <c r="RAG134" s="74"/>
      <c r="RAH134" s="74"/>
      <c r="RAI134" s="57"/>
      <c r="RAJ134" s="57"/>
      <c r="RAK134" s="57"/>
      <c r="RAL134" s="57"/>
      <c r="RAM134" s="74"/>
      <c r="RAN134" s="74"/>
      <c r="RAO134" s="74"/>
      <c r="RAP134" s="74"/>
      <c r="RAQ134" s="57"/>
      <c r="RAR134" s="57"/>
      <c r="RAS134" s="57"/>
      <c r="RAT134" s="57"/>
      <c r="RAU134" s="74"/>
      <c r="RAV134" s="74"/>
      <c r="RAW134" s="74"/>
      <c r="RAX134" s="74"/>
      <c r="RAY134" s="57"/>
      <c r="RAZ134" s="57"/>
      <c r="RBA134" s="57"/>
      <c r="RBB134" s="57"/>
      <c r="RBC134" s="74"/>
      <c r="RBD134" s="74"/>
      <c r="RBE134" s="74"/>
      <c r="RBF134" s="74"/>
      <c r="RBG134" s="57"/>
      <c r="RBH134" s="57"/>
      <c r="RBI134" s="57"/>
      <c r="RBJ134" s="57"/>
      <c r="RBK134" s="74"/>
      <c r="RBL134" s="74"/>
      <c r="RBM134" s="74"/>
      <c r="RBN134" s="74"/>
      <c r="RBO134" s="57"/>
      <c r="RBP134" s="57"/>
      <c r="RBQ134" s="57"/>
      <c r="RBR134" s="57"/>
      <c r="RBS134" s="74"/>
      <c r="RBT134" s="74"/>
      <c r="RBU134" s="74"/>
      <c r="RBV134" s="74"/>
      <c r="RBW134" s="57"/>
      <c r="RBX134" s="57"/>
      <c r="RBY134" s="57"/>
      <c r="RBZ134" s="57"/>
      <c r="RCA134" s="74"/>
      <c r="RCB134" s="74"/>
      <c r="RCC134" s="74"/>
      <c r="RCD134" s="74"/>
      <c r="RCE134" s="57"/>
      <c r="RCF134" s="57"/>
      <c r="RCG134" s="57"/>
      <c r="RCH134" s="57"/>
      <c r="RCI134" s="74"/>
      <c r="RCJ134" s="74"/>
      <c r="RCK134" s="74"/>
      <c r="RCL134" s="74"/>
      <c r="RCM134" s="57"/>
      <c r="RCN134" s="57"/>
      <c r="RCO134" s="57"/>
      <c r="RCP134" s="57"/>
      <c r="RCQ134" s="74"/>
      <c r="RCR134" s="74"/>
      <c r="RCS134" s="74"/>
      <c r="RCT134" s="74"/>
      <c r="RCU134" s="57"/>
      <c r="RCV134" s="57"/>
      <c r="RCW134" s="57"/>
      <c r="RCX134" s="57"/>
      <c r="RCY134" s="74"/>
      <c r="RCZ134" s="74"/>
      <c r="RDA134" s="74"/>
      <c r="RDB134" s="74"/>
      <c r="RDC134" s="57"/>
      <c r="RDD134" s="57"/>
      <c r="RDE134" s="57"/>
      <c r="RDF134" s="57"/>
      <c r="RDG134" s="74"/>
      <c r="RDH134" s="74"/>
      <c r="RDI134" s="74"/>
      <c r="RDJ134" s="74"/>
      <c r="RDK134" s="57"/>
      <c r="RDL134" s="57"/>
      <c r="RDM134" s="57"/>
      <c r="RDN134" s="57"/>
      <c r="RDO134" s="74"/>
      <c r="RDP134" s="74"/>
      <c r="RDQ134" s="74"/>
      <c r="RDR134" s="74"/>
      <c r="RDS134" s="57"/>
      <c r="RDT134" s="57"/>
      <c r="RDU134" s="57"/>
      <c r="RDV134" s="57"/>
      <c r="RDW134" s="74"/>
      <c r="RDX134" s="74"/>
      <c r="RDY134" s="74"/>
      <c r="RDZ134" s="74"/>
      <c r="REA134" s="57"/>
      <c r="REB134" s="57"/>
      <c r="REC134" s="57"/>
      <c r="RED134" s="57"/>
      <c r="REE134" s="74"/>
      <c r="REF134" s="74"/>
      <c r="REG134" s="74"/>
      <c r="REH134" s="74"/>
      <c r="REI134" s="57"/>
      <c r="REJ134" s="57"/>
      <c r="REK134" s="57"/>
      <c r="REL134" s="57"/>
      <c r="REM134" s="74"/>
      <c r="REN134" s="74"/>
      <c r="REO134" s="74"/>
      <c r="REP134" s="74"/>
      <c r="REQ134" s="57"/>
      <c r="RER134" s="57"/>
      <c r="RES134" s="57"/>
      <c r="RET134" s="57"/>
      <c r="REU134" s="74"/>
      <c r="REV134" s="74"/>
      <c r="REW134" s="74"/>
      <c r="REX134" s="74"/>
      <c r="REY134" s="57"/>
      <c r="REZ134" s="57"/>
      <c r="RFA134" s="57"/>
      <c r="RFB134" s="57"/>
      <c r="RFC134" s="74"/>
      <c r="RFD134" s="74"/>
      <c r="RFE134" s="74"/>
      <c r="RFF134" s="74"/>
      <c r="RFG134" s="57"/>
      <c r="RFH134" s="57"/>
      <c r="RFI134" s="57"/>
      <c r="RFJ134" s="57"/>
      <c r="RFK134" s="74"/>
      <c r="RFL134" s="74"/>
      <c r="RFM134" s="74"/>
      <c r="RFN134" s="74"/>
      <c r="RFO134" s="57"/>
      <c r="RFP134" s="57"/>
      <c r="RFQ134" s="57"/>
      <c r="RFR134" s="57"/>
      <c r="RFS134" s="74"/>
      <c r="RFT134" s="74"/>
      <c r="RFU134" s="74"/>
      <c r="RFV134" s="74"/>
      <c r="RFW134" s="57"/>
      <c r="RFX134" s="57"/>
      <c r="RFY134" s="57"/>
      <c r="RFZ134" s="57"/>
      <c r="RGA134" s="74"/>
      <c r="RGB134" s="74"/>
      <c r="RGC134" s="74"/>
      <c r="RGD134" s="74"/>
      <c r="RGE134" s="57"/>
      <c r="RGF134" s="57"/>
      <c r="RGG134" s="57"/>
      <c r="RGH134" s="57"/>
      <c r="RGI134" s="74"/>
      <c r="RGJ134" s="74"/>
      <c r="RGK134" s="74"/>
      <c r="RGL134" s="74"/>
      <c r="RGM134" s="57"/>
      <c r="RGN134" s="57"/>
      <c r="RGO134" s="57"/>
      <c r="RGP134" s="57"/>
      <c r="RGQ134" s="74"/>
      <c r="RGR134" s="74"/>
      <c r="RGS134" s="74"/>
      <c r="RGT134" s="74"/>
      <c r="RGU134" s="57"/>
      <c r="RGV134" s="57"/>
      <c r="RGW134" s="57"/>
      <c r="RGX134" s="57"/>
      <c r="RGY134" s="74"/>
      <c r="RGZ134" s="74"/>
      <c r="RHA134" s="74"/>
      <c r="RHB134" s="74"/>
      <c r="RHC134" s="57"/>
      <c r="RHD134" s="57"/>
      <c r="RHE134" s="57"/>
      <c r="RHF134" s="57"/>
      <c r="RHG134" s="74"/>
      <c r="RHH134" s="74"/>
      <c r="RHI134" s="74"/>
      <c r="RHJ134" s="74"/>
      <c r="RHK134" s="57"/>
      <c r="RHL134" s="57"/>
      <c r="RHM134" s="57"/>
      <c r="RHN134" s="57"/>
      <c r="RHO134" s="74"/>
      <c r="RHP134" s="74"/>
      <c r="RHQ134" s="74"/>
      <c r="RHR134" s="74"/>
      <c r="RHS134" s="57"/>
      <c r="RHT134" s="57"/>
      <c r="RHU134" s="57"/>
      <c r="RHV134" s="57"/>
      <c r="RHW134" s="74"/>
      <c r="RHX134" s="74"/>
      <c r="RHY134" s="74"/>
      <c r="RHZ134" s="74"/>
      <c r="RIA134" s="57"/>
      <c r="RIB134" s="57"/>
      <c r="RIC134" s="57"/>
      <c r="RID134" s="57"/>
      <c r="RIE134" s="74"/>
      <c r="RIF134" s="74"/>
      <c r="RIG134" s="74"/>
      <c r="RIH134" s="74"/>
      <c r="RII134" s="57"/>
      <c r="RIJ134" s="57"/>
      <c r="RIK134" s="57"/>
      <c r="RIL134" s="57"/>
      <c r="RIM134" s="74"/>
      <c r="RIN134" s="74"/>
      <c r="RIO134" s="74"/>
      <c r="RIP134" s="74"/>
      <c r="RIQ134" s="57"/>
      <c r="RIR134" s="57"/>
      <c r="RIS134" s="57"/>
      <c r="RIT134" s="57"/>
      <c r="RIU134" s="74"/>
      <c r="RIV134" s="74"/>
      <c r="RIW134" s="74"/>
      <c r="RIX134" s="74"/>
      <c r="RIY134" s="57"/>
      <c r="RIZ134" s="57"/>
      <c r="RJA134" s="57"/>
      <c r="RJB134" s="57"/>
      <c r="RJC134" s="74"/>
      <c r="RJD134" s="74"/>
      <c r="RJE134" s="74"/>
      <c r="RJF134" s="74"/>
      <c r="RJG134" s="57"/>
      <c r="RJH134" s="57"/>
      <c r="RJI134" s="57"/>
      <c r="RJJ134" s="57"/>
      <c r="RJK134" s="74"/>
      <c r="RJL134" s="74"/>
      <c r="RJM134" s="74"/>
      <c r="RJN134" s="74"/>
      <c r="RJO134" s="57"/>
      <c r="RJP134" s="57"/>
      <c r="RJQ134" s="57"/>
      <c r="RJR134" s="57"/>
      <c r="RJS134" s="74"/>
      <c r="RJT134" s="74"/>
      <c r="RJU134" s="74"/>
      <c r="RJV134" s="74"/>
      <c r="RJW134" s="57"/>
      <c r="RJX134" s="57"/>
      <c r="RJY134" s="57"/>
      <c r="RJZ134" s="57"/>
      <c r="RKA134" s="74"/>
      <c r="RKB134" s="74"/>
      <c r="RKC134" s="74"/>
      <c r="RKD134" s="74"/>
      <c r="RKE134" s="57"/>
      <c r="RKF134" s="57"/>
      <c r="RKG134" s="57"/>
      <c r="RKH134" s="57"/>
      <c r="RKI134" s="74"/>
      <c r="RKJ134" s="74"/>
      <c r="RKK134" s="74"/>
      <c r="RKL134" s="74"/>
      <c r="RKM134" s="57"/>
      <c r="RKN134" s="57"/>
      <c r="RKO134" s="57"/>
      <c r="RKP134" s="57"/>
      <c r="RKQ134" s="74"/>
      <c r="RKR134" s="74"/>
      <c r="RKS134" s="74"/>
      <c r="RKT134" s="74"/>
      <c r="RKU134" s="57"/>
      <c r="RKV134" s="57"/>
      <c r="RKW134" s="57"/>
      <c r="RKX134" s="57"/>
      <c r="RKY134" s="74"/>
      <c r="RKZ134" s="74"/>
      <c r="RLA134" s="74"/>
      <c r="RLB134" s="74"/>
      <c r="RLC134" s="57"/>
      <c r="RLD134" s="57"/>
      <c r="RLE134" s="57"/>
      <c r="RLF134" s="57"/>
      <c r="RLG134" s="74"/>
      <c r="RLH134" s="74"/>
      <c r="RLI134" s="74"/>
      <c r="RLJ134" s="74"/>
      <c r="RLK134" s="57"/>
      <c r="RLL134" s="57"/>
      <c r="RLM134" s="57"/>
      <c r="RLN134" s="57"/>
      <c r="RLO134" s="74"/>
      <c r="RLP134" s="74"/>
      <c r="RLQ134" s="74"/>
      <c r="RLR134" s="74"/>
      <c r="RLS134" s="57"/>
      <c r="RLT134" s="57"/>
      <c r="RLU134" s="57"/>
      <c r="RLV134" s="57"/>
      <c r="RLW134" s="74"/>
      <c r="RLX134" s="74"/>
      <c r="RLY134" s="74"/>
      <c r="RLZ134" s="74"/>
      <c r="RMA134" s="57"/>
      <c r="RMB134" s="57"/>
      <c r="RMC134" s="57"/>
      <c r="RMD134" s="57"/>
      <c r="RME134" s="74"/>
      <c r="RMF134" s="74"/>
      <c r="RMG134" s="74"/>
      <c r="RMH134" s="74"/>
      <c r="RMI134" s="57"/>
      <c r="RMJ134" s="57"/>
      <c r="RMK134" s="57"/>
      <c r="RML134" s="57"/>
      <c r="RMM134" s="74"/>
      <c r="RMN134" s="74"/>
      <c r="RMO134" s="74"/>
      <c r="RMP134" s="74"/>
      <c r="RMQ134" s="57"/>
      <c r="RMR134" s="57"/>
      <c r="RMS134" s="57"/>
      <c r="RMT134" s="57"/>
      <c r="RMU134" s="74"/>
      <c r="RMV134" s="74"/>
      <c r="RMW134" s="74"/>
      <c r="RMX134" s="74"/>
      <c r="RMY134" s="57"/>
      <c r="RMZ134" s="57"/>
      <c r="RNA134" s="57"/>
      <c r="RNB134" s="57"/>
      <c r="RNC134" s="74"/>
      <c r="RND134" s="74"/>
      <c r="RNE134" s="74"/>
      <c r="RNF134" s="74"/>
      <c r="RNG134" s="57"/>
      <c r="RNH134" s="57"/>
      <c r="RNI134" s="57"/>
      <c r="RNJ134" s="57"/>
      <c r="RNK134" s="74"/>
      <c r="RNL134" s="74"/>
      <c r="RNM134" s="74"/>
      <c r="RNN134" s="74"/>
      <c r="RNO134" s="57"/>
      <c r="RNP134" s="57"/>
      <c r="RNQ134" s="57"/>
      <c r="RNR134" s="57"/>
      <c r="RNS134" s="74"/>
      <c r="RNT134" s="74"/>
      <c r="RNU134" s="74"/>
      <c r="RNV134" s="74"/>
      <c r="RNW134" s="57"/>
      <c r="RNX134" s="57"/>
      <c r="RNY134" s="57"/>
      <c r="RNZ134" s="57"/>
      <c r="ROA134" s="74"/>
      <c r="ROB134" s="74"/>
      <c r="ROC134" s="74"/>
      <c r="ROD134" s="74"/>
      <c r="ROE134" s="57"/>
      <c r="ROF134" s="57"/>
      <c r="ROG134" s="57"/>
      <c r="ROH134" s="57"/>
      <c r="ROI134" s="74"/>
      <c r="ROJ134" s="74"/>
      <c r="ROK134" s="74"/>
      <c r="ROL134" s="74"/>
      <c r="ROM134" s="57"/>
      <c r="RON134" s="57"/>
      <c r="ROO134" s="57"/>
      <c r="ROP134" s="57"/>
      <c r="ROQ134" s="74"/>
      <c r="ROR134" s="74"/>
      <c r="ROS134" s="74"/>
      <c r="ROT134" s="74"/>
      <c r="ROU134" s="57"/>
      <c r="ROV134" s="57"/>
      <c r="ROW134" s="57"/>
      <c r="ROX134" s="57"/>
      <c r="ROY134" s="74"/>
      <c r="ROZ134" s="74"/>
      <c r="RPA134" s="74"/>
      <c r="RPB134" s="74"/>
      <c r="RPC134" s="57"/>
      <c r="RPD134" s="57"/>
      <c r="RPE134" s="57"/>
      <c r="RPF134" s="57"/>
      <c r="RPG134" s="74"/>
      <c r="RPH134" s="74"/>
      <c r="RPI134" s="74"/>
      <c r="RPJ134" s="74"/>
      <c r="RPK134" s="57"/>
      <c r="RPL134" s="57"/>
      <c r="RPM134" s="57"/>
      <c r="RPN134" s="57"/>
      <c r="RPO134" s="74"/>
      <c r="RPP134" s="74"/>
      <c r="RPQ134" s="74"/>
      <c r="RPR134" s="74"/>
      <c r="RPS134" s="57"/>
      <c r="RPT134" s="57"/>
      <c r="RPU134" s="57"/>
      <c r="RPV134" s="57"/>
      <c r="RPW134" s="74"/>
      <c r="RPX134" s="74"/>
      <c r="RPY134" s="74"/>
      <c r="RPZ134" s="74"/>
      <c r="RQA134" s="57"/>
      <c r="RQB134" s="57"/>
      <c r="RQC134" s="57"/>
      <c r="RQD134" s="57"/>
      <c r="RQE134" s="74"/>
      <c r="RQF134" s="74"/>
      <c r="RQG134" s="74"/>
      <c r="RQH134" s="74"/>
      <c r="RQI134" s="57"/>
      <c r="RQJ134" s="57"/>
      <c r="RQK134" s="57"/>
      <c r="RQL134" s="57"/>
      <c r="RQM134" s="74"/>
      <c r="RQN134" s="74"/>
      <c r="RQO134" s="74"/>
      <c r="RQP134" s="74"/>
      <c r="RQQ134" s="57"/>
      <c r="RQR134" s="57"/>
      <c r="RQS134" s="57"/>
      <c r="RQT134" s="57"/>
      <c r="RQU134" s="74"/>
      <c r="RQV134" s="74"/>
      <c r="RQW134" s="74"/>
      <c r="RQX134" s="74"/>
      <c r="RQY134" s="57"/>
      <c r="RQZ134" s="57"/>
      <c r="RRA134" s="57"/>
      <c r="RRB134" s="57"/>
      <c r="RRC134" s="74"/>
      <c r="RRD134" s="74"/>
      <c r="RRE134" s="74"/>
      <c r="RRF134" s="74"/>
      <c r="RRG134" s="57"/>
      <c r="RRH134" s="57"/>
      <c r="RRI134" s="57"/>
      <c r="RRJ134" s="57"/>
      <c r="RRK134" s="74"/>
      <c r="RRL134" s="74"/>
      <c r="RRM134" s="74"/>
      <c r="RRN134" s="74"/>
      <c r="RRO134" s="57"/>
      <c r="RRP134" s="57"/>
      <c r="RRQ134" s="57"/>
      <c r="RRR134" s="57"/>
      <c r="RRS134" s="74"/>
      <c r="RRT134" s="74"/>
      <c r="RRU134" s="74"/>
      <c r="RRV134" s="74"/>
      <c r="RRW134" s="57"/>
      <c r="RRX134" s="57"/>
      <c r="RRY134" s="57"/>
      <c r="RRZ134" s="57"/>
      <c r="RSA134" s="74"/>
      <c r="RSB134" s="74"/>
      <c r="RSC134" s="74"/>
      <c r="RSD134" s="74"/>
      <c r="RSE134" s="57"/>
      <c r="RSF134" s="57"/>
      <c r="RSG134" s="57"/>
      <c r="RSH134" s="57"/>
      <c r="RSI134" s="74"/>
      <c r="RSJ134" s="74"/>
      <c r="RSK134" s="74"/>
      <c r="RSL134" s="74"/>
      <c r="RSM134" s="57"/>
      <c r="RSN134" s="57"/>
      <c r="RSO134" s="57"/>
      <c r="RSP134" s="57"/>
      <c r="RSQ134" s="74"/>
      <c r="RSR134" s="74"/>
      <c r="RSS134" s="74"/>
      <c r="RST134" s="74"/>
      <c r="RSU134" s="57"/>
      <c r="RSV134" s="57"/>
      <c r="RSW134" s="57"/>
      <c r="RSX134" s="57"/>
      <c r="RSY134" s="74"/>
      <c r="RSZ134" s="74"/>
      <c r="RTA134" s="74"/>
      <c r="RTB134" s="74"/>
      <c r="RTC134" s="57"/>
      <c r="RTD134" s="57"/>
      <c r="RTE134" s="57"/>
      <c r="RTF134" s="57"/>
      <c r="RTG134" s="74"/>
      <c r="RTH134" s="74"/>
      <c r="RTI134" s="74"/>
      <c r="RTJ134" s="74"/>
      <c r="RTK134" s="57"/>
      <c r="RTL134" s="57"/>
      <c r="RTM134" s="57"/>
      <c r="RTN134" s="57"/>
      <c r="RTO134" s="74"/>
      <c r="RTP134" s="74"/>
      <c r="RTQ134" s="74"/>
      <c r="RTR134" s="74"/>
      <c r="RTS134" s="57"/>
      <c r="RTT134" s="57"/>
      <c r="RTU134" s="57"/>
      <c r="RTV134" s="57"/>
      <c r="RTW134" s="74"/>
      <c r="RTX134" s="74"/>
      <c r="RTY134" s="74"/>
      <c r="RTZ134" s="74"/>
      <c r="RUA134" s="57"/>
      <c r="RUB134" s="57"/>
      <c r="RUC134" s="57"/>
      <c r="RUD134" s="57"/>
      <c r="RUE134" s="74"/>
      <c r="RUF134" s="74"/>
      <c r="RUG134" s="74"/>
      <c r="RUH134" s="74"/>
      <c r="RUI134" s="57"/>
      <c r="RUJ134" s="57"/>
      <c r="RUK134" s="57"/>
      <c r="RUL134" s="57"/>
      <c r="RUM134" s="74"/>
      <c r="RUN134" s="74"/>
      <c r="RUO134" s="74"/>
      <c r="RUP134" s="74"/>
      <c r="RUQ134" s="57"/>
      <c r="RUR134" s="57"/>
      <c r="RUS134" s="57"/>
      <c r="RUT134" s="57"/>
      <c r="RUU134" s="74"/>
      <c r="RUV134" s="74"/>
      <c r="RUW134" s="74"/>
      <c r="RUX134" s="74"/>
      <c r="RUY134" s="57"/>
      <c r="RUZ134" s="57"/>
      <c r="RVA134" s="57"/>
      <c r="RVB134" s="57"/>
      <c r="RVC134" s="74"/>
      <c r="RVD134" s="74"/>
      <c r="RVE134" s="74"/>
      <c r="RVF134" s="74"/>
      <c r="RVG134" s="57"/>
      <c r="RVH134" s="57"/>
      <c r="RVI134" s="57"/>
      <c r="RVJ134" s="57"/>
      <c r="RVK134" s="74"/>
      <c r="RVL134" s="74"/>
      <c r="RVM134" s="74"/>
      <c r="RVN134" s="74"/>
      <c r="RVO134" s="57"/>
      <c r="RVP134" s="57"/>
      <c r="RVQ134" s="57"/>
      <c r="RVR134" s="57"/>
      <c r="RVS134" s="74"/>
      <c r="RVT134" s="74"/>
      <c r="RVU134" s="74"/>
      <c r="RVV134" s="74"/>
      <c r="RVW134" s="57"/>
      <c r="RVX134" s="57"/>
      <c r="RVY134" s="57"/>
      <c r="RVZ134" s="57"/>
      <c r="RWA134" s="74"/>
      <c r="RWB134" s="74"/>
      <c r="RWC134" s="74"/>
      <c r="RWD134" s="74"/>
      <c r="RWE134" s="57"/>
      <c r="RWF134" s="57"/>
      <c r="RWG134" s="57"/>
      <c r="RWH134" s="57"/>
      <c r="RWI134" s="74"/>
      <c r="RWJ134" s="74"/>
      <c r="RWK134" s="74"/>
      <c r="RWL134" s="74"/>
      <c r="RWM134" s="57"/>
      <c r="RWN134" s="57"/>
      <c r="RWO134" s="57"/>
      <c r="RWP134" s="57"/>
      <c r="RWQ134" s="74"/>
      <c r="RWR134" s="74"/>
      <c r="RWS134" s="74"/>
      <c r="RWT134" s="74"/>
      <c r="RWU134" s="57"/>
      <c r="RWV134" s="57"/>
      <c r="RWW134" s="57"/>
      <c r="RWX134" s="57"/>
      <c r="RWY134" s="74"/>
      <c r="RWZ134" s="74"/>
      <c r="RXA134" s="74"/>
      <c r="RXB134" s="74"/>
      <c r="RXC134" s="57"/>
      <c r="RXD134" s="57"/>
      <c r="RXE134" s="57"/>
      <c r="RXF134" s="57"/>
      <c r="RXG134" s="74"/>
      <c r="RXH134" s="74"/>
      <c r="RXI134" s="74"/>
      <c r="RXJ134" s="74"/>
      <c r="RXK134" s="57"/>
      <c r="RXL134" s="57"/>
      <c r="RXM134" s="57"/>
      <c r="RXN134" s="57"/>
      <c r="RXO134" s="74"/>
      <c r="RXP134" s="74"/>
      <c r="RXQ134" s="74"/>
      <c r="RXR134" s="74"/>
      <c r="RXS134" s="57"/>
      <c r="RXT134" s="57"/>
      <c r="RXU134" s="57"/>
      <c r="RXV134" s="57"/>
      <c r="RXW134" s="74"/>
      <c r="RXX134" s="74"/>
      <c r="RXY134" s="74"/>
      <c r="RXZ134" s="74"/>
      <c r="RYA134" s="57"/>
      <c r="RYB134" s="57"/>
      <c r="RYC134" s="57"/>
      <c r="RYD134" s="57"/>
      <c r="RYE134" s="74"/>
      <c r="RYF134" s="74"/>
      <c r="RYG134" s="74"/>
      <c r="RYH134" s="74"/>
      <c r="RYI134" s="57"/>
      <c r="RYJ134" s="57"/>
      <c r="RYK134" s="57"/>
      <c r="RYL134" s="57"/>
      <c r="RYM134" s="74"/>
      <c r="RYN134" s="74"/>
      <c r="RYO134" s="74"/>
      <c r="RYP134" s="74"/>
      <c r="RYQ134" s="57"/>
      <c r="RYR134" s="57"/>
      <c r="RYS134" s="57"/>
      <c r="RYT134" s="57"/>
      <c r="RYU134" s="74"/>
      <c r="RYV134" s="74"/>
      <c r="RYW134" s="74"/>
      <c r="RYX134" s="74"/>
      <c r="RYY134" s="57"/>
      <c r="RYZ134" s="57"/>
      <c r="RZA134" s="57"/>
      <c r="RZB134" s="57"/>
      <c r="RZC134" s="74"/>
      <c r="RZD134" s="74"/>
      <c r="RZE134" s="74"/>
      <c r="RZF134" s="74"/>
      <c r="RZG134" s="57"/>
      <c r="RZH134" s="57"/>
      <c r="RZI134" s="57"/>
      <c r="RZJ134" s="57"/>
      <c r="RZK134" s="74"/>
      <c r="RZL134" s="74"/>
      <c r="RZM134" s="74"/>
      <c r="RZN134" s="74"/>
      <c r="RZO134" s="57"/>
      <c r="RZP134" s="57"/>
      <c r="RZQ134" s="57"/>
      <c r="RZR134" s="57"/>
      <c r="RZS134" s="74"/>
      <c r="RZT134" s="74"/>
      <c r="RZU134" s="74"/>
      <c r="RZV134" s="74"/>
      <c r="RZW134" s="57"/>
      <c r="RZX134" s="57"/>
      <c r="RZY134" s="57"/>
      <c r="RZZ134" s="57"/>
      <c r="SAA134" s="74"/>
      <c r="SAB134" s="74"/>
      <c r="SAC134" s="74"/>
      <c r="SAD134" s="74"/>
      <c r="SAE134" s="57"/>
      <c r="SAF134" s="57"/>
      <c r="SAG134" s="57"/>
      <c r="SAH134" s="57"/>
      <c r="SAI134" s="74"/>
      <c r="SAJ134" s="74"/>
      <c r="SAK134" s="74"/>
      <c r="SAL134" s="74"/>
      <c r="SAM134" s="57"/>
      <c r="SAN134" s="57"/>
      <c r="SAO134" s="57"/>
      <c r="SAP134" s="57"/>
      <c r="SAQ134" s="74"/>
      <c r="SAR134" s="74"/>
      <c r="SAS134" s="74"/>
      <c r="SAT134" s="74"/>
      <c r="SAU134" s="57"/>
      <c r="SAV134" s="57"/>
      <c r="SAW134" s="57"/>
      <c r="SAX134" s="57"/>
      <c r="SAY134" s="74"/>
      <c r="SAZ134" s="74"/>
      <c r="SBA134" s="74"/>
      <c r="SBB134" s="74"/>
      <c r="SBC134" s="57"/>
      <c r="SBD134" s="57"/>
      <c r="SBE134" s="57"/>
      <c r="SBF134" s="57"/>
      <c r="SBG134" s="74"/>
      <c r="SBH134" s="74"/>
      <c r="SBI134" s="74"/>
      <c r="SBJ134" s="74"/>
      <c r="SBK134" s="57"/>
      <c r="SBL134" s="57"/>
      <c r="SBM134" s="57"/>
      <c r="SBN134" s="57"/>
      <c r="SBO134" s="74"/>
      <c r="SBP134" s="74"/>
      <c r="SBQ134" s="74"/>
      <c r="SBR134" s="74"/>
      <c r="SBS134" s="57"/>
      <c r="SBT134" s="57"/>
      <c r="SBU134" s="57"/>
      <c r="SBV134" s="57"/>
      <c r="SBW134" s="74"/>
      <c r="SBX134" s="74"/>
      <c r="SBY134" s="74"/>
      <c r="SBZ134" s="74"/>
      <c r="SCA134" s="57"/>
      <c r="SCB134" s="57"/>
      <c r="SCC134" s="57"/>
      <c r="SCD134" s="57"/>
      <c r="SCE134" s="74"/>
      <c r="SCF134" s="74"/>
      <c r="SCG134" s="74"/>
      <c r="SCH134" s="74"/>
      <c r="SCI134" s="57"/>
      <c r="SCJ134" s="57"/>
      <c r="SCK134" s="57"/>
      <c r="SCL134" s="57"/>
      <c r="SCM134" s="74"/>
      <c r="SCN134" s="74"/>
      <c r="SCO134" s="74"/>
      <c r="SCP134" s="74"/>
      <c r="SCQ134" s="57"/>
      <c r="SCR134" s="57"/>
      <c r="SCS134" s="57"/>
      <c r="SCT134" s="57"/>
      <c r="SCU134" s="74"/>
      <c r="SCV134" s="74"/>
      <c r="SCW134" s="74"/>
      <c r="SCX134" s="74"/>
      <c r="SCY134" s="57"/>
      <c r="SCZ134" s="57"/>
      <c r="SDA134" s="57"/>
      <c r="SDB134" s="57"/>
      <c r="SDC134" s="74"/>
      <c r="SDD134" s="74"/>
      <c r="SDE134" s="74"/>
      <c r="SDF134" s="74"/>
      <c r="SDG134" s="57"/>
      <c r="SDH134" s="57"/>
      <c r="SDI134" s="57"/>
      <c r="SDJ134" s="57"/>
      <c r="SDK134" s="74"/>
      <c r="SDL134" s="74"/>
      <c r="SDM134" s="74"/>
      <c r="SDN134" s="74"/>
      <c r="SDO134" s="57"/>
      <c r="SDP134" s="57"/>
      <c r="SDQ134" s="57"/>
      <c r="SDR134" s="57"/>
      <c r="SDS134" s="74"/>
      <c r="SDT134" s="74"/>
      <c r="SDU134" s="74"/>
      <c r="SDV134" s="74"/>
      <c r="SDW134" s="57"/>
      <c r="SDX134" s="57"/>
      <c r="SDY134" s="57"/>
      <c r="SDZ134" s="57"/>
      <c r="SEA134" s="74"/>
      <c r="SEB134" s="74"/>
      <c r="SEC134" s="74"/>
      <c r="SED134" s="74"/>
      <c r="SEE134" s="57"/>
      <c r="SEF134" s="57"/>
      <c r="SEG134" s="57"/>
      <c r="SEH134" s="57"/>
      <c r="SEI134" s="74"/>
      <c r="SEJ134" s="74"/>
      <c r="SEK134" s="74"/>
      <c r="SEL134" s="74"/>
      <c r="SEM134" s="57"/>
      <c r="SEN134" s="57"/>
      <c r="SEO134" s="57"/>
      <c r="SEP134" s="57"/>
      <c r="SEQ134" s="74"/>
      <c r="SER134" s="74"/>
      <c r="SES134" s="74"/>
      <c r="SET134" s="74"/>
      <c r="SEU134" s="57"/>
      <c r="SEV134" s="57"/>
      <c r="SEW134" s="57"/>
      <c r="SEX134" s="57"/>
      <c r="SEY134" s="74"/>
      <c r="SEZ134" s="74"/>
      <c r="SFA134" s="74"/>
      <c r="SFB134" s="74"/>
      <c r="SFC134" s="57"/>
      <c r="SFD134" s="57"/>
      <c r="SFE134" s="57"/>
      <c r="SFF134" s="57"/>
      <c r="SFG134" s="74"/>
      <c r="SFH134" s="74"/>
      <c r="SFI134" s="74"/>
      <c r="SFJ134" s="74"/>
      <c r="SFK134" s="57"/>
      <c r="SFL134" s="57"/>
      <c r="SFM134" s="57"/>
      <c r="SFN134" s="57"/>
      <c r="SFO134" s="74"/>
      <c r="SFP134" s="74"/>
      <c r="SFQ134" s="74"/>
      <c r="SFR134" s="74"/>
      <c r="SFS134" s="57"/>
      <c r="SFT134" s="57"/>
      <c r="SFU134" s="57"/>
      <c r="SFV134" s="57"/>
      <c r="SFW134" s="74"/>
      <c r="SFX134" s="74"/>
      <c r="SFY134" s="74"/>
      <c r="SFZ134" s="74"/>
      <c r="SGA134" s="57"/>
      <c r="SGB134" s="57"/>
      <c r="SGC134" s="57"/>
      <c r="SGD134" s="57"/>
      <c r="SGE134" s="74"/>
      <c r="SGF134" s="74"/>
      <c r="SGG134" s="74"/>
      <c r="SGH134" s="74"/>
      <c r="SGI134" s="57"/>
      <c r="SGJ134" s="57"/>
      <c r="SGK134" s="57"/>
      <c r="SGL134" s="57"/>
      <c r="SGM134" s="74"/>
      <c r="SGN134" s="74"/>
      <c r="SGO134" s="74"/>
      <c r="SGP134" s="74"/>
      <c r="SGQ134" s="57"/>
      <c r="SGR134" s="57"/>
      <c r="SGS134" s="57"/>
      <c r="SGT134" s="57"/>
      <c r="SGU134" s="74"/>
      <c r="SGV134" s="74"/>
      <c r="SGW134" s="74"/>
      <c r="SGX134" s="74"/>
      <c r="SGY134" s="57"/>
      <c r="SGZ134" s="57"/>
      <c r="SHA134" s="57"/>
      <c r="SHB134" s="57"/>
      <c r="SHC134" s="74"/>
      <c r="SHD134" s="74"/>
      <c r="SHE134" s="74"/>
      <c r="SHF134" s="74"/>
      <c r="SHG134" s="57"/>
      <c r="SHH134" s="57"/>
      <c r="SHI134" s="57"/>
      <c r="SHJ134" s="57"/>
      <c r="SHK134" s="74"/>
      <c r="SHL134" s="74"/>
      <c r="SHM134" s="74"/>
      <c r="SHN134" s="74"/>
      <c r="SHO134" s="57"/>
      <c r="SHP134" s="57"/>
      <c r="SHQ134" s="57"/>
      <c r="SHR134" s="57"/>
      <c r="SHS134" s="74"/>
      <c r="SHT134" s="74"/>
      <c r="SHU134" s="74"/>
      <c r="SHV134" s="74"/>
      <c r="SHW134" s="57"/>
      <c r="SHX134" s="57"/>
      <c r="SHY134" s="57"/>
      <c r="SHZ134" s="57"/>
      <c r="SIA134" s="74"/>
      <c r="SIB134" s="74"/>
      <c r="SIC134" s="74"/>
      <c r="SID134" s="74"/>
      <c r="SIE134" s="57"/>
      <c r="SIF134" s="57"/>
      <c r="SIG134" s="57"/>
      <c r="SIH134" s="57"/>
      <c r="SII134" s="74"/>
      <c r="SIJ134" s="74"/>
      <c r="SIK134" s="74"/>
      <c r="SIL134" s="74"/>
      <c r="SIM134" s="57"/>
      <c r="SIN134" s="57"/>
      <c r="SIO134" s="57"/>
      <c r="SIP134" s="57"/>
      <c r="SIQ134" s="74"/>
      <c r="SIR134" s="74"/>
      <c r="SIS134" s="74"/>
      <c r="SIT134" s="74"/>
      <c r="SIU134" s="57"/>
      <c r="SIV134" s="57"/>
      <c r="SIW134" s="57"/>
      <c r="SIX134" s="57"/>
      <c r="SIY134" s="74"/>
      <c r="SIZ134" s="74"/>
      <c r="SJA134" s="74"/>
      <c r="SJB134" s="74"/>
      <c r="SJC134" s="57"/>
      <c r="SJD134" s="57"/>
      <c r="SJE134" s="57"/>
      <c r="SJF134" s="57"/>
      <c r="SJG134" s="74"/>
      <c r="SJH134" s="74"/>
      <c r="SJI134" s="74"/>
      <c r="SJJ134" s="74"/>
      <c r="SJK134" s="57"/>
      <c r="SJL134" s="57"/>
      <c r="SJM134" s="57"/>
      <c r="SJN134" s="57"/>
      <c r="SJO134" s="74"/>
      <c r="SJP134" s="74"/>
      <c r="SJQ134" s="74"/>
      <c r="SJR134" s="74"/>
      <c r="SJS134" s="57"/>
      <c r="SJT134" s="57"/>
      <c r="SJU134" s="57"/>
      <c r="SJV134" s="57"/>
      <c r="SJW134" s="74"/>
      <c r="SJX134" s="74"/>
      <c r="SJY134" s="74"/>
      <c r="SJZ134" s="74"/>
      <c r="SKA134" s="57"/>
      <c r="SKB134" s="57"/>
      <c r="SKC134" s="57"/>
      <c r="SKD134" s="57"/>
      <c r="SKE134" s="74"/>
      <c r="SKF134" s="74"/>
      <c r="SKG134" s="74"/>
      <c r="SKH134" s="74"/>
      <c r="SKI134" s="57"/>
      <c r="SKJ134" s="57"/>
      <c r="SKK134" s="57"/>
      <c r="SKL134" s="57"/>
      <c r="SKM134" s="74"/>
      <c r="SKN134" s="74"/>
      <c r="SKO134" s="74"/>
      <c r="SKP134" s="74"/>
      <c r="SKQ134" s="57"/>
      <c r="SKR134" s="57"/>
      <c r="SKS134" s="57"/>
      <c r="SKT134" s="57"/>
      <c r="SKU134" s="74"/>
      <c r="SKV134" s="74"/>
      <c r="SKW134" s="74"/>
      <c r="SKX134" s="74"/>
      <c r="SKY134" s="57"/>
      <c r="SKZ134" s="57"/>
      <c r="SLA134" s="57"/>
      <c r="SLB134" s="57"/>
      <c r="SLC134" s="74"/>
      <c r="SLD134" s="74"/>
      <c r="SLE134" s="74"/>
      <c r="SLF134" s="74"/>
      <c r="SLG134" s="57"/>
      <c r="SLH134" s="57"/>
      <c r="SLI134" s="57"/>
      <c r="SLJ134" s="57"/>
      <c r="SLK134" s="74"/>
      <c r="SLL134" s="74"/>
      <c r="SLM134" s="74"/>
      <c r="SLN134" s="74"/>
      <c r="SLO134" s="57"/>
      <c r="SLP134" s="57"/>
      <c r="SLQ134" s="57"/>
      <c r="SLR134" s="57"/>
      <c r="SLS134" s="74"/>
      <c r="SLT134" s="74"/>
      <c r="SLU134" s="74"/>
      <c r="SLV134" s="74"/>
      <c r="SLW134" s="57"/>
      <c r="SLX134" s="57"/>
      <c r="SLY134" s="57"/>
      <c r="SLZ134" s="57"/>
      <c r="SMA134" s="74"/>
      <c r="SMB134" s="74"/>
      <c r="SMC134" s="74"/>
      <c r="SMD134" s="74"/>
      <c r="SME134" s="57"/>
      <c r="SMF134" s="57"/>
      <c r="SMG134" s="57"/>
      <c r="SMH134" s="57"/>
      <c r="SMI134" s="74"/>
      <c r="SMJ134" s="74"/>
      <c r="SMK134" s="74"/>
      <c r="SML134" s="74"/>
      <c r="SMM134" s="57"/>
      <c r="SMN134" s="57"/>
      <c r="SMO134" s="57"/>
      <c r="SMP134" s="57"/>
      <c r="SMQ134" s="74"/>
      <c r="SMR134" s="74"/>
      <c r="SMS134" s="74"/>
      <c r="SMT134" s="74"/>
      <c r="SMU134" s="57"/>
      <c r="SMV134" s="57"/>
      <c r="SMW134" s="57"/>
      <c r="SMX134" s="57"/>
      <c r="SMY134" s="74"/>
      <c r="SMZ134" s="74"/>
      <c r="SNA134" s="74"/>
      <c r="SNB134" s="74"/>
      <c r="SNC134" s="57"/>
      <c r="SND134" s="57"/>
      <c r="SNE134" s="57"/>
      <c r="SNF134" s="57"/>
      <c r="SNG134" s="74"/>
      <c r="SNH134" s="74"/>
      <c r="SNI134" s="74"/>
      <c r="SNJ134" s="74"/>
      <c r="SNK134" s="57"/>
      <c r="SNL134" s="57"/>
      <c r="SNM134" s="57"/>
      <c r="SNN134" s="57"/>
      <c r="SNO134" s="74"/>
      <c r="SNP134" s="74"/>
      <c r="SNQ134" s="74"/>
      <c r="SNR134" s="74"/>
      <c r="SNS134" s="57"/>
      <c r="SNT134" s="57"/>
      <c r="SNU134" s="57"/>
      <c r="SNV134" s="57"/>
      <c r="SNW134" s="74"/>
      <c r="SNX134" s="74"/>
      <c r="SNY134" s="74"/>
      <c r="SNZ134" s="74"/>
      <c r="SOA134" s="57"/>
      <c r="SOB134" s="57"/>
      <c r="SOC134" s="57"/>
      <c r="SOD134" s="57"/>
      <c r="SOE134" s="74"/>
      <c r="SOF134" s="74"/>
      <c r="SOG134" s="74"/>
      <c r="SOH134" s="74"/>
      <c r="SOI134" s="57"/>
      <c r="SOJ134" s="57"/>
      <c r="SOK134" s="57"/>
      <c r="SOL134" s="57"/>
      <c r="SOM134" s="74"/>
      <c r="SON134" s="74"/>
      <c r="SOO134" s="74"/>
      <c r="SOP134" s="74"/>
      <c r="SOQ134" s="57"/>
      <c r="SOR134" s="57"/>
      <c r="SOS134" s="57"/>
      <c r="SOT134" s="57"/>
      <c r="SOU134" s="74"/>
      <c r="SOV134" s="74"/>
      <c r="SOW134" s="74"/>
      <c r="SOX134" s="74"/>
      <c r="SOY134" s="57"/>
      <c r="SOZ134" s="57"/>
      <c r="SPA134" s="57"/>
      <c r="SPB134" s="57"/>
      <c r="SPC134" s="74"/>
      <c r="SPD134" s="74"/>
      <c r="SPE134" s="74"/>
      <c r="SPF134" s="74"/>
      <c r="SPG134" s="57"/>
      <c r="SPH134" s="57"/>
      <c r="SPI134" s="57"/>
      <c r="SPJ134" s="57"/>
      <c r="SPK134" s="74"/>
      <c r="SPL134" s="74"/>
      <c r="SPM134" s="74"/>
      <c r="SPN134" s="74"/>
      <c r="SPO134" s="57"/>
      <c r="SPP134" s="57"/>
      <c r="SPQ134" s="57"/>
      <c r="SPR134" s="57"/>
      <c r="SPS134" s="74"/>
      <c r="SPT134" s="74"/>
      <c r="SPU134" s="74"/>
      <c r="SPV134" s="74"/>
      <c r="SPW134" s="57"/>
      <c r="SPX134" s="57"/>
      <c r="SPY134" s="57"/>
      <c r="SPZ134" s="57"/>
      <c r="SQA134" s="74"/>
      <c r="SQB134" s="74"/>
      <c r="SQC134" s="74"/>
      <c r="SQD134" s="74"/>
      <c r="SQE134" s="57"/>
      <c r="SQF134" s="57"/>
      <c r="SQG134" s="57"/>
      <c r="SQH134" s="57"/>
      <c r="SQI134" s="74"/>
      <c r="SQJ134" s="74"/>
      <c r="SQK134" s="74"/>
      <c r="SQL134" s="74"/>
      <c r="SQM134" s="57"/>
      <c r="SQN134" s="57"/>
      <c r="SQO134" s="57"/>
      <c r="SQP134" s="57"/>
      <c r="SQQ134" s="74"/>
      <c r="SQR134" s="74"/>
      <c r="SQS134" s="74"/>
      <c r="SQT134" s="74"/>
      <c r="SQU134" s="57"/>
      <c r="SQV134" s="57"/>
      <c r="SQW134" s="57"/>
      <c r="SQX134" s="57"/>
      <c r="SQY134" s="74"/>
      <c r="SQZ134" s="74"/>
      <c r="SRA134" s="74"/>
      <c r="SRB134" s="74"/>
      <c r="SRC134" s="57"/>
      <c r="SRD134" s="57"/>
      <c r="SRE134" s="57"/>
      <c r="SRF134" s="57"/>
      <c r="SRG134" s="74"/>
      <c r="SRH134" s="74"/>
      <c r="SRI134" s="74"/>
      <c r="SRJ134" s="74"/>
      <c r="SRK134" s="57"/>
      <c r="SRL134" s="57"/>
      <c r="SRM134" s="57"/>
      <c r="SRN134" s="57"/>
      <c r="SRO134" s="74"/>
      <c r="SRP134" s="74"/>
      <c r="SRQ134" s="74"/>
      <c r="SRR134" s="74"/>
      <c r="SRS134" s="57"/>
      <c r="SRT134" s="57"/>
      <c r="SRU134" s="57"/>
      <c r="SRV134" s="57"/>
      <c r="SRW134" s="74"/>
      <c r="SRX134" s="74"/>
      <c r="SRY134" s="74"/>
      <c r="SRZ134" s="74"/>
      <c r="SSA134" s="57"/>
      <c r="SSB134" s="57"/>
      <c r="SSC134" s="57"/>
      <c r="SSD134" s="57"/>
      <c r="SSE134" s="74"/>
      <c r="SSF134" s="74"/>
      <c r="SSG134" s="74"/>
      <c r="SSH134" s="74"/>
      <c r="SSI134" s="57"/>
      <c r="SSJ134" s="57"/>
      <c r="SSK134" s="57"/>
      <c r="SSL134" s="57"/>
      <c r="SSM134" s="74"/>
      <c r="SSN134" s="74"/>
      <c r="SSO134" s="74"/>
      <c r="SSP134" s="74"/>
      <c r="SSQ134" s="57"/>
      <c r="SSR134" s="57"/>
      <c r="SSS134" s="57"/>
      <c r="SST134" s="57"/>
      <c r="SSU134" s="74"/>
      <c r="SSV134" s="74"/>
      <c r="SSW134" s="74"/>
      <c r="SSX134" s="74"/>
      <c r="SSY134" s="57"/>
      <c r="SSZ134" s="57"/>
      <c r="STA134" s="57"/>
      <c r="STB134" s="57"/>
      <c r="STC134" s="74"/>
      <c r="STD134" s="74"/>
      <c r="STE134" s="74"/>
      <c r="STF134" s="74"/>
      <c r="STG134" s="57"/>
      <c r="STH134" s="57"/>
      <c r="STI134" s="57"/>
      <c r="STJ134" s="57"/>
      <c r="STK134" s="74"/>
      <c r="STL134" s="74"/>
      <c r="STM134" s="74"/>
      <c r="STN134" s="74"/>
      <c r="STO134" s="57"/>
      <c r="STP134" s="57"/>
      <c r="STQ134" s="57"/>
      <c r="STR134" s="57"/>
      <c r="STS134" s="74"/>
      <c r="STT134" s="74"/>
      <c r="STU134" s="74"/>
      <c r="STV134" s="74"/>
      <c r="STW134" s="57"/>
      <c r="STX134" s="57"/>
      <c r="STY134" s="57"/>
      <c r="STZ134" s="57"/>
      <c r="SUA134" s="74"/>
      <c r="SUB134" s="74"/>
      <c r="SUC134" s="74"/>
      <c r="SUD134" s="74"/>
      <c r="SUE134" s="57"/>
      <c r="SUF134" s="57"/>
      <c r="SUG134" s="57"/>
      <c r="SUH134" s="57"/>
      <c r="SUI134" s="74"/>
      <c r="SUJ134" s="74"/>
      <c r="SUK134" s="74"/>
      <c r="SUL134" s="74"/>
      <c r="SUM134" s="57"/>
      <c r="SUN134" s="57"/>
      <c r="SUO134" s="57"/>
      <c r="SUP134" s="57"/>
      <c r="SUQ134" s="74"/>
      <c r="SUR134" s="74"/>
      <c r="SUS134" s="74"/>
      <c r="SUT134" s="74"/>
      <c r="SUU134" s="57"/>
      <c r="SUV134" s="57"/>
      <c r="SUW134" s="57"/>
      <c r="SUX134" s="57"/>
      <c r="SUY134" s="74"/>
      <c r="SUZ134" s="74"/>
      <c r="SVA134" s="74"/>
      <c r="SVB134" s="74"/>
      <c r="SVC134" s="57"/>
      <c r="SVD134" s="57"/>
      <c r="SVE134" s="57"/>
      <c r="SVF134" s="57"/>
      <c r="SVG134" s="74"/>
      <c r="SVH134" s="74"/>
      <c r="SVI134" s="74"/>
      <c r="SVJ134" s="74"/>
      <c r="SVK134" s="57"/>
      <c r="SVL134" s="57"/>
      <c r="SVM134" s="57"/>
      <c r="SVN134" s="57"/>
      <c r="SVO134" s="74"/>
      <c r="SVP134" s="74"/>
      <c r="SVQ134" s="74"/>
      <c r="SVR134" s="74"/>
      <c r="SVS134" s="57"/>
      <c r="SVT134" s="57"/>
      <c r="SVU134" s="57"/>
      <c r="SVV134" s="57"/>
      <c r="SVW134" s="74"/>
      <c r="SVX134" s="74"/>
      <c r="SVY134" s="74"/>
      <c r="SVZ134" s="74"/>
      <c r="SWA134" s="57"/>
      <c r="SWB134" s="57"/>
      <c r="SWC134" s="57"/>
      <c r="SWD134" s="57"/>
      <c r="SWE134" s="74"/>
      <c r="SWF134" s="74"/>
      <c r="SWG134" s="74"/>
      <c r="SWH134" s="74"/>
      <c r="SWI134" s="57"/>
      <c r="SWJ134" s="57"/>
      <c r="SWK134" s="57"/>
      <c r="SWL134" s="57"/>
      <c r="SWM134" s="74"/>
      <c r="SWN134" s="74"/>
      <c r="SWO134" s="74"/>
      <c r="SWP134" s="74"/>
      <c r="SWQ134" s="57"/>
      <c r="SWR134" s="57"/>
      <c r="SWS134" s="57"/>
      <c r="SWT134" s="57"/>
      <c r="SWU134" s="74"/>
      <c r="SWV134" s="74"/>
      <c r="SWW134" s="74"/>
      <c r="SWX134" s="74"/>
      <c r="SWY134" s="57"/>
      <c r="SWZ134" s="57"/>
      <c r="SXA134" s="57"/>
      <c r="SXB134" s="57"/>
      <c r="SXC134" s="74"/>
      <c r="SXD134" s="74"/>
      <c r="SXE134" s="74"/>
      <c r="SXF134" s="74"/>
      <c r="SXG134" s="57"/>
      <c r="SXH134" s="57"/>
      <c r="SXI134" s="57"/>
      <c r="SXJ134" s="57"/>
      <c r="SXK134" s="74"/>
      <c r="SXL134" s="74"/>
      <c r="SXM134" s="74"/>
      <c r="SXN134" s="74"/>
      <c r="SXO134" s="57"/>
      <c r="SXP134" s="57"/>
      <c r="SXQ134" s="57"/>
      <c r="SXR134" s="57"/>
      <c r="SXS134" s="74"/>
      <c r="SXT134" s="74"/>
      <c r="SXU134" s="74"/>
      <c r="SXV134" s="74"/>
      <c r="SXW134" s="57"/>
      <c r="SXX134" s="57"/>
      <c r="SXY134" s="57"/>
      <c r="SXZ134" s="57"/>
      <c r="SYA134" s="74"/>
      <c r="SYB134" s="74"/>
      <c r="SYC134" s="74"/>
      <c r="SYD134" s="74"/>
      <c r="SYE134" s="57"/>
      <c r="SYF134" s="57"/>
      <c r="SYG134" s="57"/>
      <c r="SYH134" s="57"/>
      <c r="SYI134" s="74"/>
      <c r="SYJ134" s="74"/>
      <c r="SYK134" s="74"/>
      <c r="SYL134" s="74"/>
      <c r="SYM134" s="57"/>
      <c r="SYN134" s="57"/>
      <c r="SYO134" s="57"/>
      <c r="SYP134" s="57"/>
      <c r="SYQ134" s="74"/>
      <c r="SYR134" s="74"/>
      <c r="SYS134" s="74"/>
      <c r="SYT134" s="74"/>
      <c r="SYU134" s="57"/>
      <c r="SYV134" s="57"/>
      <c r="SYW134" s="57"/>
      <c r="SYX134" s="57"/>
      <c r="SYY134" s="74"/>
      <c r="SYZ134" s="74"/>
      <c r="SZA134" s="74"/>
      <c r="SZB134" s="74"/>
      <c r="SZC134" s="57"/>
      <c r="SZD134" s="57"/>
      <c r="SZE134" s="57"/>
      <c r="SZF134" s="57"/>
      <c r="SZG134" s="74"/>
      <c r="SZH134" s="74"/>
      <c r="SZI134" s="74"/>
      <c r="SZJ134" s="74"/>
      <c r="SZK134" s="57"/>
      <c r="SZL134" s="57"/>
      <c r="SZM134" s="57"/>
      <c r="SZN134" s="57"/>
      <c r="SZO134" s="74"/>
      <c r="SZP134" s="74"/>
      <c r="SZQ134" s="74"/>
      <c r="SZR134" s="74"/>
      <c r="SZS134" s="57"/>
      <c r="SZT134" s="57"/>
      <c r="SZU134" s="57"/>
      <c r="SZV134" s="57"/>
      <c r="SZW134" s="74"/>
      <c r="SZX134" s="74"/>
      <c r="SZY134" s="74"/>
      <c r="SZZ134" s="74"/>
      <c r="TAA134" s="57"/>
      <c r="TAB134" s="57"/>
      <c r="TAC134" s="57"/>
      <c r="TAD134" s="57"/>
      <c r="TAE134" s="74"/>
      <c r="TAF134" s="74"/>
      <c r="TAG134" s="74"/>
      <c r="TAH134" s="74"/>
      <c r="TAI134" s="57"/>
      <c r="TAJ134" s="57"/>
      <c r="TAK134" s="57"/>
      <c r="TAL134" s="57"/>
      <c r="TAM134" s="74"/>
      <c r="TAN134" s="74"/>
      <c r="TAO134" s="74"/>
      <c r="TAP134" s="74"/>
      <c r="TAQ134" s="57"/>
      <c r="TAR134" s="57"/>
      <c r="TAS134" s="57"/>
      <c r="TAT134" s="57"/>
      <c r="TAU134" s="74"/>
      <c r="TAV134" s="74"/>
      <c r="TAW134" s="74"/>
      <c r="TAX134" s="74"/>
      <c r="TAY134" s="57"/>
      <c r="TAZ134" s="57"/>
      <c r="TBA134" s="57"/>
      <c r="TBB134" s="57"/>
      <c r="TBC134" s="74"/>
      <c r="TBD134" s="74"/>
      <c r="TBE134" s="74"/>
      <c r="TBF134" s="74"/>
      <c r="TBG134" s="57"/>
      <c r="TBH134" s="57"/>
      <c r="TBI134" s="57"/>
      <c r="TBJ134" s="57"/>
      <c r="TBK134" s="74"/>
      <c r="TBL134" s="74"/>
      <c r="TBM134" s="74"/>
      <c r="TBN134" s="74"/>
      <c r="TBO134" s="57"/>
      <c r="TBP134" s="57"/>
      <c r="TBQ134" s="57"/>
      <c r="TBR134" s="57"/>
      <c r="TBS134" s="74"/>
      <c r="TBT134" s="74"/>
      <c r="TBU134" s="74"/>
      <c r="TBV134" s="74"/>
      <c r="TBW134" s="57"/>
      <c r="TBX134" s="57"/>
      <c r="TBY134" s="57"/>
      <c r="TBZ134" s="57"/>
      <c r="TCA134" s="74"/>
      <c r="TCB134" s="74"/>
      <c r="TCC134" s="74"/>
      <c r="TCD134" s="74"/>
      <c r="TCE134" s="57"/>
      <c r="TCF134" s="57"/>
      <c r="TCG134" s="57"/>
      <c r="TCH134" s="57"/>
      <c r="TCI134" s="74"/>
      <c r="TCJ134" s="74"/>
      <c r="TCK134" s="74"/>
      <c r="TCL134" s="74"/>
      <c r="TCM134" s="57"/>
      <c r="TCN134" s="57"/>
      <c r="TCO134" s="57"/>
      <c r="TCP134" s="57"/>
      <c r="TCQ134" s="74"/>
      <c r="TCR134" s="74"/>
      <c r="TCS134" s="74"/>
      <c r="TCT134" s="74"/>
      <c r="TCU134" s="57"/>
      <c r="TCV134" s="57"/>
      <c r="TCW134" s="57"/>
      <c r="TCX134" s="57"/>
      <c r="TCY134" s="74"/>
      <c r="TCZ134" s="74"/>
      <c r="TDA134" s="74"/>
      <c r="TDB134" s="74"/>
      <c r="TDC134" s="57"/>
      <c r="TDD134" s="57"/>
      <c r="TDE134" s="57"/>
      <c r="TDF134" s="57"/>
      <c r="TDG134" s="74"/>
      <c r="TDH134" s="74"/>
      <c r="TDI134" s="74"/>
      <c r="TDJ134" s="74"/>
      <c r="TDK134" s="57"/>
      <c r="TDL134" s="57"/>
      <c r="TDM134" s="57"/>
      <c r="TDN134" s="57"/>
      <c r="TDO134" s="74"/>
      <c r="TDP134" s="74"/>
      <c r="TDQ134" s="74"/>
      <c r="TDR134" s="74"/>
      <c r="TDS134" s="57"/>
      <c r="TDT134" s="57"/>
      <c r="TDU134" s="57"/>
      <c r="TDV134" s="57"/>
      <c r="TDW134" s="74"/>
      <c r="TDX134" s="74"/>
      <c r="TDY134" s="74"/>
      <c r="TDZ134" s="74"/>
      <c r="TEA134" s="57"/>
      <c r="TEB134" s="57"/>
      <c r="TEC134" s="57"/>
      <c r="TED134" s="57"/>
      <c r="TEE134" s="74"/>
      <c r="TEF134" s="74"/>
      <c r="TEG134" s="74"/>
      <c r="TEH134" s="74"/>
      <c r="TEI134" s="57"/>
      <c r="TEJ134" s="57"/>
      <c r="TEK134" s="57"/>
      <c r="TEL134" s="57"/>
      <c r="TEM134" s="74"/>
      <c r="TEN134" s="74"/>
      <c r="TEO134" s="74"/>
      <c r="TEP134" s="74"/>
      <c r="TEQ134" s="57"/>
      <c r="TER134" s="57"/>
      <c r="TES134" s="57"/>
      <c r="TET134" s="57"/>
      <c r="TEU134" s="74"/>
      <c r="TEV134" s="74"/>
      <c r="TEW134" s="74"/>
      <c r="TEX134" s="74"/>
      <c r="TEY134" s="57"/>
      <c r="TEZ134" s="57"/>
      <c r="TFA134" s="57"/>
      <c r="TFB134" s="57"/>
      <c r="TFC134" s="74"/>
      <c r="TFD134" s="74"/>
      <c r="TFE134" s="74"/>
      <c r="TFF134" s="74"/>
      <c r="TFG134" s="57"/>
      <c r="TFH134" s="57"/>
      <c r="TFI134" s="57"/>
      <c r="TFJ134" s="57"/>
      <c r="TFK134" s="74"/>
      <c r="TFL134" s="74"/>
      <c r="TFM134" s="74"/>
      <c r="TFN134" s="74"/>
      <c r="TFO134" s="57"/>
      <c r="TFP134" s="57"/>
      <c r="TFQ134" s="57"/>
      <c r="TFR134" s="57"/>
      <c r="TFS134" s="74"/>
      <c r="TFT134" s="74"/>
      <c r="TFU134" s="74"/>
      <c r="TFV134" s="74"/>
      <c r="TFW134" s="57"/>
      <c r="TFX134" s="57"/>
      <c r="TFY134" s="57"/>
      <c r="TFZ134" s="57"/>
      <c r="TGA134" s="74"/>
      <c r="TGB134" s="74"/>
      <c r="TGC134" s="74"/>
      <c r="TGD134" s="74"/>
      <c r="TGE134" s="57"/>
      <c r="TGF134" s="57"/>
      <c r="TGG134" s="57"/>
      <c r="TGH134" s="57"/>
      <c r="TGI134" s="74"/>
      <c r="TGJ134" s="74"/>
      <c r="TGK134" s="74"/>
      <c r="TGL134" s="74"/>
      <c r="TGM134" s="57"/>
      <c r="TGN134" s="57"/>
      <c r="TGO134" s="57"/>
      <c r="TGP134" s="57"/>
      <c r="TGQ134" s="74"/>
      <c r="TGR134" s="74"/>
      <c r="TGS134" s="74"/>
      <c r="TGT134" s="74"/>
      <c r="TGU134" s="57"/>
      <c r="TGV134" s="57"/>
      <c r="TGW134" s="57"/>
      <c r="TGX134" s="57"/>
      <c r="TGY134" s="74"/>
      <c r="TGZ134" s="74"/>
      <c r="THA134" s="74"/>
      <c r="THB134" s="74"/>
      <c r="THC134" s="57"/>
      <c r="THD134" s="57"/>
      <c r="THE134" s="57"/>
      <c r="THF134" s="57"/>
      <c r="THG134" s="74"/>
      <c r="THH134" s="74"/>
      <c r="THI134" s="74"/>
      <c r="THJ134" s="74"/>
      <c r="THK134" s="57"/>
      <c r="THL134" s="57"/>
      <c r="THM134" s="57"/>
      <c r="THN134" s="57"/>
      <c r="THO134" s="74"/>
      <c r="THP134" s="74"/>
      <c r="THQ134" s="74"/>
      <c r="THR134" s="74"/>
      <c r="THS134" s="57"/>
      <c r="THT134" s="57"/>
      <c r="THU134" s="57"/>
      <c r="THV134" s="57"/>
      <c r="THW134" s="74"/>
      <c r="THX134" s="74"/>
      <c r="THY134" s="74"/>
      <c r="THZ134" s="74"/>
      <c r="TIA134" s="57"/>
      <c r="TIB134" s="57"/>
      <c r="TIC134" s="57"/>
      <c r="TID134" s="57"/>
      <c r="TIE134" s="74"/>
      <c r="TIF134" s="74"/>
      <c r="TIG134" s="74"/>
      <c r="TIH134" s="74"/>
      <c r="TII134" s="57"/>
      <c r="TIJ134" s="57"/>
      <c r="TIK134" s="57"/>
      <c r="TIL134" s="57"/>
      <c r="TIM134" s="74"/>
      <c r="TIN134" s="74"/>
      <c r="TIO134" s="74"/>
      <c r="TIP134" s="74"/>
      <c r="TIQ134" s="57"/>
      <c r="TIR134" s="57"/>
      <c r="TIS134" s="57"/>
      <c r="TIT134" s="57"/>
      <c r="TIU134" s="74"/>
      <c r="TIV134" s="74"/>
      <c r="TIW134" s="74"/>
      <c r="TIX134" s="74"/>
      <c r="TIY134" s="57"/>
      <c r="TIZ134" s="57"/>
      <c r="TJA134" s="57"/>
      <c r="TJB134" s="57"/>
      <c r="TJC134" s="74"/>
      <c r="TJD134" s="74"/>
      <c r="TJE134" s="74"/>
      <c r="TJF134" s="74"/>
      <c r="TJG134" s="57"/>
      <c r="TJH134" s="57"/>
      <c r="TJI134" s="57"/>
      <c r="TJJ134" s="57"/>
      <c r="TJK134" s="74"/>
      <c r="TJL134" s="74"/>
      <c r="TJM134" s="74"/>
      <c r="TJN134" s="74"/>
      <c r="TJO134" s="57"/>
      <c r="TJP134" s="57"/>
      <c r="TJQ134" s="57"/>
      <c r="TJR134" s="57"/>
      <c r="TJS134" s="74"/>
      <c r="TJT134" s="74"/>
      <c r="TJU134" s="74"/>
      <c r="TJV134" s="74"/>
      <c r="TJW134" s="57"/>
      <c r="TJX134" s="57"/>
      <c r="TJY134" s="57"/>
      <c r="TJZ134" s="57"/>
      <c r="TKA134" s="74"/>
      <c r="TKB134" s="74"/>
      <c r="TKC134" s="74"/>
      <c r="TKD134" s="74"/>
      <c r="TKE134" s="57"/>
      <c r="TKF134" s="57"/>
      <c r="TKG134" s="57"/>
      <c r="TKH134" s="57"/>
      <c r="TKI134" s="74"/>
      <c r="TKJ134" s="74"/>
      <c r="TKK134" s="74"/>
      <c r="TKL134" s="74"/>
      <c r="TKM134" s="57"/>
      <c r="TKN134" s="57"/>
      <c r="TKO134" s="57"/>
      <c r="TKP134" s="57"/>
      <c r="TKQ134" s="74"/>
      <c r="TKR134" s="74"/>
      <c r="TKS134" s="74"/>
      <c r="TKT134" s="74"/>
      <c r="TKU134" s="57"/>
      <c r="TKV134" s="57"/>
      <c r="TKW134" s="57"/>
      <c r="TKX134" s="57"/>
      <c r="TKY134" s="74"/>
      <c r="TKZ134" s="74"/>
      <c r="TLA134" s="74"/>
      <c r="TLB134" s="74"/>
      <c r="TLC134" s="57"/>
      <c r="TLD134" s="57"/>
      <c r="TLE134" s="57"/>
      <c r="TLF134" s="57"/>
      <c r="TLG134" s="74"/>
      <c r="TLH134" s="74"/>
      <c r="TLI134" s="74"/>
      <c r="TLJ134" s="74"/>
      <c r="TLK134" s="57"/>
      <c r="TLL134" s="57"/>
      <c r="TLM134" s="57"/>
      <c r="TLN134" s="57"/>
      <c r="TLO134" s="74"/>
      <c r="TLP134" s="74"/>
      <c r="TLQ134" s="74"/>
      <c r="TLR134" s="74"/>
      <c r="TLS134" s="57"/>
      <c r="TLT134" s="57"/>
      <c r="TLU134" s="57"/>
      <c r="TLV134" s="57"/>
      <c r="TLW134" s="74"/>
      <c r="TLX134" s="74"/>
      <c r="TLY134" s="74"/>
      <c r="TLZ134" s="74"/>
      <c r="TMA134" s="57"/>
      <c r="TMB134" s="57"/>
      <c r="TMC134" s="57"/>
      <c r="TMD134" s="57"/>
      <c r="TME134" s="74"/>
      <c r="TMF134" s="74"/>
      <c r="TMG134" s="74"/>
      <c r="TMH134" s="74"/>
      <c r="TMI134" s="57"/>
      <c r="TMJ134" s="57"/>
      <c r="TMK134" s="57"/>
      <c r="TML134" s="57"/>
      <c r="TMM134" s="74"/>
      <c r="TMN134" s="74"/>
      <c r="TMO134" s="74"/>
      <c r="TMP134" s="74"/>
      <c r="TMQ134" s="57"/>
      <c r="TMR134" s="57"/>
      <c r="TMS134" s="57"/>
      <c r="TMT134" s="57"/>
      <c r="TMU134" s="74"/>
      <c r="TMV134" s="74"/>
      <c r="TMW134" s="74"/>
      <c r="TMX134" s="74"/>
      <c r="TMY134" s="57"/>
      <c r="TMZ134" s="57"/>
      <c r="TNA134" s="57"/>
      <c r="TNB134" s="57"/>
      <c r="TNC134" s="74"/>
      <c r="TND134" s="74"/>
      <c r="TNE134" s="74"/>
      <c r="TNF134" s="74"/>
      <c r="TNG134" s="57"/>
      <c r="TNH134" s="57"/>
      <c r="TNI134" s="57"/>
      <c r="TNJ134" s="57"/>
      <c r="TNK134" s="74"/>
      <c r="TNL134" s="74"/>
      <c r="TNM134" s="74"/>
      <c r="TNN134" s="74"/>
      <c r="TNO134" s="57"/>
      <c r="TNP134" s="57"/>
      <c r="TNQ134" s="57"/>
      <c r="TNR134" s="57"/>
      <c r="TNS134" s="74"/>
      <c r="TNT134" s="74"/>
      <c r="TNU134" s="74"/>
      <c r="TNV134" s="74"/>
      <c r="TNW134" s="57"/>
      <c r="TNX134" s="57"/>
      <c r="TNY134" s="57"/>
      <c r="TNZ134" s="57"/>
      <c r="TOA134" s="74"/>
      <c r="TOB134" s="74"/>
      <c r="TOC134" s="74"/>
      <c r="TOD134" s="74"/>
      <c r="TOE134" s="57"/>
      <c r="TOF134" s="57"/>
      <c r="TOG134" s="57"/>
      <c r="TOH134" s="57"/>
      <c r="TOI134" s="74"/>
      <c r="TOJ134" s="74"/>
      <c r="TOK134" s="74"/>
      <c r="TOL134" s="74"/>
      <c r="TOM134" s="57"/>
      <c r="TON134" s="57"/>
      <c r="TOO134" s="57"/>
      <c r="TOP134" s="57"/>
      <c r="TOQ134" s="74"/>
      <c r="TOR134" s="74"/>
      <c r="TOS134" s="74"/>
      <c r="TOT134" s="74"/>
      <c r="TOU134" s="57"/>
      <c r="TOV134" s="57"/>
      <c r="TOW134" s="57"/>
      <c r="TOX134" s="57"/>
      <c r="TOY134" s="74"/>
      <c r="TOZ134" s="74"/>
      <c r="TPA134" s="74"/>
      <c r="TPB134" s="74"/>
      <c r="TPC134" s="57"/>
      <c r="TPD134" s="57"/>
      <c r="TPE134" s="57"/>
      <c r="TPF134" s="57"/>
      <c r="TPG134" s="74"/>
      <c r="TPH134" s="74"/>
      <c r="TPI134" s="74"/>
      <c r="TPJ134" s="74"/>
      <c r="TPK134" s="57"/>
      <c r="TPL134" s="57"/>
      <c r="TPM134" s="57"/>
      <c r="TPN134" s="57"/>
      <c r="TPO134" s="74"/>
      <c r="TPP134" s="74"/>
      <c r="TPQ134" s="74"/>
      <c r="TPR134" s="74"/>
      <c r="TPS134" s="57"/>
      <c r="TPT134" s="57"/>
      <c r="TPU134" s="57"/>
      <c r="TPV134" s="57"/>
      <c r="TPW134" s="74"/>
      <c r="TPX134" s="74"/>
      <c r="TPY134" s="74"/>
      <c r="TPZ134" s="74"/>
      <c r="TQA134" s="57"/>
      <c r="TQB134" s="57"/>
      <c r="TQC134" s="57"/>
      <c r="TQD134" s="57"/>
      <c r="TQE134" s="74"/>
      <c r="TQF134" s="74"/>
      <c r="TQG134" s="74"/>
      <c r="TQH134" s="74"/>
      <c r="TQI134" s="57"/>
      <c r="TQJ134" s="57"/>
      <c r="TQK134" s="57"/>
      <c r="TQL134" s="57"/>
      <c r="TQM134" s="74"/>
      <c r="TQN134" s="74"/>
      <c r="TQO134" s="74"/>
      <c r="TQP134" s="74"/>
      <c r="TQQ134" s="57"/>
      <c r="TQR134" s="57"/>
      <c r="TQS134" s="57"/>
      <c r="TQT134" s="57"/>
      <c r="TQU134" s="74"/>
      <c r="TQV134" s="74"/>
      <c r="TQW134" s="74"/>
      <c r="TQX134" s="74"/>
      <c r="TQY134" s="57"/>
      <c r="TQZ134" s="57"/>
      <c r="TRA134" s="57"/>
      <c r="TRB134" s="57"/>
      <c r="TRC134" s="74"/>
      <c r="TRD134" s="74"/>
      <c r="TRE134" s="74"/>
      <c r="TRF134" s="74"/>
      <c r="TRG134" s="57"/>
      <c r="TRH134" s="57"/>
      <c r="TRI134" s="57"/>
      <c r="TRJ134" s="57"/>
      <c r="TRK134" s="74"/>
      <c r="TRL134" s="74"/>
      <c r="TRM134" s="74"/>
      <c r="TRN134" s="74"/>
      <c r="TRO134" s="57"/>
      <c r="TRP134" s="57"/>
      <c r="TRQ134" s="57"/>
      <c r="TRR134" s="57"/>
      <c r="TRS134" s="74"/>
      <c r="TRT134" s="74"/>
      <c r="TRU134" s="74"/>
      <c r="TRV134" s="74"/>
      <c r="TRW134" s="57"/>
      <c r="TRX134" s="57"/>
      <c r="TRY134" s="57"/>
      <c r="TRZ134" s="57"/>
      <c r="TSA134" s="74"/>
      <c r="TSB134" s="74"/>
      <c r="TSC134" s="74"/>
      <c r="TSD134" s="74"/>
      <c r="TSE134" s="57"/>
      <c r="TSF134" s="57"/>
      <c r="TSG134" s="57"/>
      <c r="TSH134" s="57"/>
      <c r="TSI134" s="74"/>
      <c r="TSJ134" s="74"/>
      <c r="TSK134" s="74"/>
      <c r="TSL134" s="74"/>
      <c r="TSM134" s="57"/>
      <c r="TSN134" s="57"/>
      <c r="TSO134" s="57"/>
      <c r="TSP134" s="57"/>
      <c r="TSQ134" s="74"/>
      <c r="TSR134" s="74"/>
      <c r="TSS134" s="74"/>
      <c r="TST134" s="74"/>
      <c r="TSU134" s="57"/>
      <c r="TSV134" s="57"/>
      <c r="TSW134" s="57"/>
      <c r="TSX134" s="57"/>
      <c r="TSY134" s="74"/>
      <c r="TSZ134" s="74"/>
      <c r="TTA134" s="74"/>
      <c r="TTB134" s="74"/>
      <c r="TTC134" s="57"/>
      <c r="TTD134" s="57"/>
      <c r="TTE134" s="57"/>
      <c r="TTF134" s="57"/>
      <c r="TTG134" s="74"/>
      <c r="TTH134" s="74"/>
      <c r="TTI134" s="74"/>
      <c r="TTJ134" s="74"/>
      <c r="TTK134" s="57"/>
      <c r="TTL134" s="57"/>
      <c r="TTM134" s="57"/>
      <c r="TTN134" s="57"/>
      <c r="TTO134" s="74"/>
      <c r="TTP134" s="74"/>
      <c r="TTQ134" s="74"/>
      <c r="TTR134" s="74"/>
      <c r="TTS134" s="57"/>
      <c r="TTT134" s="57"/>
      <c r="TTU134" s="57"/>
      <c r="TTV134" s="57"/>
      <c r="TTW134" s="74"/>
      <c r="TTX134" s="74"/>
      <c r="TTY134" s="74"/>
      <c r="TTZ134" s="74"/>
      <c r="TUA134" s="57"/>
      <c r="TUB134" s="57"/>
      <c r="TUC134" s="57"/>
      <c r="TUD134" s="57"/>
      <c r="TUE134" s="74"/>
      <c r="TUF134" s="74"/>
      <c r="TUG134" s="74"/>
      <c r="TUH134" s="74"/>
      <c r="TUI134" s="57"/>
      <c r="TUJ134" s="57"/>
      <c r="TUK134" s="57"/>
      <c r="TUL134" s="57"/>
      <c r="TUM134" s="74"/>
      <c r="TUN134" s="74"/>
      <c r="TUO134" s="74"/>
      <c r="TUP134" s="74"/>
      <c r="TUQ134" s="57"/>
      <c r="TUR134" s="57"/>
      <c r="TUS134" s="57"/>
      <c r="TUT134" s="57"/>
      <c r="TUU134" s="74"/>
      <c r="TUV134" s="74"/>
      <c r="TUW134" s="74"/>
      <c r="TUX134" s="74"/>
      <c r="TUY134" s="57"/>
      <c r="TUZ134" s="57"/>
      <c r="TVA134" s="57"/>
      <c r="TVB134" s="57"/>
      <c r="TVC134" s="74"/>
      <c r="TVD134" s="74"/>
      <c r="TVE134" s="74"/>
      <c r="TVF134" s="74"/>
      <c r="TVG134" s="57"/>
      <c r="TVH134" s="57"/>
      <c r="TVI134" s="57"/>
      <c r="TVJ134" s="57"/>
      <c r="TVK134" s="74"/>
      <c r="TVL134" s="74"/>
      <c r="TVM134" s="74"/>
      <c r="TVN134" s="74"/>
      <c r="TVO134" s="57"/>
      <c r="TVP134" s="57"/>
      <c r="TVQ134" s="57"/>
      <c r="TVR134" s="57"/>
      <c r="TVS134" s="74"/>
      <c r="TVT134" s="74"/>
      <c r="TVU134" s="74"/>
      <c r="TVV134" s="74"/>
      <c r="TVW134" s="57"/>
      <c r="TVX134" s="57"/>
      <c r="TVY134" s="57"/>
      <c r="TVZ134" s="57"/>
      <c r="TWA134" s="74"/>
      <c r="TWB134" s="74"/>
      <c r="TWC134" s="74"/>
      <c r="TWD134" s="74"/>
      <c r="TWE134" s="57"/>
      <c r="TWF134" s="57"/>
      <c r="TWG134" s="57"/>
      <c r="TWH134" s="57"/>
      <c r="TWI134" s="74"/>
      <c r="TWJ134" s="74"/>
      <c r="TWK134" s="74"/>
      <c r="TWL134" s="74"/>
      <c r="TWM134" s="57"/>
      <c r="TWN134" s="57"/>
      <c r="TWO134" s="57"/>
      <c r="TWP134" s="57"/>
      <c r="TWQ134" s="74"/>
      <c r="TWR134" s="74"/>
      <c r="TWS134" s="74"/>
      <c r="TWT134" s="74"/>
      <c r="TWU134" s="57"/>
      <c r="TWV134" s="57"/>
      <c r="TWW134" s="57"/>
      <c r="TWX134" s="57"/>
      <c r="TWY134" s="74"/>
      <c r="TWZ134" s="74"/>
      <c r="TXA134" s="74"/>
      <c r="TXB134" s="74"/>
      <c r="TXC134" s="57"/>
      <c r="TXD134" s="57"/>
      <c r="TXE134" s="57"/>
      <c r="TXF134" s="57"/>
      <c r="TXG134" s="74"/>
      <c r="TXH134" s="74"/>
      <c r="TXI134" s="74"/>
      <c r="TXJ134" s="74"/>
      <c r="TXK134" s="57"/>
      <c r="TXL134" s="57"/>
      <c r="TXM134" s="57"/>
      <c r="TXN134" s="57"/>
      <c r="TXO134" s="74"/>
      <c r="TXP134" s="74"/>
      <c r="TXQ134" s="74"/>
      <c r="TXR134" s="74"/>
      <c r="TXS134" s="57"/>
      <c r="TXT134" s="57"/>
      <c r="TXU134" s="57"/>
      <c r="TXV134" s="57"/>
      <c r="TXW134" s="74"/>
      <c r="TXX134" s="74"/>
      <c r="TXY134" s="74"/>
      <c r="TXZ134" s="74"/>
      <c r="TYA134" s="57"/>
      <c r="TYB134" s="57"/>
      <c r="TYC134" s="57"/>
      <c r="TYD134" s="57"/>
      <c r="TYE134" s="74"/>
      <c r="TYF134" s="74"/>
      <c r="TYG134" s="74"/>
      <c r="TYH134" s="74"/>
      <c r="TYI134" s="57"/>
      <c r="TYJ134" s="57"/>
      <c r="TYK134" s="57"/>
      <c r="TYL134" s="57"/>
      <c r="TYM134" s="74"/>
      <c r="TYN134" s="74"/>
      <c r="TYO134" s="74"/>
      <c r="TYP134" s="74"/>
      <c r="TYQ134" s="57"/>
      <c r="TYR134" s="57"/>
      <c r="TYS134" s="57"/>
      <c r="TYT134" s="57"/>
      <c r="TYU134" s="74"/>
      <c r="TYV134" s="74"/>
      <c r="TYW134" s="74"/>
      <c r="TYX134" s="74"/>
      <c r="TYY134" s="57"/>
      <c r="TYZ134" s="57"/>
      <c r="TZA134" s="57"/>
      <c r="TZB134" s="57"/>
      <c r="TZC134" s="74"/>
      <c r="TZD134" s="74"/>
      <c r="TZE134" s="74"/>
      <c r="TZF134" s="74"/>
      <c r="TZG134" s="57"/>
      <c r="TZH134" s="57"/>
      <c r="TZI134" s="57"/>
      <c r="TZJ134" s="57"/>
      <c r="TZK134" s="74"/>
      <c r="TZL134" s="74"/>
      <c r="TZM134" s="74"/>
      <c r="TZN134" s="74"/>
      <c r="TZO134" s="57"/>
      <c r="TZP134" s="57"/>
      <c r="TZQ134" s="57"/>
      <c r="TZR134" s="57"/>
      <c r="TZS134" s="74"/>
      <c r="TZT134" s="74"/>
      <c r="TZU134" s="74"/>
      <c r="TZV134" s="74"/>
      <c r="TZW134" s="57"/>
      <c r="TZX134" s="57"/>
      <c r="TZY134" s="57"/>
      <c r="TZZ134" s="57"/>
      <c r="UAA134" s="74"/>
      <c r="UAB134" s="74"/>
      <c r="UAC134" s="74"/>
      <c r="UAD134" s="74"/>
      <c r="UAE134" s="57"/>
      <c r="UAF134" s="57"/>
      <c r="UAG134" s="57"/>
      <c r="UAH134" s="57"/>
      <c r="UAI134" s="74"/>
      <c r="UAJ134" s="74"/>
      <c r="UAK134" s="74"/>
      <c r="UAL134" s="74"/>
      <c r="UAM134" s="57"/>
      <c r="UAN134" s="57"/>
      <c r="UAO134" s="57"/>
      <c r="UAP134" s="57"/>
      <c r="UAQ134" s="74"/>
      <c r="UAR134" s="74"/>
      <c r="UAS134" s="74"/>
      <c r="UAT134" s="74"/>
      <c r="UAU134" s="57"/>
      <c r="UAV134" s="57"/>
      <c r="UAW134" s="57"/>
      <c r="UAX134" s="57"/>
      <c r="UAY134" s="74"/>
      <c r="UAZ134" s="74"/>
      <c r="UBA134" s="74"/>
      <c r="UBB134" s="74"/>
      <c r="UBC134" s="57"/>
      <c r="UBD134" s="57"/>
      <c r="UBE134" s="57"/>
      <c r="UBF134" s="57"/>
      <c r="UBG134" s="74"/>
      <c r="UBH134" s="74"/>
      <c r="UBI134" s="74"/>
      <c r="UBJ134" s="74"/>
      <c r="UBK134" s="57"/>
      <c r="UBL134" s="57"/>
      <c r="UBM134" s="57"/>
      <c r="UBN134" s="57"/>
      <c r="UBO134" s="74"/>
      <c r="UBP134" s="74"/>
      <c r="UBQ134" s="74"/>
      <c r="UBR134" s="74"/>
      <c r="UBS134" s="57"/>
      <c r="UBT134" s="57"/>
      <c r="UBU134" s="57"/>
      <c r="UBV134" s="57"/>
      <c r="UBW134" s="74"/>
      <c r="UBX134" s="74"/>
      <c r="UBY134" s="74"/>
      <c r="UBZ134" s="74"/>
      <c r="UCA134" s="57"/>
      <c r="UCB134" s="57"/>
      <c r="UCC134" s="57"/>
      <c r="UCD134" s="57"/>
      <c r="UCE134" s="74"/>
      <c r="UCF134" s="74"/>
      <c r="UCG134" s="74"/>
      <c r="UCH134" s="74"/>
      <c r="UCI134" s="57"/>
      <c r="UCJ134" s="57"/>
      <c r="UCK134" s="57"/>
      <c r="UCL134" s="57"/>
      <c r="UCM134" s="74"/>
      <c r="UCN134" s="74"/>
      <c r="UCO134" s="74"/>
      <c r="UCP134" s="74"/>
      <c r="UCQ134" s="57"/>
      <c r="UCR134" s="57"/>
      <c r="UCS134" s="57"/>
      <c r="UCT134" s="57"/>
      <c r="UCU134" s="74"/>
      <c r="UCV134" s="74"/>
      <c r="UCW134" s="74"/>
      <c r="UCX134" s="74"/>
      <c r="UCY134" s="57"/>
      <c r="UCZ134" s="57"/>
      <c r="UDA134" s="57"/>
      <c r="UDB134" s="57"/>
      <c r="UDC134" s="74"/>
      <c r="UDD134" s="74"/>
      <c r="UDE134" s="74"/>
      <c r="UDF134" s="74"/>
      <c r="UDG134" s="57"/>
      <c r="UDH134" s="57"/>
      <c r="UDI134" s="57"/>
      <c r="UDJ134" s="57"/>
      <c r="UDK134" s="74"/>
      <c r="UDL134" s="74"/>
      <c r="UDM134" s="74"/>
      <c r="UDN134" s="74"/>
      <c r="UDO134" s="57"/>
      <c r="UDP134" s="57"/>
      <c r="UDQ134" s="57"/>
      <c r="UDR134" s="57"/>
      <c r="UDS134" s="74"/>
      <c r="UDT134" s="74"/>
      <c r="UDU134" s="74"/>
      <c r="UDV134" s="74"/>
      <c r="UDW134" s="57"/>
      <c r="UDX134" s="57"/>
      <c r="UDY134" s="57"/>
      <c r="UDZ134" s="57"/>
      <c r="UEA134" s="74"/>
      <c r="UEB134" s="74"/>
      <c r="UEC134" s="74"/>
      <c r="UED134" s="74"/>
      <c r="UEE134" s="57"/>
      <c r="UEF134" s="57"/>
      <c r="UEG134" s="57"/>
      <c r="UEH134" s="57"/>
      <c r="UEI134" s="74"/>
      <c r="UEJ134" s="74"/>
      <c r="UEK134" s="74"/>
      <c r="UEL134" s="74"/>
      <c r="UEM134" s="57"/>
      <c r="UEN134" s="57"/>
      <c r="UEO134" s="57"/>
      <c r="UEP134" s="57"/>
      <c r="UEQ134" s="74"/>
      <c r="UER134" s="74"/>
      <c r="UES134" s="74"/>
      <c r="UET134" s="74"/>
      <c r="UEU134" s="57"/>
      <c r="UEV134" s="57"/>
      <c r="UEW134" s="57"/>
      <c r="UEX134" s="57"/>
      <c r="UEY134" s="74"/>
      <c r="UEZ134" s="74"/>
      <c r="UFA134" s="74"/>
      <c r="UFB134" s="74"/>
      <c r="UFC134" s="57"/>
      <c r="UFD134" s="57"/>
      <c r="UFE134" s="57"/>
      <c r="UFF134" s="57"/>
      <c r="UFG134" s="74"/>
      <c r="UFH134" s="74"/>
      <c r="UFI134" s="74"/>
      <c r="UFJ134" s="74"/>
      <c r="UFK134" s="57"/>
      <c r="UFL134" s="57"/>
      <c r="UFM134" s="57"/>
      <c r="UFN134" s="57"/>
      <c r="UFO134" s="74"/>
      <c r="UFP134" s="74"/>
      <c r="UFQ134" s="74"/>
      <c r="UFR134" s="74"/>
      <c r="UFS134" s="57"/>
      <c r="UFT134" s="57"/>
      <c r="UFU134" s="57"/>
      <c r="UFV134" s="57"/>
      <c r="UFW134" s="74"/>
      <c r="UFX134" s="74"/>
      <c r="UFY134" s="74"/>
      <c r="UFZ134" s="74"/>
      <c r="UGA134" s="57"/>
      <c r="UGB134" s="57"/>
      <c r="UGC134" s="57"/>
      <c r="UGD134" s="57"/>
      <c r="UGE134" s="74"/>
      <c r="UGF134" s="74"/>
      <c r="UGG134" s="74"/>
      <c r="UGH134" s="74"/>
      <c r="UGI134" s="57"/>
      <c r="UGJ134" s="57"/>
      <c r="UGK134" s="57"/>
      <c r="UGL134" s="57"/>
      <c r="UGM134" s="74"/>
      <c r="UGN134" s="74"/>
      <c r="UGO134" s="74"/>
      <c r="UGP134" s="74"/>
      <c r="UGQ134" s="57"/>
      <c r="UGR134" s="57"/>
      <c r="UGS134" s="57"/>
      <c r="UGT134" s="57"/>
      <c r="UGU134" s="74"/>
      <c r="UGV134" s="74"/>
      <c r="UGW134" s="74"/>
      <c r="UGX134" s="74"/>
      <c r="UGY134" s="57"/>
      <c r="UGZ134" s="57"/>
      <c r="UHA134" s="57"/>
      <c r="UHB134" s="57"/>
      <c r="UHC134" s="74"/>
      <c r="UHD134" s="74"/>
      <c r="UHE134" s="74"/>
      <c r="UHF134" s="74"/>
      <c r="UHG134" s="57"/>
      <c r="UHH134" s="57"/>
      <c r="UHI134" s="57"/>
      <c r="UHJ134" s="57"/>
      <c r="UHK134" s="74"/>
      <c r="UHL134" s="74"/>
      <c r="UHM134" s="74"/>
      <c r="UHN134" s="74"/>
      <c r="UHO134" s="57"/>
      <c r="UHP134" s="57"/>
      <c r="UHQ134" s="57"/>
      <c r="UHR134" s="57"/>
      <c r="UHS134" s="74"/>
      <c r="UHT134" s="74"/>
      <c r="UHU134" s="74"/>
      <c r="UHV134" s="74"/>
      <c r="UHW134" s="57"/>
      <c r="UHX134" s="57"/>
      <c r="UHY134" s="57"/>
      <c r="UHZ134" s="57"/>
      <c r="UIA134" s="74"/>
      <c r="UIB134" s="74"/>
      <c r="UIC134" s="74"/>
      <c r="UID134" s="74"/>
      <c r="UIE134" s="57"/>
      <c r="UIF134" s="57"/>
      <c r="UIG134" s="57"/>
      <c r="UIH134" s="57"/>
      <c r="UII134" s="74"/>
      <c r="UIJ134" s="74"/>
      <c r="UIK134" s="74"/>
      <c r="UIL134" s="74"/>
      <c r="UIM134" s="57"/>
      <c r="UIN134" s="57"/>
      <c r="UIO134" s="57"/>
      <c r="UIP134" s="57"/>
      <c r="UIQ134" s="74"/>
      <c r="UIR134" s="74"/>
      <c r="UIS134" s="74"/>
      <c r="UIT134" s="74"/>
      <c r="UIU134" s="57"/>
      <c r="UIV134" s="57"/>
      <c r="UIW134" s="57"/>
      <c r="UIX134" s="57"/>
      <c r="UIY134" s="74"/>
      <c r="UIZ134" s="74"/>
      <c r="UJA134" s="74"/>
      <c r="UJB134" s="74"/>
      <c r="UJC134" s="57"/>
      <c r="UJD134" s="57"/>
      <c r="UJE134" s="57"/>
      <c r="UJF134" s="57"/>
      <c r="UJG134" s="74"/>
      <c r="UJH134" s="74"/>
      <c r="UJI134" s="74"/>
      <c r="UJJ134" s="74"/>
      <c r="UJK134" s="57"/>
      <c r="UJL134" s="57"/>
      <c r="UJM134" s="57"/>
      <c r="UJN134" s="57"/>
      <c r="UJO134" s="74"/>
      <c r="UJP134" s="74"/>
      <c r="UJQ134" s="74"/>
      <c r="UJR134" s="74"/>
      <c r="UJS134" s="57"/>
      <c r="UJT134" s="57"/>
      <c r="UJU134" s="57"/>
      <c r="UJV134" s="57"/>
      <c r="UJW134" s="74"/>
      <c r="UJX134" s="74"/>
      <c r="UJY134" s="74"/>
      <c r="UJZ134" s="74"/>
      <c r="UKA134" s="57"/>
      <c r="UKB134" s="57"/>
      <c r="UKC134" s="57"/>
      <c r="UKD134" s="57"/>
      <c r="UKE134" s="74"/>
      <c r="UKF134" s="74"/>
      <c r="UKG134" s="74"/>
      <c r="UKH134" s="74"/>
      <c r="UKI134" s="57"/>
      <c r="UKJ134" s="57"/>
      <c r="UKK134" s="57"/>
      <c r="UKL134" s="57"/>
      <c r="UKM134" s="74"/>
      <c r="UKN134" s="74"/>
      <c r="UKO134" s="74"/>
      <c r="UKP134" s="74"/>
      <c r="UKQ134" s="57"/>
      <c r="UKR134" s="57"/>
      <c r="UKS134" s="57"/>
      <c r="UKT134" s="57"/>
      <c r="UKU134" s="74"/>
      <c r="UKV134" s="74"/>
      <c r="UKW134" s="74"/>
      <c r="UKX134" s="74"/>
      <c r="UKY134" s="57"/>
      <c r="UKZ134" s="57"/>
      <c r="ULA134" s="57"/>
      <c r="ULB134" s="57"/>
      <c r="ULC134" s="74"/>
      <c r="ULD134" s="74"/>
      <c r="ULE134" s="74"/>
      <c r="ULF134" s="74"/>
      <c r="ULG134" s="57"/>
      <c r="ULH134" s="57"/>
      <c r="ULI134" s="57"/>
      <c r="ULJ134" s="57"/>
      <c r="ULK134" s="74"/>
      <c r="ULL134" s="74"/>
      <c r="ULM134" s="74"/>
      <c r="ULN134" s="74"/>
      <c r="ULO134" s="57"/>
      <c r="ULP134" s="57"/>
      <c r="ULQ134" s="57"/>
      <c r="ULR134" s="57"/>
      <c r="ULS134" s="74"/>
      <c r="ULT134" s="74"/>
      <c r="ULU134" s="74"/>
      <c r="ULV134" s="74"/>
      <c r="ULW134" s="57"/>
      <c r="ULX134" s="57"/>
      <c r="ULY134" s="57"/>
      <c r="ULZ134" s="57"/>
      <c r="UMA134" s="74"/>
      <c r="UMB134" s="74"/>
      <c r="UMC134" s="74"/>
      <c r="UMD134" s="74"/>
      <c r="UME134" s="57"/>
      <c r="UMF134" s="57"/>
      <c r="UMG134" s="57"/>
      <c r="UMH134" s="57"/>
      <c r="UMI134" s="74"/>
      <c r="UMJ134" s="74"/>
      <c r="UMK134" s="74"/>
      <c r="UML134" s="74"/>
      <c r="UMM134" s="57"/>
      <c r="UMN134" s="57"/>
      <c r="UMO134" s="57"/>
      <c r="UMP134" s="57"/>
      <c r="UMQ134" s="74"/>
      <c r="UMR134" s="74"/>
      <c r="UMS134" s="74"/>
      <c r="UMT134" s="74"/>
      <c r="UMU134" s="57"/>
      <c r="UMV134" s="57"/>
      <c r="UMW134" s="57"/>
      <c r="UMX134" s="57"/>
      <c r="UMY134" s="74"/>
      <c r="UMZ134" s="74"/>
      <c r="UNA134" s="74"/>
      <c r="UNB134" s="74"/>
      <c r="UNC134" s="57"/>
      <c r="UND134" s="57"/>
      <c r="UNE134" s="57"/>
      <c r="UNF134" s="57"/>
      <c r="UNG134" s="74"/>
      <c r="UNH134" s="74"/>
      <c r="UNI134" s="74"/>
      <c r="UNJ134" s="74"/>
      <c r="UNK134" s="57"/>
      <c r="UNL134" s="57"/>
      <c r="UNM134" s="57"/>
      <c r="UNN134" s="57"/>
      <c r="UNO134" s="74"/>
      <c r="UNP134" s="74"/>
      <c r="UNQ134" s="74"/>
      <c r="UNR134" s="74"/>
      <c r="UNS134" s="57"/>
      <c r="UNT134" s="57"/>
      <c r="UNU134" s="57"/>
      <c r="UNV134" s="57"/>
      <c r="UNW134" s="74"/>
      <c r="UNX134" s="74"/>
      <c r="UNY134" s="74"/>
      <c r="UNZ134" s="74"/>
      <c r="UOA134" s="57"/>
      <c r="UOB134" s="57"/>
      <c r="UOC134" s="57"/>
      <c r="UOD134" s="57"/>
      <c r="UOE134" s="74"/>
      <c r="UOF134" s="74"/>
      <c r="UOG134" s="74"/>
      <c r="UOH134" s="74"/>
      <c r="UOI134" s="57"/>
      <c r="UOJ134" s="57"/>
      <c r="UOK134" s="57"/>
      <c r="UOL134" s="57"/>
      <c r="UOM134" s="74"/>
      <c r="UON134" s="74"/>
      <c r="UOO134" s="74"/>
      <c r="UOP134" s="74"/>
      <c r="UOQ134" s="57"/>
      <c r="UOR134" s="57"/>
      <c r="UOS134" s="57"/>
      <c r="UOT134" s="57"/>
      <c r="UOU134" s="74"/>
      <c r="UOV134" s="74"/>
      <c r="UOW134" s="74"/>
      <c r="UOX134" s="74"/>
      <c r="UOY134" s="57"/>
      <c r="UOZ134" s="57"/>
      <c r="UPA134" s="57"/>
      <c r="UPB134" s="57"/>
      <c r="UPC134" s="74"/>
      <c r="UPD134" s="74"/>
      <c r="UPE134" s="74"/>
      <c r="UPF134" s="74"/>
      <c r="UPG134" s="57"/>
      <c r="UPH134" s="57"/>
      <c r="UPI134" s="57"/>
      <c r="UPJ134" s="57"/>
      <c r="UPK134" s="74"/>
      <c r="UPL134" s="74"/>
      <c r="UPM134" s="74"/>
      <c r="UPN134" s="74"/>
      <c r="UPO134" s="57"/>
      <c r="UPP134" s="57"/>
      <c r="UPQ134" s="57"/>
      <c r="UPR134" s="57"/>
      <c r="UPS134" s="74"/>
      <c r="UPT134" s="74"/>
      <c r="UPU134" s="74"/>
      <c r="UPV134" s="74"/>
      <c r="UPW134" s="57"/>
      <c r="UPX134" s="57"/>
      <c r="UPY134" s="57"/>
      <c r="UPZ134" s="57"/>
      <c r="UQA134" s="74"/>
      <c r="UQB134" s="74"/>
      <c r="UQC134" s="74"/>
      <c r="UQD134" s="74"/>
      <c r="UQE134" s="57"/>
      <c r="UQF134" s="57"/>
      <c r="UQG134" s="57"/>
      <c r="UQH134" s="57"/>
      <c r="UQI134" s="74"/>
      <c r="UQJ134" s="74"/>
      <c r="UQK134" s="74"/>
      <c r="UQL134" s="74"/>
      <c r="UQM134" s="57"/>
      <c r="UQN134" s="57"/>
      <c r="UQO134" s="57"/>
      <c r="UQP134" s="57"/>
      <c r="UQQ134" s="74"/>
      <c r="UQR134" s="74"/>
      <c r="UQS134" s="74"/>
      <c r="UQT134" s="74"/>
      <c r="UQU134" s="57"/>
      <c r="UQV134" s="57"/>
      <c r="UQW134" s="57"/>
      <c r="UQX134" s="57"/>
      <c r="UQY134" s="74"/>
      <c r="UQZ134" s="74"/>
      <c r="URA134" s="74"/>
      <c r="URB134" s="74"/>
      <c r="URC134" s="57"/>
      <c r="URD134" s="57"/>
      <c r="URE134" s="57"/>
      <c r="URF134" s="57"/>
      <c r="URG134" s="74"/>
      <c r="URH134" s="74"/>
      <c r="URI134" s="74"/>
      <c r="URJ134" s="74"/>
      <c r="URK134" s="57"/>
      <c r="URL134" s="57"/>
      <c r="URM134" s="57"/>
      <c r="URN134" s="57"/>
      <c r="URO134" s="74"/>
      <c r="URP134" s="74"/>
      <c r="URQ134" s="74"/>
      <c r="URR134" s="74"/>
      <c r="URS134" s="57"/>
      <c r="URT134" s="57"/>
      <c r="URU134" s="57"/>
      <c r="URV134" s="57"/>
      <c r="URW134" s="74"/>
      <c r="URX134" s="74"/>
      <c r="URY134" s="74"/>
      <c r="URZ134" s="74"/>
      <c r="USA134" s="57"/>
      <c r="USB134" s="57"/>
      <c r="USC134" s="57"/>
      <c r="USD134" s="57"/>
      <c r="USE134" s="74"/>
      <c r="USF134" s="74"/>
      <c r="USG134" s="74"/>
      <c r="USH134" s="74"/>
      <c r="USI134" s="57"/>
      <c r="USJ134" s="57"/>
      <c r="USK134" s="57"/>
      <c r="USL134" s="57"/>
      <c r="USM134" s="74"/>
      <c r="USN134" s="74"/>
      <c r="USO134" s="74"/>
      <c r="USP134" s="74"/>
      <c r="USQ134" s="57"/>
      <c r="USR134" s="57"/>
      <c r="USS134" s="57"/>
      <c r="UST134" s="57"/>
      <c r="USU134" s="74"/>
      <c r="USV134" s="74"/>
      <c r="USW134" s="74"/>
      <c r="USX134" s="74"/>
      <c r="USY134" s="57"/>
      <c r="USZ134" s="57"/>
      <c r="UTA134" s="57"/>
      <c r="UTB134" s="57"/>
      <c r="UTC134" s="74"/>
      <c r="UTD134" s="74"/>
      <c r="UTE134" s="74"/>
      <c r="UTF134" s="74"/>
      <c r="UTG134" s="57"/>
      <c r="UTH134" s="57"/>
      <c r="UTI134" s="57"/>
      <c r="UTJ134" s="57"/>
      <c r="UTK134" s="74"/>
      <c r="UTL134" s="74"/>
      <c r="UTM134" s="74"/>
      <c r="UTN134" s="74"/>
      <c r="UTO134" s="57"/>
      <c r="UTP134" s="57"/>
      <c r="UTQ134" s="57"/>
      <c r="UTR134" s="57"/>
      <c r="UTS134" s="74"/>
      <c r="UTT134" s="74"/>
      <c r="UTU134" s="74"/>
      <c r="UTV134" s="74"/>
      <c r="UTW134" s="57"/>
      <c r="UTX134" s="57"/>
      <c r="UTY134" s="57"/>
      <c r="UTZ134" s="57"/>
      <c r="UUA134" s="74"/>
      <c r="UUB134" s="74"/>
      <c r="UUC134" s="74"/>
      <c r="UUD134" s="74"/>
      <c r="UUE134" s="57"/>
      <c r="UUF134" s="57"/>
      <c r="UUG134" s="57"/>
      <c r="UUH134" s="57"/>
      <c r="UUI134" s="74"/>
      <c r="UUJ134" s="74"/>
      <c r="UUK134" s="74"/>
      <c r="UUL134" s="74"/>
      <c r="UUM134" s="57"/>
      <c r="UUN134" s="57"/>
      <c r="UUO134" s="57"/>
      <c r="UUP134" s="57"/>
      <c r="UUQ134" s="74"/>
      <c r="UUR134" s="74"/>
      <c r="UUS134" s="74"/>
      <c r="UUT134" s="74"/>
      <c r="UUU134" s="57"/>
      <c r="UUV134" s="57"/>
      <c r="UUW134" s="57"/>
      <c r="UUX134" s="57"/>
      <c r="UUY134" s="74"/>
      <c r="UUZ134" s="74"/>
      <c r="UVA134" s="74"/>
      <c r="UVB134" s="74"/>
      <c r="UVC134" s="57"/>
      <c r="UVD134" s="57"/>
      <c r="UVE134" s="57"/>
      <c r="UVF134" s="57"/>
      <c r="UVG134" s="74"/>
      <c r="UVH134" s="74"/>
      <c r="UVI134" s="74"/>
      <c r="UVJ134" s="74"/>
      <c r="UVK134" s="57"/>
      <c r="UVL134" s="57"/>
      <c r="UVM134" s="57"/>
      <c r="UVN134" s="57"/>
      <c r="UVO134" s="74"/>
      <c r="UVP134" s="74"/>
      <c r="UVQ134" s="74"/>
      <c r="UVR134" s="74"/>
      <c r="UVS134" s="57"/>
      <c r="UVT134" s="57"/>
      <c r="UVU134" s="57"/>
      <c r="UVV134" s="57"/>
      <c r="UVW134" s="74"/>
      <c r="UVX134" s="74"/>
      <c r="UVY134" s="74"/>
      <c r="UVZ134" s="74"/>
      <c r="UWA134" s="57"/>
      <c r="UWB134" s="57"/>
      <c r="UWC134" s="57"/>
      <c r="UWD134" s="57"/>
      <c r="UWE134" s="74"/>
      <c r="UWF134" s="74"/>
      <c r="UWG134" s="74"/>
      <c r="UWH134" s="74"/>
      <c r="UWI134" s="57"/>
      <c r="UWJ134" s="57"/>
      <c r="UWK134" s="57"/>
      <c r="UWL134" s="57"/>
      <c r="UWM134" s="74"/>
      <c r="UWN134" s="74"/>
      <c r="UWO134" s="74"/>
      <c r="UWP134" s="74"/>
      <c r="UWQ134" s="57"/>
      <c r="UWR134" s="57"/>
      <c r="UWS134" s="57"/>
      <c r="UWT134" s="57"/>
      <c r="UWU134" s="74"/>
      <c r="UWV134" s="74"/>
      <c r="UWW134" s="74"/>
      <c r="UWX134" s="74"/>
      <c r="UWY134" s="57"/>
      <c r="UWZ134" s="57"/>
      <c r="UXA134" s="57"/>
      <c r="UXB134" s="57"/>
      <c r="UXC134" s="74"/>
      <c r="UXD134" s="74"/>
      <c r="UXE134" s="74"/>
      <c r="UXF134" s="74"/>
      <c r="UXG134" s="57"/>
      <c r="UXH134" s="57"/>
      <c r="UXI134" s="57"/>
      <c r="UXJ134" s="57"/>
      <c r="UXK134" s="74"/>
      <c r="UXL134" s="74"/>
      <c r="UXM134" s="74"/>
      <c r="UXN134" s="74"/>
      <c r="UXO134" s="57"/>
      <c r="UXP134" s="57"/>
      <c r="UXQ134" s="57"/>
      <c r="UXR134" s="57"/>
      <c r="UXS134" s="74"/>
      <c r="UXT134" s="74"/>
      <c r="UXU134" s="74"/>
      <c r="UXV134" s="74"/>
      <c r="UXW134" s="57"/>
      <c r="UXX134" s="57"/>
      <c r="UXY134" s="57"/>
      <c r="UXZ134" s="57"/>
      <c r="UYA134" s="74"/>
      <c r="UYB134" s="74"/>
      <c r="UYC134" s="74"/>
      <c r="UYD134" s="74"/>
      <c r="UYE134" s="57"/>
      <c r="UYF134" s="57"/>
      <c r="UYG134" s="57"/>
      <c r="UYH134" s="57"/>
      <c r="UYI134" s="74"/>
      <c r="UYJ134" s="74"/>
      <c r="UYK134" s="74"/>
      <c r="UYL134" s="74"/>
      <c r="UYM134" s="57"/>
      <c r="UYN134" s="57"/>
      <c r="UYO134" s="57"/>
      <c r="UYP134" s="57"/>
      <c r="UYQ134" s="74"/>
      <c r="UYR134" s="74"/>
      <c r="UYS134" s="74"/>
      <c r="UYT134" s="74"/>
      <c r="UYU134" s="57"/>
      <c r="UYV134" s="57"/>
      <c r="UYW134" s="57"/>
      <c r="UYX134" s="57"/>
      <c r="UYY134" s="74"/>
      <c r="UYZ134" s="74"/>
      <c r="UZA134" s="74"/>
      <c r="UZB134" s="74"/>
      <c r="UZC134" s="57"/>
      <c r="UZD134" s="57"/>
      <c r="UZE134" s="57"/>
      <c r="UZF134" s="57"/>
      <c r="UZG134" s="74"/>
      <c r="UZH134" s="74"/>
      <c r="UZI134" s="74"/>
      <c r="UZJ134" s="74"/>
      <c r="UZK134" s="57"/>
      <c r="UZL134" s="57"/>
      <c r="UZM134" s="57"/>
      <c r="UZN134" s="57"/>
      <c r="UZO134" s="74"/>
      <c r="UZP134" s="74"/>
      <c r="UZQ134" s="74"/>
      <c r="UZR134" s="74"/>
      <c r="UZS134" s="57"/>
      <c r="UZT134" s="57"/>
      <c r="UZU134" s="57"/>
      <c r="UZV134" s="57"/>
      <c r="UZW134" s="74"/>
      <c r="UZX134" s="74"/>
      <c r="UZY134" s="74"/>
      <c r="UZZ134" s="74"/>
      <c r="VAA134" s="57"/>
      <c r="VAB134" s="57"/>
      <c r="VAC134" s="57"/>
      <c r="VAD134" s="57"/>
      <c r="VAE134" s="74"/>
      <c r="VAF134" s="74"/>
      <c r="VAG134" s="74"/>
      <c r="VAH134" s="74"/>
      <c r="VAI134" s="57"/>
      <c r="VAJ134" s="57"/>
      <c r="VAK134" s="57"/>
      <c r="VAL134" s="57"/>
      <c r="VAM134" s="74"/>
      <c r="VAN134" s="74"/>
      <c r="VAO134" s="74"/>
      <c r="VAP134" s="74"/>
      <c r="VAQ134" s="57"/>
      <c r="VAR134" s="57"/>
      <c r="VAS134" s="57"/>
      <c r="VAT134" s="57"/>
      <c r="VAU134" s="74"/>
      <c r="VAV134" s="74"/>
      <c r="VAW134" s="74"/>
      <c r="VAX134" s="74"/>
      <c r="VAY134" s="57"/>
      <c r="VAZ134" s="57"/>
      <c r="VBA134" s="57"/>
      <c r="VBB134" s="57"/>
      <c r="VBC134" s="74"/>
      <c r="VBD134" s="74"/>
      <c r="VBE134" s="74"/>
      <c r="VBF134" s="74"/>
      <c r="VBG134" s="57"/>
      <c r="VBH134" s="57"/>
      <c r="VBI134" s="57"/>
      <c r="VBJ134" s="57"/>
      <c r="VBK134" s="74"/>
      <c r="VBL134" s="74"/>
      <c r="VBM134" s="74"/>
      <c r="VBN134" s="74"/>
      <c r="VBO134" s="57"/>
      <c r="VBP134" s="57"/>
      <c r="VBQ134" s="57"/>
      <c r="VBR134" s="57"/>
      <c r="VBS134" s="74"/>
      <c r="VBT134" s="74"/>
      <c r="VBU134" s="74"/>
      <c r="VBV134" s="74"/>
      <c r="VBW134" s="57"/>
      <c r="VBX134" s="57"/>
      <c r="VBY134" s="57"/>
      <c r="VBZ134" s="57"/>
      <c r="VCA134" s="74"/>
      <c r="VCB134" s="74"/>
      <c r="VCC134" s="74"/>
      <c r="VCD134" s="74"/>
      <c r="VCE134" s="57"/>
      <c r="VCF134" s="57"/>
      <c r="VCG134" s="57"/>
      <c r="VCH134" s="57"/>
      <c r="VCI134" s="74"/>
      <c r="VCJ134" s="74"/>
      <c r="VCK134" s="74"/>
      <c r="VCL134" s="74"/>
      <c r="VCM134" s="57"/>
      <c r="VCN134" s="57"/>
      <c r="VCO134" s="57"/>
      <c r="VCP134" s="57"/>
      <c r="VCQ134" s="74"/>
      <c r="VCR134" s="74"/>
      <c r="VCS134" s="74"/>
      <c r="VCT134" s="74"/>
      <c r="VCU134" s="57"/>
      <c r="VCV134" s="57"/>
      <c r="VCW134" s="57"/>
      <c r="VCX134" s="57"/>
      <c r="VCY134" s="74"/>
      <c r="VCZ134" s="74"/>
      <c r="VDA134" s="74"/>
      <c r="VDB134" s="74"/>
      <c r="VDC134" s="57"/>
      <c r="VDD134" s="57"/>
      <c r="VDE134" s="57"/>
      <c r="VDF134" s="57"/>
      <c r="VDG134" s="74"/>
      <c r="VDH134" s="74"/>
      <c r="VDI134" s="74"/>
      <c r="VDJ134" s="74"/>
      <c r="VDK134" s="57"/>
      <c r="VDL134" s="57"/>
      <c r="VDM134" s="57"/>
      <c r="VDN134" s="57"/>
      <c r="VDO134" s="74"/>
      <c r="VDP134" s="74"/>
      <c r="VDQ134" s="74"/>
      <c r="VDR134" s="74"/>
      <c r="VDS134" s="57"/>
      <c r="VDT134" s="57"/>
      <c r="VDU134" s="57"/>
      <c r="VDV134" s="57"/>
      <c r="VDW134" s="74"/>
      <c r="VDX134" s="74"/>
      <c r="VDY134" s="74"/>
      <c r="VDZ134" s="74"/>
      <c r="VEA134" s="57"/>
      <c r="VEB134" s="57"/>
      <c r="VEC134" s="57"/>
      <c r="VED134" s="57"/>
      <c r="VEE134" s="74"/>
      <c r="VEF134" s="74"/>
      <c r="VEG134" s="74"/>
      <c r="VEH134" s="74"/>
      <c r="VEI134" s="57"/>
      <c r="VEJ134" s="57"/>
      <c r="VEK134" s="57"/>
      <c r="VEL134" s="57"/>
      <c r="VEM134" s="74"/>
      <c r="VEN134" s="74"/>
      <c r="VEO134" s="74"/>
      <c r="VEP134" s="74"/>
      <c r="VEQ134" s="57"/>
      <c r="VER134" s="57"/>
      <c r="VES134" s="57"/>
      <c r="VET134" s="57"/>
      <c r="VEU134" s="74"/>
      <c r="VEV134" s="74"/>
      <c r="VEW134" s="74"/>
      <c r="VEX134" s="74"/>
      <c r="VEY134" s="57"/>
      <c r="VEZ134" s="57"/>
      <c r="VFA134" s="57"/>
      <c r="VFB134" s="57"/>
      <c r="VFC134" s="74"/>
      <c r="VFD134" s="74"/>
      <c r="VFE134" s="74"/>
      <c r="VFF134" s="74"/>
      <c r="VFG134" s="57"/>
      <c r="VFH134" s="57"/>
      <c r="VFI134" s="57"/>
      <c r="VFJ134" s="57"/>
      <c r="VFK134" s="74"/>
      <c r="VFL134" s="74"/>
      <c r="VFM134" s="74"/>
      <c r="VFN134" s="74"/>
      <c r="VFO134" s="57"/>
      <c r="VFP134" s="57"/>
      <c r="VFQ134" s="57"/>
      <c r="VFR134" s="57"/>
      <c r="VFS134" s="74"/>
      <c r="VFT134" s="74"/>
      <c r="VFU134" s="74"/>
      <c r="VFV134" s="74"/>
      <c r="VFW134" s="57"/>
      <c r="VFX134" s="57"/>
      <c r="VFY134" s="57"/>
      <c r="VFZ134" s="57"/>
      <c r="VGA134" s="74"/>
      <c r="VGB134" s="74"/>
      <c r="VGC134" s="74"/>
      <c r="VGD134" s="74"/>
      <c r="VGE134" s="57"/>
      <c r="VGF134" s="57"/>
      <c r="VGG134" s="57"/>
      <c r="VGH134" s="57"/>
      <c r="VGI134" s="74"/>
      <c r="VGJ134" s="74"/>
      <c r="VGK134" s="74"/>
      <c r="VGL134" s="74"/>
      <c r="VGM134" s="57"/>
      <c r="VGN134" s="57"/>
      <c r="VGO134" s="57"/>
      <c r="VGP134" s="57"/>
      <c r="VGQ134" s="74"/>
      <c r="VGR134" s="74"/>
      <c r="VGS134" s="74"/>
      <c r="VGT134" s="74"/>
      <c r="VGU134" s="57"/>
      <c r="VGV134" s="57"/>
      <c r="VGW134" s="57"/>
      <c r="VGX134" s="57"/>
      <c r="VGY134" s="74"/>
      <c r="VGZ134" s="74"/>
      <c r="VHA134" s="74"/>
      <c r="VHB134" s="74"/>
      <c r="VHC134" s="57"/>
      <c r="VHD134" s="57"/>
      <c r="VHE134" s="57"/>
      <c r="VHF134" s="57"/>
      <c r="VHG134" s="74"/>
      <c r="VHH134" s="74"/>
      <c r="VHI134" s="74"/>
      <c r="VHJ134" s="74"/>
      <c r="VHK134" s="57"/>
      <c r="VHL134" s="57"/>
      <c r="VHM134" s="57"/>
      <c r="VHN134" s="57"/>
      <c r="VHO134" s="74"/>
      <c r="VHP134" s="74"/>
      <c r="VHQ134" s="74"/>
      <c r="VHR134" s="74"/>
      <c r="VHS134" s="57"/>
      <c r="VHT134" s="57"/>
      <c r="VHU134" s="57"/>
      <c r="VHV134" s="57"/>
      <c r="VHW134" s="74"/>
      <c r="VHX134" s="74"/>
      <c r="VHY134" s="74"/>
      <c r="VHZ134" s="74"/>
      <c r="VIA134" s="57"/>
      <c r="VIB134" s="57"/>
      <c r="VIC134" s="57"/>
      <c r="VID134" s="57"/>
      <c r="VIE134" s="74"/>
      <c r="VIF134" s="74"/>
      <c r="VIG134" s="74"/>
      <c r="VIH134" s="74"/>
      <c r="VII134" s="57"/>
      <c r="VIJ134" s="57"/>
      <c r="VIK134" s="57"/>
      <c r="VIL134" s="57"/>
      <c r="VIM134" s="74"/>
      <c r="VIN134" s="74"/>
      <c r="VIO134" s="74"/>
      <c r="VIP134" s="74"/>
      <c r="VIQ134" s="57"/>
      <c r="VIR134" s="57"/>
      <c r="VIS134" s="57"/>
      <c r="VIT134" s="57"/>
      <c r="VIU134" s="74"/>
      <c r="VIV134" s="74"/>
      <c r="VIW134" s="74"/>
      <c r="VIX134" s="74"/>
      <c r="VIY134" s="57"/>
      <c r="VIZ134" s="57"/>
      <c r="VJA134" s="57"/>
      <c r="VJB134" s="57"/>
      <c r="VJC134" s="74"/>
      <c r="VJD134" s="74"/>
      <c r="VJE134" s="74"/>
      <c r="VJF134" s="74"/>
      <c r="VJG134" s="57"/>
      <c r="VJH134" s="57"/>
      <c r="VJI134" s="57"/>
      <c r="VJJ134" s="57"/>
      <c r="VJK134" s="74"/>
      <c r="VJL134" s="74"/>
      <c r="VJM134" s="74"/>
      <c r="VJN134" s="74"/>
      <c r="VJO134" s="57"/>
      <c r="VJP134" s="57"/>
      <c r="VJQ134" s="57"/>
      <c r="VJR134" s="57"/>
      <c r="VJS134" s="74"/>
      <c r="VJT134" s="74"/>
      <c r="VJU134" s="74"/>
      <c r="VJV134" s="74"/>
      <c r="VJW134" s="57"/>
      <c r="VJX134" s="57"/>
      <c r="VJY134" s="57"/>
      <c r="VJZ134" s="57"/>
      <c r="VKA134" s="74"/>
      <c r="VKB134" s="74"/>
      <c r="VKC134" s="74"/>
      <c r="VKD134" s="74"/>
      <c r="VKE134" s="57"/>
      <c r="VKF134" s="57"/>
      <c r="VKG134" s="57"/>
      <c r="VKH134" s="57"/>
      <c r="VKI134" s="74"/>
      <c r="VKJ134" s="74"/>
      <c r="VKK134" s="74"/>
      <c r="VKL134" s="74"/>
      <c r="VKM134" s="57"/>
      <c r="VKN134" s="57"/>
      <c r="VKO134" s="57"/>
      <c r="VKP134" s="57"/>
      <c r="VKQ134" s="74"/>
      <c r="VKR134" s="74"/>
      <c r="VKS134" s="74"/>
      <c r="VKT134" s="74"/>
      <c r="VKU134" s="57"/>
      <c r="VKV134" s="57"/>
      <c r="VKW134" s="57"/>
      <c r="VKX134" s="57"/>
      <c r="VKY134" s="74"/>
      <c r="VKZ134" s="74"/>
      <c r="VLA134" s="74"/>
      <c r="VLB134" s="74"/>
      <c r="VLC134" s="57"/>
      <c r="VLD134" s="57"/>
      <c r="VLE134" s="57"/>
      <c r="VLF134" s="57"/>
      <c r="VLG134" s="74"/>
      <c r="VLH134" s="74"/>
      <c r="VLI134" s="74"/>
      <c r="VLJ134" s="74"/>
      <c r="VLK134" s="57"/>
      <c r="VLL134" s="57"/>
      <c r="VLM134" s="57"/>
      <c r="VLN134" s="57"/>
      <c r="VLO134" s="74"/>
      <c r="VLP134" s="74"/>
      <c r="VLQ134" s="74"/>
      <c r="VLR134" s="74"/>
      <c r="VLS134" s="57"/>
      <c r="VLT134" s="57"/>
      <c r="VLU134" s="57"/>
      <c r="VLV134" s="57"/>
      <c r="VLW134" s="74"/>
      <c r="VLX134" s="74"/>
      <c r="VLY134" s="74"/>
      <c r="VLZ134" s="74"/>
      <c r="VMA134" s="57"/>
      <c r="VMB134" s="57"/>
      <c r="VMC134" s="57"/>
      <c r="VMD134" s="57"/>
      <c r="VME134" s="74"/>
      <c r="VMF134" s="74"/>
      <c r="VMG134" s="74"/>
      <c r="VMH134" s="74"/>
      <c r="VMI134" s="57"/>
      <c r="VMJ134" s="57"/>
      <c r="VMK134" s="57"/>
      <c r="VML134" s="57"/>
      <c r="VMM134" s="74"/>
      <c r="VMN134" s="74"/>
      <c r="VMO134" s="74"/>
      <c r="VMP134" s="74"/>
      <c r="VMQ134" s="57"/>
      <c r="VMR134" s="57"/>
      <c r="VMS134" s="57"/>
      <c r="VMT134" s="57"/>
      <c r="VMU134" s="74"/>
      <c r="VMV134" s="74"/>
      <c r="VMW134" s="74"/>
      <c r="VMX134" s="74"/>
      <c r="VMY134" s="57"/>
      <c r="VMZ134" s="57"/>
      <c r="VNA134" s="57"/>
      <c r="VNB134" s="57"/>
      <c r="VNC134" s="74"/>
      <c r="VND134" s="74"/>
      <c r="VNE134" s="74"/>
      <c r="VNF134" s="74"/>
      <c r="VNG134" s="57"/>
      <c r="VNH134" s="57"/>
      <c r="VNI134" s="57"/>
      <c r="VNJ134" s="57"/>
      <c r="VNK134" s="74"/>
      <c r="VNL134" s="74"/>
      <c r="VNM134" s="74"/>
      <c r="VNN134" s="74"/>
      <c r="VNO134" s="57"/>
      <c r="VNP134" s="57"/>
      <c r="VNQ134" s="57"/>
      <c r="VNR134" s="57"/>
      <c r="VNS134" s="74"/>
      <c r="VNT134" s="74"/>
      <c r="VNU134" s="74"/>
      <c r="VNV134" s="74"/>
      <c r="VNW134" s="57"/>
      <c r="VNX134" s="57"/>
      <c r="VNY134" s="57"/>
      <c r="VNZ134" s="57"/>
      <c r="VOA134" s="74"/>
      <c r="VOB134" s="74"/>
      <c r="VOC134" s="74"/>
      <c r="VOD134" s="74"/>
      <c r="VOE134" s="57"/>
      <c r="VOF134" s="57"/>
      <c r="VOG134" s="57"/>
      <c r="VOH134" s="57"/>
      <c r="VOI134" s="74"/>
      <c r="VOJ134" s="74"/>
      <c r="VOK134" s="74"/>
      <c r="VOL134" s="74"/>
      <c r="VOM134" s="57"/>
      <c r="VON134" s="57"/>
      <c r="VOO134" s="57"/>
      <c r="VOP134" s="57"/>
      <c r="VOQ134" s="74"/>
      <c r="VOR134" s="74"/>
      <c r="VOS134" s="74"/>
      <c r="VOT134" s="74"/>
      <c r="VOU134" s="57"/>
      <c r="VOV134" s="57"/>
      <c r="VOW134" s="57"/>
      <c r="VOX134" s="57"/>
      <c r="VOY134" s="74"/>
      <c r="VOZ134" s="74"/>
      <c r="VPA134" s="74"/>
      <c r="VPB134" s="74"/>
      <c r="VPC134" s="57"/>
      <c r="VPD134" s="57"/>
      <c r="VPE134" s="57"/>
      <c r="VPF134" s="57"/>
      <c r="VPG134" s="74"/>
      <c r="VPH134" s="74"/>
      <c r="VPI134" s="74"/>
      <c r="VPJ134" s="74"/>
      <c r="VPK134" s="57"/>
      <c r="VPL134" s="57"/>
      <c r="VPM134" s="57"/>
      <c r="VPN134" s="57"/>
      <c r="VPO134" s="74"/>
      <c r="VPP134" s="74"/>
      <c r="VPQ134" s="74"/>
      <c r="VPR134" s="74"/>
      <c r="VPS134" s="57"/>
      <c r="VPT134" s="57"/>
      <c r="VPU134" s="57"/>
      <c r="VPV134" s="57"/>
      <c r="VPW134" s="74"/>
      <c r="VPX134" s="74"/>
      <c r="VPY134" s="74"/>
      <c r="VPZ134" s="74"/>
      <c r="VQA134" s="57"/>
      <c r="VQB134" s="57"/>
      <c r="VQC134" s="57"/>
      <c r="VQD134" s="57"/>
      <c r="VQE134" s="74"/>
      <c r="VQF134" s="74"/>
      <c r="VQG134" s="74"/>
      <c r="VQH134" s="74"/>
      <c r="VQI134" s="57"/>
      <c r="VQJ134" s="57"/>
      <c r="VQK134" s="57"/>
      <c r="VQL134" s="57"/>
      <c r="VQM134" s="74"/>
      <c r="VQN134" s="74"/>
      <c r="VQO134" s="74"/>
      <c r="VQP134" s="74"/>
      <c r="VQQ134" s="57"/>
      <c r="VQR134" s="57"/>
      <c r="VQS134" s="57"/>
      <c r="VQT134" s="57"/>
      <c r="VQU134" s="74"/>
      <c r="VQV134" s="74"/>
      <c r="VQW134" s="74"/>
      <c r="VQX134" s="74"/>
      <c r="VQY134" s="57"/>
      <c r="VQZ134" s="57"/>
      <c r="VRA134" s="57"/>
      <c r="VRB134" s="57"/>
      <c r="VRC134" s="74"/>
      <c r="VRD134" s="74"/>
      <c r="VRE134" s="74"/>
      <c r="VRF134" s="74"/>
      <c r="VRG134" s="57"/>
      <c r="VRH134" s="57"/>
      <c r="VRI134" s="57"/>
      <c r="VRJ134" s="57"/>
      <c r="VRK134" s="74"/>
      <c r="VRL134" s="74"/>
      <c r="VRM134" s="74"/>
      <c r="VRN134" s="74"/>
      <c r="VRO134" s="57"/>
      <c r="VRP134" s="57"/>
      <c r="VRQ134" s="57"/>
      <c r="VRR134" s="57"/>
      <c r="VRS134" s="74"/>
      <c r="VRT134" s="74"/>
      <c r="VRU134" s="74"/>
      <c r="VRV134" s="74"/>
      <c r="VRW134" s="57"/>
      <c r="VRX134" s="57"/>
      <c r="VRY134" s="57"/>
      <c r="VRZ134" s="57"/>
      <c r="VSA134" s="74"/>
      <c r="VSB134" s="74"/>
      <c r="VSC134" s="74"/>
      <c r="VSD134" s="74"/>
      <c r="VSE134" s="57"/>
      <c r="VSF134" s="57"/>
      <c r="VSG134" s="57"/>
      <c r="VSH134" s="57"/>
      <c r="VSI134" s="74"/>
      <c r="VSJ134" s="74"/>
      <c r="VSK134" s="74"/>
      <c r="VSL134" s="74"/>
      <c r="VSM134" s="57"/>
      <c r="VSN134" s="57"/>
      <c r="VSO134" s="57"/>
      <c r="VSP134" s="57"/>
      <c r="VSQ134" s="74"/>
      <c r="VSR134" s="74"/>
      <c r="VSS134" s="74"/>
      <c r="VST134" s="74"/>
      <c r="VSU134" s="57"/>
      <c r="VSV134" s="57"/>
      <c r="VSW134" s="57"/>
      <c r="VSX134" s="57"/>
      <c r="VSY134" s="74"/>
      <c r="VSZ134" s="74"/>
      <c r="VTA134" s="74"/>
      <c r="VTB134" s="74"/>
      <c r="VTC134" s="57"/>
      <c r="VTD134" s="57"/>
      <c r="VTE134" s="57"/>
      <c r="VTF134" s="57"/>
      <c r="VTG134" s="74"/>
      <c r="VTH134" s="74"/>
      <c r="VTI134" s="74"/>
      <c r="VTJ134" s="74"/>
      <c r="VTK134" s="57"/>
      <c r="VTL134" s="57"/>
      <c r="VTM134" s="57"/>
      <c r="VTN134" s="57"/>
      <c r="VTO134" s="74"/>
      <c r="VTP134" s="74"/>
      <c r="VTQ134" s="74"/>
      <c r="VTR134" s="74"/>
      <c r="VTS134" s="57"/>
      <c r="VTT134" s="57"/>
      <c r="VTU134" s="57"/>
      <c r="VTV134" s="57"/>
      <c r="VTW134" s="74"/>
      <c r="VTX134" s="74"/>
      <c r="VTY134" s="74"/>
      <c r="VTZ134" s="74"/>
      <c r="VUA134" s="57"/>
      <c r="VUB134" s="57"/>
      <c r="VUC134" s="57"/>
      <c r="VUD134" s="57"/>
      <c r="VUE134" s="74"/>
      <c r="VUF134" s="74"/>
      <c r="VUG134" s="74"/>
      <c r="VUH134" s="74"/>
      <c r="VUI134" s="57"/>
      <c r="VUJ134" s="57"/>
      <c r="VUK134" s="57"/>
      <c r="VUL134" s="57"/>
      <c r="VUM134" s="74"/>
      <c r="VUN134" s="74"/>
      <c r="VUO134" s="74"/>
      <c r="VUP134" s="74"/>
      <c r="VUQ134" s="57"/>
      <c r="VUR134" s="57"/>
      <c r="VUS134" s="57"/>
      <c r="VUT134" s="57"/>
      <c r="VUU134" s="74"/>
      <c r="VUV134" s="74"/>
      <c r="VUW134" s="74"/>
      <c r="VUX134" s="74"/>
      <c r="VUY134" s="57"/>
      <c r="VUZ134" s="57"/>
      <c r="VVA134" s="57"/>
      <c r="VVB134" s="57"/>
      <c r="VVC134" s="74"/>
      <c r="VVD134" s="74"/>
      <c r="VVE134" s="74"/>
      <c r="VVF134" s="74"/>
      <c r="VVG134" s="57"/>
      <c r="VVH134" s="57"/>
      <c r="VVI134" s="57"/>
      <c r="VVJ134" s="57"/>
      <c r="VVK134" s="74"/>
      <c r="VVL134" s="74"/>
      <c r="VVM134" s="74"/>
      <c r="VVN134" s="74"/>
      <c r="VVO134" s="57"/>
      <c r="VVP134" s="57"/>
      <c r="VVQ134" s="57"/>
      <c r="VVR134" s="57"/>
      <c r="VVS134" s="74"/>
      <c r="VVT134" s="74"/>
      <c r="VVU134" s="74"/>
      <c r="VVV134" s="74"/>
      <c r="VVW134" s="57"/>
      <c r="VVX134" s="57"/>
      <c r="VVY134" s="57"/>
      <c r="VVZ134" s="57"/>
      <c r="VWA134" s="74"/>
      <c r="VWB134" s="74"/>
      <c r="VWC134" s="74"/>
      <c r="VWD134" s="74"/>
      <c r="VWE134" s="57"/>
      <c r="VWF134" s="57"/>
      <c r="VWG134" s="57"/>
      <c r="VWH134" s="57"/>
      <c r="VWI134" s="74"/>
      <c r="VWJ134" s="74"/>
      <c r="VWK134" s="74"/>
      <c r="VWL134" s="74"/>
      <c r="VWM134" s="57"/>
      <c r="VWN134" s="57"/>
      <c r="VWO134" s="57"/>
      <c r="VWP134" s="57"/>
      <c r="VWQ134" s="74"/>
      <c r="VWR134" s="74"/>
      <c r="VWS134" s="74"/>
      <c r="VWT134" s="74"/>
      <c r="VWU134" s="57"/>
      <c r="VWV134" s="57"/>
      <c r="VWW134" s="57"/>
      <c r="VWX134" s="57"/>
      <c r="VWY134" s="74"/>
      <c r="VWZ134" s="74"/>
      <c r="VXA134" s="74"/>
      <c r="VXB134" s="74"/>
      <c r="VXC134" s="57"/>
      <c r="VXD134" s="57"/>
      <c r="VXE134" s="57"/>
      <c r="VXF134" s="57"/>
      <c r="VXG134" s="74"/>
      <c r="VXH134" s="74"/>
      <c r="VXI134" s="74"/>
      <c r="VXJ134" s="74"/>
      <c r="VXK134" s="57"/>
      <c r="VXL134" s="57"/>
      <c r="VXM134" s="57"/>
      <c r="VXN134" s="57"/>
      <c r="VXO134" s="74"/>
      <c r="VXP134" s="74"/>
      <c r="VXQ134" s="74"/>
      <c r="VXR134" s="74"/>
      <c r="VXS134" s="57"/>
      <c r="VXT134" s="57"/>
      <c r="VXU134" s="57"/>
      <c r="VXV134" s="57"/>
      <c r="VXW134" s="74"/>
      <c r="VXX134" s="74"/>
      <c r="VXY134" s="74"/>
      <c r="VXZ134" s="74"/>
      <c r="VYA134" s="57"/>
      <c r="VYB134" s="57"/>
      <c r="VYC134" s="57"/>
      <c r="VYD134" s="57"/>
      <c r="VYE134" s="74"/>
      <c r="VYF134" s="74"/>
      <c r="VYG134" s="74"/>
      <c r="VYH134" s="74"/>
      <c r="VYI134" s="57"/>
      <c r="VYJ134" s="57"/>
      <c r="VYK134" s="57"/>
      <c r="VYL134" s="57"/>
      <c r="VYM134" s="74"/>
      <c r="VYN134" s="74"/>
      <c r="VYO134" s="74"/>
      <c r="VYP134" s="74"/>
      <c r="VYQ134" s="57"/>
      <c r="VYR134" s="57"/>
      <c r="VYS134" s="57"/>
      <c r="VYT134" s="57"/>
      <c r="VYU134" s="74"/>
      <c r="VYV134" s="74"/>
      <c r="VYW134" s="74"/>
      <c r="VYX134" s="74"/>
      <c r="VYY134" s="57"/>
      <c r="VYZ134" s="57"/>
      <c r="VZA134" s="57"/>
      <c r="VZB134" s="57"/>
      <c r="VZC134" s="74"/>
      <c r="VZD134" s="74"/>
      <c r="VZE134" s="74"/>
      <c r="VZF134" s="74"/>
      <c r="VZG134" s="57"/>
      <c r="VZH134" s="57"/>
      <c r="VZI134" s="57"/>
      <c r="VZJ134" s="57"/>
      <c r="VZK134" s="74"/>
      <c r="VZL134" s="74"/>
      <c r="VZM134" s="74"/>
      <c r="VZN134" s="74"/>
      <c r="VZO134" s="57"/>
      <c r="VZP134" s="57"/>
      <c r="VZQ134" s="57"/>
      <c r="VZR134" s="57"/>
      <c r="VZS134" s="74"/>
      <c r="VZT134" s="74"/>
      <c r="VZU134" s="74"/>
      <c r="VZV134" s="74"/>
      <c r="VZW134" s="57"/>
      <c r="VZX134" s="57"/>
      <c r="VZY134" s="57"/>
      <c r="VZZ134" s="57"/>
      <c r="WAA134" s="74"/>
      <c r="WAB134" s="74"/>
      <c r="WAC134" s="74"/>
      <c r="WAD134" s="74"/>
      <c r="WAE134" s="57"/>
      <c r="WAF134" s="57"/>
      <c r="WAG134" s="57"/>
      <c r="WAH134" s="57"/>
      <c r="WAI134" s="74"/>
      <c r="WAJ134" s="74"/>
      <c r="WAK134" s="74"/>
      <c r="WAL134" s="74"/>
      <c r="WAM134" s="57"/>
      <c r="WAN134" s="57"/>
      <c r="WAO134" s="57"/>
      <c r="WAP134" s="57"/>
      <c r="WAQ134" s="74"/>
      <c r="WAR134" s="74"/>
      <c r="WAS134" s="74"/>
      <c r="WAT134" s="74"/>
      <c r="WAU134" s="57"/>
      <c r="WAV134" s="57"/>
      <c r="WAW134" s="57"/>
      <c r="WAX134" s="57"/>
      <c r="WAY134" s="74"/>
      <c r="WAZ134" s="74"/>
      <c r="WBA134" s="74"/>
      <c r="WBB134" s="74"/>
      <c r="WBC134" s="57"/>
      <c r="WBD134" s="57"/>
      <c r="WBE134" s="57"/>
      <c r="WBF134" s="57"/>
      <c r="WBG134" s="74"/>
      <c r="WBH134" s="74"/>
      <c r="WBI134" s="74"/>
      <c r="WBJ134" s="74"/>
      <c r="WBK134" s="57"/>
      <c r="WBL134" s="57"/>
      <c r="WBM134" s="57"/>
      <c r="WBN134" s="57"/>
      <c r="WBO134" s="74"/>
      <c r="WBP134" s="74"/>
      <c r="WBQ134" s="74"/>
      <c r="WBR134" s="74"/>
      <c r="WBS134" s="57"/>
      <c r="WBT134" s="57"/>
      <c r="WBU134" s="57"/>
      <c r="WBV134" s="57"/>
      <c r="WBW134" s="74"/>
      <c r="WBX134" s="74"/>
      <c r="WBY134" s="74"/>
      <c r="WBZ134" s="74"/>
      <c r="WCA134" s="57"/>
      <c r="WCB134" s="57"/>
      <c r="WCC134" s="57"/>
      <c r="WCD134" s="57"/>
      <c r="WCE134" s="74"/>
      <c r="WCF134" s="74"/>
      <c r="WCG134" s="74"/>
      <c r="WCH134" s="74"/>
      <c r="WCI134" s="57"/>
      <c r="WCJ134" s="57"/>
      <c r="WCK134" s="57"/>
      <c r="WCL134" s="57"/>
      <c r="WCM134" s="74"/>
      <c r="WCN134" s="74"/>
      <c r="WCO134" s="74"/>
      <c r="WCP134" s="74"/>
      <c r="WCQ134" s="57"/>
      <c r="WCR134" s="57"/>
      <c r="WCS134" s="57"/>
      <c r="WCT134" s="57"/>
      <c r="WCU134" s="74"/>
      <c r="WCV134" s="74"/>
      <c r="WCW134" s="74"/>
      <c r="WCX134" s="74"/>
      <c r="WCY134" s="57"/>
      <c r="WCZ134" s="57"/>
      <c r="WDA134" s="57"/>
      <c r="WDB134" s="57"/>
      <c r="WDC134" s="74"/>
      <c r="WDD134" s="74"/>
      <c r="WDE134" s="74"/>
      <c r="WDF134" s="74"/>
      <c r="WDG134" s="57"/>
      <c r="WDH134" s="57"/>
      <c r="WDI134" s="57"/>
      <c r="WDJ134" s="57"/>
      <c r="WDK134" s="74"/>
      <c r="WDL134" s="74"/>
      <c r="WDM134" s="74"/>
      <c r="WDN134" s="74"/>
      <c r="WDO134" s="57"/>
      <c r="WDP134" s="57"/>
      <c r="WDQ134" s="57"/>
      <c r="WDR134" s="57"/>
      <c r="WDS134" s="74"/>
      <c r="WDT134" s="74"/>
      <c r="WDU134" s="74"/>
      <c r="WDV134" s="74"/>
      <c r="WDW134" s="57"/>
      <c r="WDX134" s="57"/>
      <c r="WDY134" s="57"/>
      <c r="WDZ134" s="57"/>
      <c r="WEA134" s="74"/>
      <c r="WEB134" s="74"/>
      <c r="WEC134" s="74"/>
      <c r="WED134" s="74"/>
      <c r="WEE134" s="57"/>
      <c r="WEF134" s="57"/>
      <c r="WEG134" s="57"/>
      <c r="WEH134" s="57"/>
      <c r="WEI134" s="74"/>
      <c r="WEJ134" s="74"/>
      <c r="WEK134" s="74"/>
      <c r="WEL134" s="74"/>
      <c r="WEM134" s="57"/>
      <c r="WEN134" s="57"/>
      <c r="WEO134" s="57"/>
      <c r="WEP134" s="57"/>
      <c r="WEQ134" s="74"/>
      <c r="WER134" s="74"/>
      <c r="WES134" s="74"/>
      <c r="WET134" s="74"/>
      <c r="WEU134" s="57"/>
      <c r="WEV134" s="57"/>
      <c r="WEW134" s="57"/>
      <c r="WEX134" s="57"/>
      <c r="WEY134" s="74"/>
      <c r="WEZ134" s="74"/>
      <c r="WFA134" s="74"/>
      <c r="WFB134" s="74"/>
      <c r="WFC134" s="57"/>
      <c r="WFD134" s="57"/>
      <c r="WFE134" s="57"/>
      <c r="WFF134" s="57"/>
      <c r="WFG134" s="74"/>
      <c r="WFH134" s="74"/>
      <c r="WFI134" s="74"/>
      <c r="WFJ134" s="74"/>
      <c r="WFK134" s="57"/>
      <c r="WFL134" s="57"/>
      <c r="WFM134" s="57"/>
      <c r="WFN134" s="57"/>
      <c r="WFO134" s="74"/>
      <c r="WFP134" s="74"/>
      <c r="WFQ134" s="74"/>
      <c r="WFR134" s="74"/>
      <c r="WFS134" s="57"/>
      <c r="WFT134" s="57"/>
      <c r="WFU134" s="57"/>
      <c r="WFV134" s="57"/>
      <c r="WFW134" s="74"/>
      <c r="WFX134" s="74"/>
      <c r="WFY134" s="74"/>
      <c r="WFZ134" s="74"/>
      <c r="WGA134" s="57"/>
      <c r="WGB134" s="57"/>
      <c r="WGC134" s="57"/>
      <c r="WGD134" s="57"/>
      <c r="WGE134" s="74"/>
      <c r="WGF134" s="74"/>
      <c r="WGG134" s="74"/>
      <c r="WGH134" s="74"/>
      <c r="WGI134" s="57"/>
      <c r="WGJ134" s="57"/>
      <c r="WGK134" s="57"/>
      <c r="WGL134" s="57"/>
      <c r="WGM134" s="74"/>
      <c r="WGN134" s="74"/>
      <c r="WGO134" s="74"/>
      <c r="WGP134" s="74"/>
      <c r="WGQ134" s="57"/>
      <c r="WGR134" s="57"/>
      <c r="WGS134" s="57"/>
      <c r="WGT134" s="57"/>
      <c r="WGU134" s="74"/>
      <c r="WGV134" s="74"/>
      <c r="WGW134" s="74"/>
      <c r="WGX134" s="74"/>
      <c r="WGY134" s="57"/>
      <c r="WGZ134" s="57"/>
      <c r="WHA134" s="57"/>
      <c r="WHB134" s="57"/>
      <c r="WHC134" s="74"/>
      <c r="WHD134" s="74"/>
      <c r="WHE134" s="74"/>
      <c r="WHF134" s="74"/>
      <c r="WHG134" s="57"/>
      <c r="WHH134" s="57"/>
      <c r="WHI134" s="57"/>
      <c r="WHJ134" s="57"/>
      <c r="WHK134" s="74"/>
      <c r="WHL134" s="74"/>
      <c r="WHM134" s="74"/>
      <c r="WHN134" s="74"/>
      <c r="WHO134" s="57"/>
      <c r="WHP134" s="57"/>
      <c r="WHQ134" s="57"/>
      <c r="WHR134" s="57"/>
      <c r="WHS134" s="74"/>
      <c r="WHT134" s="74"/>
      <c r="WHU134" s="74"/>
      <c r="WHV134" s="74"/>
      <c r="WHW134" s="57"/>
      <c r="WHX134" s="57"/>
      <c r="WHY134" s="57"/>
      <c r="WHZ134" s="57"/>
      <c r="WIA134" s="74"/>
      <c r="WIB134" s="74"/>
      <c r="WIC134" s="74"/>
      <c r="WID134" s="74"/>
      <c r="WIE134" s="57"/>
      <c r="WIF134" s="57"/>
      <c r="WIG134" s="57"/>
      <c r="WIH134" s="57"/>
      <c r="WII134" s="74"/>
      <c r="WIJ134" s="74"/>
      <c r="WIK134" s="74"/>
      <c r="WIL134" s="74"/>
      <c r="WIM134" s="57"/>
      <c r="WIN134" s="57"/>
      <c r="WIO134" s="57"/>
      <c r="WIP134" s="57"/>
      <c r="WIQ134" s="74"/>
      <c r="WIR134" s="74"/>
      <c r="WIS134" s="74"/>
      <c r="WIT134" s="74"/>
      <c r="WIU134" s="57"/>
      <c r="WIV134" s="57"/>
      <c r="WIW134" s="57"/>
      <c r="WIX134" s="57"/>
      <c r="WIY134" s="74"/>
      <c r="WIZ134" s="74"/>
      <c r="WJA134" s="74"/>
      <c r="WJB134" s="74"/>
      <c r="WJC134" s="57"/>
      <c r="WJD134" s="57"/>
      <c r="WJE134" s="57"/>
      <c r="WJF134" s="57"/>
      <c r="WJG134" s="74"/>
      <c r="WJH134" s="74"/>
      <c r="WJI134" s="74"/>
      <c r="WJJ134" s="74"/>
      <c r="WJK134" s="57"/>
      <c r="WJL134" s="57"/>
      <c r="WJM134" s="57"/>
      <c r="WJN134" s="57"/>
      <c r="WJO134" s="74"/>
      <c r="WJP134" s="74"/>
      <c r="WJQ134" s="74"/>
      <c r="WJR134" s="74"/>
      <c r="WJS134" s="57"/>
      <c r="WJT134" s="57"/>
      <c r="WJU134" s="57"/>
      <c r="WJV134" s="57"/>
      <c r="WJW134" s="74"/>
      <c r="WJX134" s="74"/>
      <c r="WJY134" s="74"/>
      <c r="WJZ134" s="74"/>
      <c r="WKA134" s="57"/>
      <c r="WKB134" s="57"/>
      <c r="WKC134" s="57"/>
      <c r="WKD134" s="57"/>
      <c r="WKE134" s="74"/>
      <c r="WKF134" s="74"/>
      <c r="WKG134" s="74"/>
      <c r="WKH134" s="74"/>
      <c r="WKI134" s="57"/>
      <c r="WKJ134" s="57"/>
      <c r="WKK134" s="57"/>
      <c r="WKL134" s="57"/>
      <c r="WKM134" s="74"/>
      <c r="WKN134" s="74"/>
      <c r="WKO134" s="74"/>
      <c r="WKP134" s="74"/>
      <c r="WKQ134" s="57"/>
      <c r="WKR134" s="57"/>
      <c r="WKS134" s="57"/>
      <c r="WKT134" s="57"/>
      <c r="WKU134" s="74"/>
      <c r="WKV134" s="74"/>
      <c r="WKW134" s="74"/>
      <c r="WKX134" s="74"/>
      <c r="WKY134" s="57"/>
      <c r="WKZ134" s="57"/>
      <c r="WLA134" s="57"/>
      <c r="WLB134" s="57"/>
      <c r="WLC134" s="74"/>
      <c r="WLD134" s="74"/>
      <c r="WLE134" s="74"/>
      <c r="WLF134" s="74"/>
      <c r="WLG134" s="57"/>
      <c r="WLH134" s="57"/>
      <c r="WLI134" s="57"/>
      <c r="WLJ134" s="57"/>
      <c r="WLK134" s="74"/>
      <c r="WLL134" s="74"/>
      <c r="WLM134" s="74"/>
      <c r="WLN134" s="74"/>
      <c r="WLO134" s="57"/>
      <c r="WLP134" s="57"/>
      <c r="WLQ134" s="57"/>
      <c r="WLR134" s="57"/>
      <c r="WLS134" s="74"/>
      <c r="WLT134" s="74"/>
      <c r="WLU134" s="74"/>
      <c r="WLV134" s="74"/>
      <c r="WLW134" s="57"/>
      <c r="WLX134" s="57"/>
      <c r="WLY134" s="57"/>
      <c r="WLZ134" s="57"/>
      <c r="WMA134" s="74"/>
      <c r="WMB134" s="74"/>
      <c r="WMC134" s="74"/>
      <c r="WMD134" s="74"/>
      <c r="WME134" s="57"/>
      <c r="WMF134" s="57"/>
      <c r="WMG134" s="57"/>
      <c r="WMH134" s="57"/>
      <c r="WMI134" s="74"/>
      <c r="WMJ134" s="74"/>
      <c r="WMK134" s="74"/>
      <c r="WML134" s="74"/>
      <c r="WMM134" s="57"/>
      <c r="WMN134" s="57"/>
      <c r="WMO134" s="57"/>
      <c r="WMP134" s="57"/>
      <c r="WMQ134" s="74"/>
      <c r="WMR134" s="74"/>
      <c r="WMS134" s="74"/>
      <c r="WMT134" s="74"/>
      <c r="WMU134" s="57"/>
      <c r="WMV134" s="57"/>
      <c r="WMW134" s="57"/>
      <c r="WMX134" s="57"/>
      <c r="WMY134" s="74"/>
      <c r="WMZ134" s="74"/>
      <c r="WNA134" s="74"/>
      <c r="WNB134" s="74"/>
      <c r="WNC134" s="57"/>
      <c r="WND134" s="57"/>
      <c r="WNE134" s="57"/>
      <c r="WNF134" s="57"/>
      <c r="WNG134" s="74"/>
      <c r="WNH134" s="74"/>
      <c r="WNI134" s="74"/>
      <c r="WNJ134" s="74"/>
      <c r="WNK134" s="57"/>
      <c r="WNL134" s="57"/>
      <c r="WNM134" s="57"/>
      <c r="WNN134" s="57"/>
      <c r="WNO134" s="74"/>
      <c r="WNP134" s="74"/>
      <c r="WNQ134" s="74"/>
      <c r="WNR134" s="74"/>
      <c r="WNS134" s="57"/>
      <c r="WNT134" s="57"/>
      <c r="WNU134" s="57"/>
      <c r="WNV134" s="57"/>
      <c r="WNW134" s="74"/>
      <c r="WNX134" s="74"/>
      <c r="WNY134" s="74"/>
      <c r="WNZ134" s="74"/>
      <c r="WOA134" s="57"/>
      <c r="WOB134" s="57"/>
      <c r="WOC134" s="57"/>
      <c r="WOD134" s="57"/>
      <c r="WOE134" s="74"/>
      <c r="WOF134" s="74"/>
      <c r="WOG134" s="74"/>
      <c r="WOH134" s="74"/>
      <c r="WOI134" s="57"/>
      <c r="WOJ134" s="57"/>
      <c r="WOK134" s="57"/>
      <c r="WOL134" s="57"/>
      <c r="WOM134" s="74"/>
      <c r="WON134" s="74"/>
      <c r="WOO134" s="74"/>
      <c r="WOP134" s="74"/>
      <c r="WOQ134" s="57"/>
      <c r="WOR134" s="57"/>
      <c r="WOS134" s="57"/>
      <c r="WOT134" s="57"/>
      <c r="WOU134" s="74"/>
      <c r="WOV134" s="74"/>
      <c r="WOW134" s="74"/>
      <c r="WOX134" s="74"/>
      <c r="WOY134" s="57"/>
      <c r="WOZ134" s="57"/>
      <c r="WPA134" s="57"/>
      <c r="WPB134" s="57"/>
      <c r="WPC134" s="74"/>
      <c r="WPD134" s="74"/>
      <c r="WPE134" s="74"/>
      <c r="WPF134" s="74"/>
      <c r="WPG134" s="57"/>
      <c r="WPH134" s="57"/>
      <c r="WPI134" s="57"/>
      <c r="WPJ134" s="57"/>
      <c r="WPK134" s="74"/>
      <c r="WPL134" s="74"/>
      <c r="WPM134" s="74"/>
      <c r="WPN134" s="74"/>
      <c r="WPO134" s="57"/>
      <c r="WPP134" s="57"/>
      <c r="WPQ134" s="57"/>
      <c r="WPR134" s="57"/>
      <c r="WPS134" s="74"/>
      <c r="WPT134" s="74"/>
      <c r="WPU134" s="74"/>
      <c r="WPV134" s="74"/>
      <c r="WPW134" s="57"/>
      <c r="WPX134" s="57"/>
      <c r="WPY134" s="57"/>
      <c r="WPZ134" s="57"/>
      <c r="WQA134" s="74"/>
      <c r="WQB134" s="74"/>
      <c r="WQC134" s="74"/>
      <c r="WQD134" s="74"/>
      <c r="WQE134" s="57"/>
      <c r="WQF134" s="57"/>
      <c r="WQG134" s="57"/>
      <c r="WQH134" s="57"/>
      <c r="WQI134" s="74"/>
      <c r="WQJ134" s="74"/>
      <c r="WQK134" s="74"/>
      <c r="WQL134" s="74"/>
      <c r="WQM134" s="57"/>
      <c r="WQN134" s="57"/>
      <c r="WQO134" s="57"/>
      <c r="WQP134" s="57"/>
      <c r="WQQ134" s="74"/>
      <c r="WQR134" s="74"/>
      <c r="WQS134" s="74"/>
      <c r="WQT134" s="74"/>
      <c r="WQU134" s="57"/>
      <c r="WQV134" s="57"/>
      <c r="WQW134" s="57"/>
      <c r="WQX134" s="57"/>
      <c r="WQY134" s="74"/>
      <c r="WQZ134" s="74"/>
      <c r="WRA134" s="74"/>
      <c r="WRB134" s="74"/>
      <c r="WRC134" s="57"/>
      <c r="WRD134" s="57"/>
      <c r="WRE134" s="57"/>
      <c r="WRF134" s="57"/>
      <c r="WRG134" s="74"/>
      <c r="WRH134" s="74"/>
      <c r="WRI134" s="74"/>
      <c r="WRJ134" s="74"/>
      <c r="WRK134" s="57"/>
      <c r="WRL134" s="57"/>
      <c r="WRM134" s="57"/>
      <c r="WRN134" s="57"/>
      <c r="WRO134" s="74"/>
      <c r="WRP134" s="74"/>
      <c r="WRQ134" s="74"/>
      <c r="WRR134" s="74"/>
      <c r="WRS134" s="57"/>
      <c r="WRT134" s="57"/>
      <c r="WRU134" s="57"/>
      <c r="WRV134" s="57"/>
      <c r="WRW134" s="74"/>
      <c r="WRX134" s="74"/>
      <c r="WRY134" s="74"/>
      <c r="WRZ134" s="74"/>
      <c r="WSA134" s="57"/>
      <c r="WSB134" s="57"/>
      <c r="WSC134" s="57"/>
      <c r="WSD134" s="57"/>
      <c r="WSE134" s="74"/>
      <c r="WSF134" s="74"/>
      <c r="WSG134" s="74"/>
      <c r="WSH134" s="74"/>
      <c r="WSI134" s="57"/>
      <c r="WSJ134" s="57"/>
      <c r="WSK134" s="57"/>
      <c r="WSL134" s="57"/>
      <c r="WSM134" s="74"/>
      <c r="WSN134" s="74"/>
      <c r="WSO134" s="74"/>
      <c r="WSP134" s="74"/>
      <c r="WSQ134" s="57"/>
      <c r="WSR134" s="57"/>
      <c r="WSS134" s="57"/>
      <c r="WST134" s="57"/>
      <c r="WSU134" s="74"/>
      <c r="WSV134" s="74"/>
      <c r="WSW134" s="74"/>
      <c r="WSX134" s="74"/>
      <c r="WSY134" s="57"/>
      <c r="WSZ134" s="57"/>
      <c r="WTA134" s="57"/>
      <c r="WTB134" s="57"/>
      <c r="WTC134" s="74"/>
      <c r="WTD134" s="74"/>
      <c r="WTE134" s="74"/>
      <c r="WTF134" s="74"/>
      <c r="WTG134" s="57"/>
      <c r="WTH134" s="57"/>
      <c r="WTI134" s="57"/>
      <c r="WTJ134" s="57"/>
      <c r="WTK134" s="74"/>
      <c r="WTL134" s="74"/>
      <c r="WTM134" s="74"/>
      <c r="WTN134" s="74"/>
      <c r="WTO134" s="57"/>
      <c r="WTP134" s="57"/>
      <c r="WTQ134" s="57"/>
      <c r="WTR134" s="57"/>
      <c r="WTS134" s="74"/>
      <c r="WTT134" s="74"/>
      <c r="WTU134" s="74"/>
      <c r="WTV134" s="74"/>
      <c r="WTW134" s="57"/>
      <c r="WTX134" s="57"/>
      <c r="WTY134" s="57"/>
      <c r="WTZ134" s="57"/>
      <c r="WUA134" s="74"/>
      <c r="WUB134" s="74"/>
      <c r="WUC134" s="74"/>
      <c r="WUD134" s="74"/>
      <c r="WUE134" s="57"/>
      <c r="WUF134" s="57"/>
      <c r="WUG134" s="57"/>
      <c r="WUH134" s="57"/>
      <c r="WUI134" s="74"/>
      <c r="WUJ134" s="74"/>
      <c r="WUK134" s="74"/>
      <c r="WUL134" s="74"/>
      <c r="WUM134" s="57"/>
      <c r="WUN134" s="57"/>
      <c r="WUO134" s="57"/>
      <c r="WUP134" s="57"/>
      <c r="WUQ134" s="74"/>
      <c r="WUR134" s="74"/>
      <c r="WUS134" s="74"/>
      <c r="WUT134" s="74"/>
      <c r="WUU134" s="57"/>
      <c r="WUV134" s="57"/>
      <c r="WUW134" s="57"/>
      <c r="WUX134" s="57"/>
      <c r="WUY134" s="74"/>
      <c r="WUZ134" s="74"/>
      <c r="WVA134" s="74"/>
      <c r="WVB134" s="74"/>
      <c r="WVC134" s="57"/>
      <c r="WVD134" s="57"/>
      <c r="WVE134" s="57"/>
      <c r="WVF134" s="57"/>
      <c r="WVG134" s="74"/>
      <c r="WVH134" s="74"/>
      <c r="WVI134" s="74"/>
      <c r="WVJ134" s="74"/>
      <c r="WVK134" s="57"/>
      <c r="WVL134" s="57"/>
      <c r="WVM134" s="57"/>
      <c r="WVN134" s="57"/>
      <c r="WVO134" s="74"/>
      <c r="WVP134" s="74"/>
      <c r="WVQ134" s="74"/>
      <c r="WVR134" s="74"/>
      <c r="WVS134" s="57"/>
      <c r="WVT134" s="57"/>
      <c r="WVU134" s="57"/>
      <c r="WVV134" s="57"/>
      <c r="WVW134" s="74"/>
      <c r="WVX134" s="74"/>
      <c r="WVY134" s="74"/>
      <c r="WVZ134" s="74"/>
      <c r="WWA134" s="57"/>
      <c r="WWB134" s="57"/>
      <c r="WWC134" s="57"/>
      <c r="WWD134" s="57"/>
      <c r="WWE134" s="74"/>
      <c r="WWF134" s="74"/>
      <c r="WWG134" s="74"/>
      <c r="WWH134" s="74"/>
      <c r="WWI134" s="57"/>
      <c r="WWJ134" s="57"/>
      <c r="WWK134" s="57"/>
      <c r="WWL134" s="57"/>
      <c r="WWM134" s="74"/>
      <c r="WWN134" s="74"/>
      <c r="WWO134" s="74"/>
      <c r="WWP134" s="74"/>
      <c r="WWQ134" s="57"/>
      <c r="WWR134" s="57"/>
      <c r="WWS134" s="57"/>
      <c r="WWT134" s="57"/>
      <c r="WWU134" s="74"/>
      <c r="WWV134" s="74"/>
      <c r="WWW134" s="74"/>
      <c r="WWX134" s="74"/>
      <c r="WWY134" s="57"/>
      <c r="WWZ134" s="57"/>
      <c r="WXA134" s="57"/>
      <c r="WXB134" s="57"/>
      <c r="WXC134" s="74"/>
      <c r="WXD134" s="74"/>
      <c r="WXE134" s="74"/>
      <c r="WXF134" s="74"/>
      <c r="WXG134" s="57"/>
      <c r="WXH134" s="57"/>
      <c r="WXI134" s="57"/>
      <c r="WXJ134" s="57"/>
      <c r="WXK134" s="74"/>
      <c r="WXL134" s="74"/>
      <c r="WXM134" s="74"/>
      <c r="WXN134" s="74"/>
      <c r="WXO134" s="57"/>
      <c r="WXP134" s="57"/>
      <c r="WXQ134" s="57"/>
      <c r="WXR134" s="57"/>
      <c r="WXS134" s="74"/>
      <c r="WXT134" s="74"/>
      <c r="WXU134" s="74"/>
      <c r="WXV134" s="74"/>
      <c r="WXW134" s="57"/>
      <c r="WXX134" s="57"/>
      <c r="WXY134" s="57"/>
      <c r="WXZ134" s="57"/>
      <c r="WYA134" s="74"/>
      <c r="WYB134" s="74"/>
      <c r="WYC134" s="74"/>
      <c r="WYD134" s="74"/>
      <c r="WYE134" s="57"/>
      <c r="WYF134" s="57"/>
      <c r="WYG134" s="57"/>
      <c r="WYH134" s="57"/>
      <c r="WYI134" s="74"/>
      <c r="WYJ134" s="74"/>
      <c r="WYK134" s="74"/>
      <c r="WYL134" s="74"/>
      <c r="WYM134" s="57"/>
      <c r="WYN134" s="57"/>
      <c r="WYO134" s="57"/>
      <c r="WYP134" s="57"/>
      <c r="WYQ134" s="74"/>
      <c r="WYR134" s="74"/>
      <c r="WYS134" s="74"/>
      <c r="WYT134" s="74"/>
      <c r="WYU134" s="57"/>
      <c r="WYV134" s="57"/>
      <c r="WYW134" s="57"/>
      <c r="WYX134" s="57"/>
      <c r="WYY134" s="74"/>
      <c r="WYZ134" s="74"/>
      <c r="WZA134" s="74"/>
      <c r="WZB134" s="74"/>
      <c r="WZC134" s="57"/>
      <c r="WZD134" s="57"/>
      <c r="WZE134" s="57"/>
      <c r="WZF134" s="57"/>
      <c r="WZG134" s="74"/>
      <c r="WZH134" s="74"/>
      <c r="WZI134" s="74"/>
      <c r="WZJ134" s="74"/>
      <c r="WZK134" s="57"/>
      <c r="WZL134" s="57"/>
      <c r="WZM134" s="57"/>
      <c r="WZN134" s="57"/>
      <c r="WZO134" s="74"/>
      <c r="WZP134" s="74"/>
      <c r="WZQ134" s="74"/>
      <c r="WZR134" s="74"/>
      <c r="WZS134" s="57"/>
      <c r="WZT134" s="57"/>
      <c r="WZU134" s="57"/>
      <c r="WZV134" s="57"/>
      <c r="WZW134" s="74"/>
      <c r="WZX134" s="74"/>
      <c r="WZY134" s="74"/>
      <c r="WZZ134" s="74"/>
      <c r="XAA134" s="57"/>
      <c r="XAB134" s="57"/>
      <c r="XAC134" s="57"/>
      <c r="XAD134" s="57"/>
      <c r="XAE134" s="74"/>
      <c r="XAF134" s="74"/>
      <c r="XAG134" s="74"/>
      <c r="XAH134" s="74"/>
      <c r="XAI134" s="57"/>
      <c r="XAJ134" s="57"/>
      <c r="XAK134" s="57"/>
      <c r="XAL134" s="57"/>
      <c r="XAM134" s="74"/>
      <c r="XAN134" s="74"/>
      <c r="XAO134" s="74"/>
      <c r="XAP134" s="74"/>
      <c r="XAQ134" s="57"/>
      <c r="XAR134" s="57"/>
      <c r="XAS134" s="57"/>
      <c r="XAT134" s="57"/>
      <c r="XAU134" s="74"/>
      <c r="XAV134" s="74"/>
      <c r="XAW134" s="74"/>
      <c r="XAX134" s="74"/>
      <c r="XAY134" s="57"/>
      <c r="XAZ134" s="57"/>
      <c r="XBA134" s="57"/>
      <c r="XBB134" s="57"/>
      <c r="XBC134" s="74"/>
      <c r="XBD134" s="74"/>
      <c r="XBE134" s="74"/>
      <c r="XBF134" s="74"/>
      <c r="XBG134" s="57"/>
      <c r="XBH134" s="57"/>
      <c r="XBI134" s="57"/>
      <c r="XBJ134" s="57"/>
      <c r="XBK134" s="74"/>
      <c r="XBL134" s="74"/>
      <c r="XBM134" s="74"/>
      <c r="XBN134" s="74"/>
      <c r="XBO134" s="57"/>
      <c r="XBP134" s="57"/>
      <c r="XBQ134" s="57"/>
      <c r="XBR134" s="57"/>
      <c r="XBS134" s="74"/>
      <c r="XBT134" s="74"/>
      <c r="XBU134" s="74"/>
      <c r="XBV134" s="74"/>
      <c r="XBW134" s="57"/>
      <c r="XBX134" s="57"/>
      <c r="XBY134" s="57"/>
      <c r="XBZ134" s="57"/>
      <c r="XCA134" s="74"/>
      <c r="XCB134" s="74"/>
      <c r="XCC134" s="74"/>
      <c r="XCD134" s="74"/>
      <c r="XCE134" s="57"/>
      <c r="XCF134" s="57"/>
      <c r="XCG134" s="57"/>
      <c r="XCH134" s="57"/>
      <c r="XCI134" s="74"/>
      <c r="XCJ134" s="74"/>
      <c r="XCK134" s="74"/>
      <c r="XCL134" s="74"/>
      <c r="XCM134" s="57"/>
      <c r="XCN134" s="57"/>
      <c r="XCO134" s="57"/>
      <c r="XCP134" s="57"/>
      <c r="XCQ134" s="74"/>
      <c r="XCR134" s="74"/>
      <c r="XCS134" s="74"/>
      <c r="XCT134" s="74"/>
      <c r="XCU134" s="57"/>
      <c r="XCV134" s="57"/>
      <c r="XCW134" s="57"/>
      <c r="XCX134" s="57"/>
      <c r="XCY134" s="74"/>
      <c r="XCZ134" s="74"/>
      <c r="XDA134" s="74"/>
      <c r="XDB134" s="74"/>
      <c r="XDC134" s="57"/>
      <c r="XDD134" s="57"/>
      <c r="XDE134" s="57"/>
      <c r="XDF134" s="57"/>
      <c r="XDG134" s="74"/>
      <c r="XDH134" s="74"/>
      <c r="XDI134" s="74"/>
      <c r="XDJ134" s="74"/>
      <c r="XDK134" s="57"/>
      <c r="XDL134" s="57"/>
      <c r="XDM134" s="57"/>
      <c r="XDN134" s="57"/>
      <c r="XDO134" s="74"/>
      <c r="XDP134" s="74"/>
      <c r="XDQ134" s="74"/>
      <c r="XDR134" s="74"/>
      <c r="XDS134" s="57"/>
      <c r="XDT134" s="57"/>
      <c r="XDU134" s="57"/>
      <c r="XDV134" s="57"/>
      <c r="XDW134" s="74"/>
      <c r="XDX134" s="74"/>
      <c r="XDY134" s="74"/>
      <c r="XDZ134" s="74"/>
      <c r="XEA134" s="57"/>
      <c r="XEB134" s="57"/>
      <c r="XEC134" s="57"/>
      <c r="XED134" s="57"/>
      <c r="XEE134" s="74"/>
      <c r="XEF134" s="74"/>
      <c r="XEG134" s="74"/>
      <c r="XEH134" s="74"/>
      <c r="XEI134" s="57"/>
      <c r="XEJ134" s="57"/>
      <c r="XEK134" s="57"/>
      <c r="XEL134" s="57"/>
      <c r="XEM134" s="74"/>
      <c r="XEN134" s="74"/>
      <c r="XEO134" s="74"/>
      <c r="XEP134" s="74"/>
      <c r="XEQ134" s="57"/>
      <c r="XER134" s="57"/>
      <c r="XES134" s="57"/>
      <c r="XET134" s="57"/>
      <c r="XEU134" s="74"/>
      <c r="XEV134" s="74"/>
      <c r="XEW134" s="74"/>
      <c r="XEX134" s="74"/>
      <c r="XEY134" s="57"/>
      <c r="XEZ134" s="57"/>
      <c r="XFA134" s="57"/>
      <c r="XFB134" s="57"/>
      <c r="XFC134" s="74"/>
      <c r="XFD134" s="74"/>
    </row>
    <row r="135" spans="1:16384" s="28" customFormat="1" x14ac:dyDescent="0.3">
      <c r="A135" s="75">
        <f t="shared" ref="A135" si="7">A134+1</f>
        <v>8</v>
      </c>
      <c r="B135" s="76"/>
      <c r="C135" s="33" t="s">
        <v>258</v>
      </c>
      <c r="D135" s="60">
        <f>(8.8)*10.764</f>
        <v>94.723200000000006</v>
      </c>
      <c r="E135" s="56">
        <v>0</v>
      </c>
      <c r="F135" s="56">
        <f t="shared" si="5"/>
        <v>146.82096000000001</v>
      </c>
      <c r="G135" s="214"/>
      <c r="H135" s="215"/>
      <c r="I135" s="74"/>
      <c r="J135" s="74"/>
      <c r="K135" s="28">
        <f t="shared" si="3"/>
        <v>1879308.2880000002</v>
      </c>
      <c r="L135" s="63"/>
      <c r="M135" s="63"/>
      <c r="N135" s="57"/>
      <c r="O135" s="74"/>
      <c r="P135" s="74"/>
      <c r="Q135" s="74"/>
      <c r="R135" s="74"/>
      <c r="S135" s="57"/>
      <c r="T135" s="57"/>
      <c r="U135" s="57"/>
      <c r="V135" s="57"/>
      <c r="W135" s="74"/>
      <c r="X135" s="74"/>
      <c r="Y135" s="74"/>
      <c r="Z135" s="74"/>
      <c r="AA135" s="57"/>
      <c r="AB135" s="57"/>
      <c r="AC135" s="57"/>
      <c r="AD135" s="57"/>
      <c r="AE135" s="74"/>
      <c r="AF135" s="74"/>
      <c r="AG135" s="74"/>
      <c r="AH135" s="74"/>
      <c r="AI135" s="57"/>
      <c r="AJ135" s="57"/>
      <c r="AK135" s="57"/>
      <c r="AL135" s="57"/>
      <c r="AM135" s="74"/>
      <c r="AN135" s="74"/>
      <c r="AO135" s="74"/>
      <c r="AP135" s="74"/>
      <c r="AQ135" s="57"/>
      <c r="AR135" s="57"/>
      <c r="AS135" s="57"/>
      <c r="AT135" s="57"/>
      <c r="AU135" s="74"/>
      <c r="AV135" s="74"/>
      <c r="AW135" s="74"/>
      <c r="AX135" s="74"/>
      <c r="AY135" s="57"/>
      <c r="AZ135" s="57"/>
      <c r="BA135" s="57"/>
      <c r="BB135" s="57"/>
      <c r="BC135" s="74"/>
      <c r="BD135" s="74"/>
      <c r="BE135" s="74"/>
      <c r="BF135" s="74"/>
      <c r="BG135" s="57"/>
      <c r="BH135" s="57"/>
      <c r="BI135" s="57"/>
      <c r="BJ135" s="57"/>
      <c r="BK135" s="74"/>
      <c r="BL135" s="74"/>
      <c r="BM135" s="74"/>
      <c r="BN135" s="74"/>
      <c r="BO135" s="57"/>
      <c r="BP135" s="57"/>
      <c r="BQ135" s="57"/>
      <c r="BR135" s="57"/>
      <c r="BS135" s="74"/>
      <c r="BT135" s="74"/>
      <c r="BU135" s="74"/>
      <c r="BV135" s="74"/>
      <c r="BW135" s="57"/>
      <c r="BX135" s="57"/>
      <c r="BY135" s="57"/>
      <c r="BZ135" s="57"/>
      <c r="CA135" s="74"/>
      <c r="CB135" s="74"/>
      <c r="CC135" s="74"/>
      <c r="CD135" s="74"/>
      <c r="CE135" s="57"/>
      <c r="CF135" s="57"/>
      <c r="CG135" s="57"/>
      <c r="CH135" s="57"/>
      <c r="CI135" s="74"/>
      <c r="CJ135" s="74"/>
      <c r="CK135" s="74"/>
      <c r="CL135" s="74"/>
      <c r="CM135" s="57"/>
      <c r="CN135" s="57"/>
      <c r="CO135" s="57"/>
      <c r="CP135" s="57"/>
      <c r="CQ135" s="74"/>
      <c r="CR135" s="74"/>
      <c r="CS135" s="74"/>
      <c r="CT135" s="74"/>
      <c r="CU135" s="57"/>
      <c r="CV135" s="57"/>
      <c r="CW135" s="57"/>
      <c r="CX135" s="57"/>
      <c r="CY135" s="74"/>
      <c r="CZ135" s="74"/>
      <c r="DA135" s="74"/>
      <c r="DB135" s="74"/>
      <c r="DC135" s="57"/>
      <c r="DD135" s="57"/>
      <c r="DE135" s="57"/>
      <c r="DF135" s="57"/>
      <c r="DG135" s="74"/>
      <c r="DH135" s="74"/>
      <c r="DI135" s="74"/>
      <c r="DJ135" s="74"/>
      <c r="DK135" s="57"/>
      <c r="DL135" s="57"/>
      <c r="DM135" s="57"/>
      <c r="DN135" s="57"/>
      <c r="DO135" s="74"/>
      <c r="DP135" s="74"/>
      <c r="DQ135" s="74"/>
      <c r="DR135" s="74"/>
      <c r="DS135" s="57"/>
      <c r="DT135" s="57"/>
      <c r="DU135" s="57"/>
      <c r="DV135" s="57"/>
      <c r="DW135" s="74"/>
      <c r="DX135" s="74"/>
      <c r="DY135" s="74"/>
      <c r="DZ135" s="74"/>
      <c r="EA135" s="57"/>
      <c r="EB135" s="57"/>
      <c r="EC135" s="57"/>
      <c r="ED135" s="57"/>
      <c r="EE135" s="74"/>
      <c r="EF135" s="74"/>
      <c r="EG135" s="74"/>
      <c r="EH135" s="74"/>
      <c r="EI135" s="57"/>
      <c r="EJ135" s="57"/>
      <c r="EK135" s="57"/>
      <c r="EL135" s="57"/>
      <c r="EM135" s="74"/>
      <c r="EN135" s="74"/>
      <c r="EO135" s="74"/>
      <c r="EP135" s="74"/>
      <c r="EQ135" s="57"/>
      <c r="ER135" s="57"/>
      <c r="ES135" s="57"/>
      <c r="ET135" s="57"/>
      <c r="EU135" s="74"/>
      <c r="EV135" s="74"/>
      <c r="EW135" s="74"/>
      <c r="EX135" s="74"/>
      <c r="EY135" s="57"/>
      <c r="EZ135" s="57"/>
      <c r="FA135" s="57"/>
      <c r="FB135" s="57"/>
      <c r="FC135" s="74"/>
      <c r="FD135" s="74"/>
      <c r="FE135" s="74"/>
      <c r="FF135" s="74"/>
      <c r="FG135" s="57"/>
      <c r="FH135" s="57"/>
      <c r="FI135" s="57"/>
      <c r="FJ135" s="57"/>
      <c r="FK135" s="74"/>
      <c r="FL135" s="74"/>
      <c r="FM135" s="74"/>
      <c r="FN135" s="74"/>
      <c r="FO135" s="57"/>
      <c r="FP135" s="57"/>
      <c r="FQ135" s="57"/>
      <c r="FR135" s="57"/>
      <c r="FS135" s="74"/>
      <c r="FT135" s="74"/>
      <c r="FU135" s="74"/>
      <c r="FV135" s="74"/>
      <c r="FW135" s="57"/>
      <c r="FX135" s="57"/>
      <c r="FY135" s="57"/>
      <c r="FZ135" s="57"/>
      <c r="GA135" s="74"/>
      <c r="GB135" s="74"/>
      <c r="GC135" s="74"/>
      <c r="GD135" s="74"/>
      <c r="GE135" s="57"/>
      <c r="GF135" s="57"/>
      <c r="GG135" s="57"/>
      <c r="GH135" s="57"/>
      <c r="GI135" s="74"/>
      <c r="GJ135" s="74"/>
      <c r="GK135" s="74"/>
      <c r="GL135" s="74"/>
      <c r="GM135" s="57"/>
      <c r="GN135" s="57"/>
      <c r="GO135" s="57"/>
      <c r="GP135" s="57"/>
      <c r="GQ135" s="74"/>
      <c r="GR135" s="74"/>
      <c r="GS135" s="74"/>
      <c r="GT135" s="74"/>
      <c r="GU135" s="57"/>
      <c r="GV135" s="57"/>
      <c r="GW135" s="57"/>
      <c r="GX135" s="57"/>
      <c r="GY135" s="74"/>
      <c r="GZ135" s="74"/>
      <c r="HA135" s="74"/>
      <c r="HB135" s="74"/>
      <c r="HC135" s="57"/>
      <c r="HD135" s="57"/>
      <c r="HE135" s="57"/>
      <c r="HF135" s="57"/>
      <c r="HG135" s="74"/>
      <c r="HH135" s="74"/>
      <c r="HI135" s="74"/>
      <c r="HJ135" s="74"/>
      <c r="HK135" s="57"/>
      <c r="HL135" s="57"/>
      <c r="HM135" s="57"/>
      <c r="HN135" s="57"/>
      <c r="HO135" s="74"/>
      <c r="HP135" s="74"/>
      <c r="HQ135" s="74"/>
      <c r="HR135" s="74"/>
      <c r="HS135" s="57"/>
      <c r="HT135" s="57"/>
      <c r="HU135" s="57"/>
      <c r="HV135" s="57"/>
      <c r="HW135" s="74"/>
      <c r="HX135" s="74"/>
      <c r="HY135" s="74"/>
      <c r="HZ135" s="74"/>
      <c r="IA135" s="57"/>
      <c r="IB135" s="57"/>
      <c r="IC135" s="57"/>
      <c r="ID135" s="57"/>
      <c r="IE135" s="74"/>
      <c r="IF135" s="74"/>
      <c r="IG135" s="74"/>
      <c r="IH135" s="74"/>
      <c r="II135" s="57"/>
      <c r="IJ135" s="57"/>
      <c r="IK135" s="57"/>
      <c r="IL135" s="57"/>
      <c r="IM135" s="74"/>
      <c r="IN135" s="74"/>
      <c r="IO135" s="74"/>
      <c r="IP135" s="74"/>
      <c r="IQ135" s="57"/>
      <c r="IR135" s="57"/>
      <c r="IS135" s="57"/>
      <c r="IT135" s="57"/>
      <c r="IU135" s="74"/>
      <c r="IV135" s="74"/>
      <c r="IW135" s="74"/>
      <c r="IX135" s="74"/>
      <c r="IY135" s="57"/>
      <c r="IZ135" s="57"/>
      <c r="JA135" s="57"/>
      <c r="JB135" s="57"/>
      <c r="JC135" s="74"/>
      <c r="JD135" s="74"/>
      <c r="JE135" s="74"/>
      <c r="JF135" s="74"/>
      <c r="JG135" s="57"/>
      <c r="JH135" s="57"/>
      <c r="JI135" s="57"/>
      <c r="JJ135" s="57"/>
      <c r="JK135" s="74"/>
      <c r="JL135" s="74"/>
      <c r="JM135" s="74"/>
      <c r="JN135" s="74"/>
      <c r="JO135" s="57"/>
      <c r="JP135" s="57"/>
      <c r="JQ135" s="57"/>
      <c r="JR135" s="57"/>
      <c r="JS135" s="74"/>
      <c r="JT135" s="74"/>
      <c r="JU135" s="74"/>
      <c r="JV135" s="74"/>
      <c r="JW135" s="57"/>
      <c r="JX135" s="57"/>
      <c r="JY135" s="57"/>
      <c r="JZ135" s="57"/>
      <c r="KA135" s="74"/>
      <c r="KB135" s="74"/>
      <c r="KC135" s="74"/>
      <c r="KD135" s="74"/>
      <c r="KE135" s="57"/>
      <c r="KF135" s="57"/>
      <c r="KG135" s="57"/>
      <c r="KH135" s="57"/>
      <c r="KI135" s="74"/>
      <c r="KJ135" s="74"/>
      <c r="KK135" s="74"/>
      <c r="KL135" s="74"/>
      <c r="KM135" s="57"/>
      <c r="KN135" s="57"/>
      <c r="KO135" s="57"/>
      <c r="KP135" s="57"/>
      <c r="KQ135" s="74"/>
      <c r="KR135" s="74"/>
      <c r="KS135" s="74"/>
      <c r="KT135" s="74"/>
      <c r="KU135" s="57"/>
      <c r="KV135" s="57"/>
      <c r="KW135" s="57"/>
      <c r="KX135" s="57"/>
      <c r="KY135" s="74"/>
      <c r="KZ135" s="74"/>
      <c r="LA135" s="74"/>
      <c r="LB135" s="74"/>
      <c r="LC135" s="57"/>
      <c r="LD135" s="57"/>
      <c r="LE135" s="57"/>
      <c r="LF135" s="57"/>
      <c r="LG135" s="74"/>
      <c r="LH135" s="74"/>
      <c r="LI135" s="74"/>
      <c r="LJ135" s="74"/>
      <c r="LK135" s="57"/>
      <c r="LL135" s="57"/>
      <c r="LM135" s="57"/>
      <c r="LN135" s="57"/>
      <c r="LO135" s="74"/>
      <c r="LP135" s="74"/>
      <c r="LQ135" s="74"/>
      <c r="LR135" s="74"/>
      <c r="LS135" s="57"/>
      <c r="LT135" s="57"/>
      <c r="LU135" s="57"/>
      <c r="LV135" s="57"/>
      <c r="LW135" s="74"/>
      <c r="LX135" s="74"/>
      <c r="LY135" s="74"/>
      <c r="LZ135" s="74"/>
      <c r="MA135" s="57"/>
      <c r="MB135" s="57"/>
      <c r="MC135" s="57"/>
      <c r="MD135" s="57"/>
      <c r="ME135" s="74"/>
      <c r="MF135" s="74"/>
      <c r="MG135" s="74"/>
      <c r="MH135" s="74"/>
      <c r="MI135" s="57"/>
      <c r="MJ135" s="57"/>
      <c r="MK135" s="57"/>
      <c r="ML135" s="57"/>
      <c r="MM135" s="74"/>
      <c r="MN135" s="74"/>
      <c r="MO135" s="74"/>
      <c r="MP135" s="74"/>
      <c r="MQ135" s="57"/>
      <c r="MR135" s="57"/>
      <c r="MS135" s="57"/>
      <c r="MT135" s="57"/>
      <c r="MU135" s="74"/>
      <c r="MV135" s="74"/>
      <c r="MW135" s="74"/>
      <c r="MX135" s="74"/>
      <c r="MY135" s="57"/>
      <c r="MZ135" s="57"/>
      <c r="NA135" s="57"/>
      <c r="NB135" s="57"/>
      <c r="NC135" s="74"/>
      <c r="ND135" s="74"/>
      <c r="NE135" s="74"/>
      <c r="NF135" s="74"/>
      <c r="NG135" s="57"/>
      <c r="NH135" s="57"/>
      <c r="NI135" s="57"/>
      <c r="NJ135" s="57"/>
      <c r="NK135" s="74"/>
      <c r="NL135" s="74"/>
      <c r="NM135" s="74"/>
      <c r="NN135" s="74"/>
      <c r="NO135" s="57"/>
      <c r="NP135" s="57"/>
      <c r="NQ135" s="57"/>
      <c r="NR135" s="57"/>
      <c r="NS135" s="74"/>
      <c r="NT135" s="74"/>
      <c r="NU135" s="74"/>
      <c r="NV135" s="74"/>
      <c r="NW135" s="57"/>
      <c r="NX135" s="57"/>
      <c r="NY135" s="57"/>
      <c r="NZ135" s="57"/>
      <c r="OA135" s="74"/>
      <c r="OB135" s="74"/>
      <c r="OC135" s="74"/>
      <c r="OD135" s="74"/>
      <c r="OE135" s="57"/>
      <c r="OF135" s="57"/>
      <c r="OG135" s="57"/>
      <c r="OH135" s="57"/>
      <c r="OI135" s="74"/>
      <c r="OJ135" s="74"/>
      <c r="OK135" s="74"/>
      <c r="OL135" s="74"/>
      <c r="OM135" s="57"/>
      <c r="ON135" s="57"/>
      <c r="OO135" s="57"/>
      <c r="OP135" s="57"/>
      <c r="OQ135" s="74"/>
      <c r="OR135" s="74"/>
      <c r="OS135" s="74"/>
      <c r="OT135" s="74"/>
      <c r="OU135" s="57"/>
      <c r="OV135" s="57"/>
      <c r="OW135" s="57"/>
      <c r="OX135" s="57"/>
      <c r="OY135" s="74"/>
      <c r="OZ135" s="74"/>
      <c r="PA135" s="74"/>
      <c r="PB135" s="74"/>
      <c r="PC135" s="57"/>
      <c r="PD135" s="57"/>
      <c r="PE135" s="57"/>
      <c r="PF135" s="57"/>
      <c r="PG135" s="74"/>
      <c r="PH135" s="74"/>
      <c r="PI135" s="74"/>
      <c r="PJ135" s="74"/>
      <c r="PK135" s="57"/>
      <c r="PL135" s="57"/>
      <c r="PM135" s="57"/>
      <c r="PN135" s="57"/>
      <c r="PO135" s="74"/>
      <c r="PP135" s="74"/>
      <c r="PQ135" s="74"/>
      <c r="PR135" s="74"/>
      <c r="PS135" s="57"/>
      <c r="PT135" s="57"/>
      <c r="PU135" s="57"/>
      <c r="PV135" s="57"/>
      <c r="PW135" s="74"/>
      <c r="PX135" s="74"/>
      <c r="PY135" s="74"/>
      <c r="PZ135" s="74"/>
      <c r="QA135" s="57"/>
      <c r="QB135" s="57"/>
      <c r="QC135" s="57"/>
      <c r="QD135" s="57"/>
      <c r="QE135" s="74"/>
      <c r="QF135" s="74"/>
      <c r="QG135" s="74"/>
      <c r="QH135" s="74"/>
      <c r="QI135" s="57"/>
      <c r="QJ135" s="57"/>
      <c r="QK135" s="57"/>
      <c r="QL135" s="57"/>
      <c r="QM135" s="74"/>
      <c r="QN135" s="74"/>
      <c r="QO135" s="74"/>
      <c r="QP135" s="74"/>
      <c r="QQ135" s="57"/>
      <c r="QR135" s="57"/>
      <c r="QS135" s="57"/>
      <c r="QT135" s="57"/>
      <c r="QU135" s="74"/>
      <c r="QV135" s="74"/>
      <c r="QW135" s="74"/>
      <c r="QX135" s="74"/>
      <c r="QY135" s="57"/>
      <c r="QZ135" s="57"/>
      <c r="RA135" s="57"/>
      <c r="RB135" s="57"/>
      <c r="RC135" s="74"/>
      <c r="RD135" s="74"/>
      <c r="RE135" s="74"/>
      <c r="RF135" s="74"/>
      <c r="RG135" s="57"/>
      <c r="RH135" s="57"/>
      <c r="RI135" s="57"/>
      <c r="RJ135" s="57"/>
      <c r="RK135" s="74"/>
      <c r="RL135" s="74"/>
      <c r="RM135" s="74"/>
      <c r="RN135" s="74"/>
      <c r="RO135" s="57"/>
      <c r="RP135" s="57"/>
      <c r="RQ135" s="57"/>
      <c r="RR135" s="57"/>
      <c r="RS135" s="74"/>
      <c r="RT135" s="74"/>
      <c r="RU135" s="74"/>
      <c r="RV135" s="74"/>
      <c r="RW135" s="57"/>
      <c r="RX135" s="57"/>
      <c r="RY135" s="57"/>
      <c r="RZ135" s="57"/>
      <c r="SA135" s="74"/>
      <c r="SB135" s="74"/>
      <c r="SC135" s="74"/>
      <c r="SD135" s="74"/>
      <c r="SE135" s="57"/>
      <c r="SF135" s="57"/>
      <c r="SG135" s="57"/>
      <c r="SH135" s="57"/>
      <c r="SI135" s="74"/>
      <c r="SJ135" s="74"/>
      <c r="SK135" s="74"/>
      <c r="SL135" s="74"/>
      <c r="SM135" s="57"/>
      <c r="SN135" s="57"/>
      <c r="SO135" s="57"/>
      <c r="SP135" s="57"/>
      <c r="SQ135" s="74"/>
      <c r="SR135" s="74"/>
      <c r="SS135" s="74"/>
      <c r="ST135" s="74"/>
      <c r="SU135" s="57"/>
      <c r="SV135" s="57"/>
      <c r="SW135" s="57"/>
      <c r="SX135" s="57"/>
      <c r="SY135" s="74"/>
      <c r="SZ135" s="74"/>
      <c r="TA135" s="74"/>
      <c r="TB135" s="74"/>
      <c r="TC135" s="57"/>
      <c r="TD135" s="57"/>
      <c r="TE135" s="57"/>
      <c r="TF135" s="57"/>
      <c r="TG135" s="74"/>
      <c r="TH135" s="74"/>
      <c r="TI135" s="74"/>
      <c r="TJ135" s="74"/>
      <c r="TK135" s="57"/>
      <c r="TL135" s="57"/>
      <c r="TM135" s="57"/>
      <c r="TN135" s="57"/>
      <c r="TO135" s="74"/>
      <c r="TP135" s="74"/>
      <c r="TQ135" s="74"/>
      <c r="TR135" s="74"/>
      <c r="TS135" s="57"/>
      <c r="TT135" s="57"/>
      <c r="TU135" s="57"/>
      <c r="TV135" s="57"/>
      <c r="TW135" s="74"/>
      <c r="TX135" s="74"/>
      <c r="TY135" s="74"/>
      <c r="TZ135" s="74"/>
      <c r="UA135" s="57"/>
      <c r="UB135" s="57"/>
      <c r="UC135" s="57"/>
      <c r="UD135" s="57"/>
      <c r="UE135" s="74"/>
      <c r="UF135" s="74"/>
      <c r="UG135" s="74"/>
      <c r="UH135" s="74"/>
      <c r="UI135" s="57"/>
      <c r="UJ135" s="57"/>
      <c r="UK135" s="57"/>
      <c r="UL135" s="57"/>
      <c r="UM135" s="74"/>
      <c r="UN135" s="74"/>
      <c r="UO135" s="74"/>
      <c r="UP135" s="74"/>
      <c r="UQ135" s="57"/>
      <c r="UR135" s="57"/>
      <c r="US135" s="57"/>
      <c r="UT135" s="57"/>
      <c r="UU135" s="74"/>
      <c r="UV135" s="74"/>
      <c r="UW135" s="74"/>
      <c r="UX135" s="74"/>
      <c r="UY135" s="57"/>
      <c r="UZ135" s="57"/>
      <c r="VA135" s="57"/>
      <c r="VB135" s="57"/>
      <c r="VC135" s="74"/>
      <c r="VD135" s="74"/>
      <c r="VE135" s="74"/>
      <c r="VF135" s="74"/>
      <c r="VG135" s="57"/>
      <c r="VH135" s="57"/>
      <c r="VI135" s="57"/>
      <c r="VJ135" s="57"/>
      <c r="VK135" s="74"/>
      <c r="VL135" s="74"/>
      <c r="VM135" s="74"/>
      <c r="VN135" s="74"/>
      <c r="VO135" s="57"/>
      <c r="VP135" s="57"/>
      <c r="VQ135" s="57"/>
      <c r="VR135" s="57"/>
      <c r="VS135" s="74"/>
      <c r="VT135" s="74"/>
      <c r="VU135" s="74"/>
      <c r="VV135" s="74"/>
      <c r="VW135" s="57"/>
      <c r="VX135" s="57"/>
      <c r="VY135" s="57"/>
      <c r="VZ135" s="57"/>
      <c r="WA135" s="74"/>
      <c r="WB135" s="74"/>
      <c r="WC135" s="74"/>
      <c r="WD135" s="74"/>
      <c r="WE135" s="57"/>
      <c r="WF135" s="57"/>
      <c r="WG135" s="57"/>
      <c r="WH135" s="57"/>
      <c r="WI135" s="74"/>
      <c r="WJ135" s="74"/>
      <c r="WK135" s="74"/>
      <c r="WL135" s="74"/>
      <c r="WM135" s="57"/>
      <c r="WN135" s="57"/>
      <c r="WO135" s="57"/>
      <c r="WP135" s="57"/>
      <c r="WQ135" s="74"/>
      <c r="WR135" s="74"/>
      <c r="WS135" s="74"/>
      <c r="WT135" s="74"/>
      <c r="WU135" s="57"/>
      <c r="WV135" s="57"/>
      <c r="WW135" s="57"/>
      <c r="WX135" s="57"/>
      <c r="WY135" s="74"/>
      <c r="WZ135" s="74"/>
      <c r="XA135" s="74"/>
      <c r="XB135" s="74"/>
      <c r="XC135" s="57"/>
      <c r="XD135" s="57"/>
      <c r="XE135" s="57"/>
      <c r="XF135" s="57"/>
      <c r="XG135" s="74"/>
      <c r="XH135" s="74"/>
      <c r="XI135" s="74"/>
      <c r="XJ135" s="74"/>
      <c r="XK135" s="57"/>
      <c r="XL135" s="57"/>
      <c r="XM135" s="57"/>
      <c r="XN135" s="57"/>
      <c r="XO135" s="74"/>
      <c r="XP135" s="74"/>
      <c r="XQ135" s="74"/>
      <c r="XR135" s="74"/>
      <c r="XS135" s="57"/>
      <c r="XT135" s="57"/>
      <c r="XU135" s="57"/>
      <c r="XV135" s="57"/>
      <c r="XW135" s="74"/>
      <c r="XX135" s="74"/>
      <c r="XY135" s="74"/>
      <c r="XZ135" s="74"/>
      <c r="YA135" s="57"/>
      <c r="YB135" s="57"/>
      <c r="YC135" s="57"/>
      <c r="YD135" s="57"/>
      <c r="YE135" s="74"/>
      <c r="YF135" s="74"/>
      <c r="YG135" s="74"/>
      <c r="YH135" s="74"/>
      <c r="YI135" s="57"/>
      <c r="YJ135" s="57"/>
      <c r="YK135" s="57"/>
      <c r="YL135" s="57"/>
      <c r="YM135" s="74"/>
      <c r="YN135" s="74"/>
      <c r="YO135" s="74"/>
      <c r="YP135" s="74"/>
      <c r="YQ135" s="57"/>
      <c r="YR135" s="57"/>
      <c r="YS135" s="57"/>
      <c r="YT135" s="57"/>
      <c r="YU135" s="74"/>
      <c r="YV135" s="74"/>
      <c r="YW135" s="74"/>
      <c r="YX135" s="74"/>
      <c r="YY135" s="57"/>
      <c r="YZ135" s="57"/>
      <c r="ZA135" s="57"/>
      <c r="ZB135" s="57"/>
      <c r="ZC135" s="74"/>
      <c r="ZD135" s="74"/>
      <c r="ZE135" s="74"/>
      <c r="ZF135" s="74"/>
      <c r="ZG135" s="57"/>
      <c r="ZH135" s="57"/>
      <c r="ZI135" s="57"/>
      <c r="ZJ135" s="57"/>
      <c r="ZK135" s="74"/>
      <c r="ZL135" s="74"/>
      <c r="ZM135" s="74"/>
      <c r="ZN135" s="74"/>
      <c r="ZO135" s="57"/>
      <c r="ZP135" s="57"/>
      <c r="ZQ135" s="57"/>
      <c r="ZR135" s="57"/>
      <c r="ZS135" s="74"/>
      <c r="ZT135" s="74"/>
      <c r="ZU135" s="74"/>
      <c r="ZV135" s="74"/>
      <c r="ZW135" s="57"/>
      <c r="ZX135" s="57"/>
      <c r="ZY135" s="57"/>
      <c r="ZZ135" s="57"/>
      <c r="AAA135" s="74"/>
      <c r="AAB135" s="74"/>
      <c r="AAC135" s="74"/>
      <c r="AAD135" s="74"/>
      <c r="AAE135" s="57"/>
      <c r="AAF135" s="57"/>
      <c r="AAG135" s="57"/>
      <c r="AAH135" s="57"/>
      <c r="AAI135" s="74"/>
      <c r="AAJ135" s="74"/>
      <c r="AAK135" s="74"/>
      <c r="AAL135" s="74"/>
      <c r="AAM135" s="57"/>
      <c r="AAN135" s="57"/>
      <c r="AAO135" s="57"/>
      <c r="AAP135" s="57"/>
      <c r="AAQ135" s="74"/>
      <c r="AAR135" s="74"/>
      <c r="AAS135" s="74"/>
      <c r="AAT135" s="74"/>
      <c r="AAU135" s="57"/>
      <c r="AAV135" s="57"/>
      <c r="AAW135" s="57"/>
      <c r="AAX135" s="57"/>
      <c r="AAY135" s="74"/>
      <c r="AAZ135" s="74"/>
      <c r="ABA135" s="74"/>
      <c r="ABB135" s="74"/>
      <c r="ABC135" s="57"/>
      <c r="ABD135" s="57"/>
      <c r="ABE135" s="57"/>
      <c r="ABF135" s="57"/>
      <c r="ABG135" s="74"/>
      <c r="ABH135" s="74"/>
      <c r="ABI135" s="74"/>
      <c r="ABJ135" s="74"/>
      <c r="ABK135" s="57"/>
      <c r="ABL135" s="57"/>
      <c r="ABM135" s="57"/>
      <c r="ABN135" s="57"/>
      <c r="ABO135" s="74"/>
      <c r="ABP135" s="74"/>
      <c r="ABQ135" s="74"/>
      <c r="ABR135" s="74"/>
      <c r="ABS135" s="57"/>
      <c r="ABT135" s="57"/>
      <c r="ABU135" s="57"/>
      <c r="ABV135" s="57"/>
      <c r="ABW135" s="74"/>
      <c r="ABX135" s="74"/>
      <c r="ABY135" s="74"/>
      <c r="ABZ135" s="74"/>
      <c r="ACA135" s="57"/>
      <c r="ACB135" s="57"/>
      <c r="ACC135" s="57"/>
      <c r="ACD135" s="57"/>
      <c r="ACE135" s="74"/>
      <c r="ACF135" s="74"/>
      <c r="ACG135" s="74"/>
      <c r="ACH135" s="74"/>
      <c r="ACI135" s="57"/>
      <c r="ACJ135" s="57"/>
      <c r="ACK135" s="57"/>
      <c r="ACL135" s="57"/>
      <c r="ACM135" s="74"/>
      <c r="ACN135" s="74"/>
      <c r="ACO135" s="74"/>
      <c r="ACP135" s="74"/>
      <c r="ACQ135" s="57"/>
      <c r="ACR135" s="57"/>
      <c r="ACS135" s="57"/>
      <c r="ACT135" s="57"/>
      <c r="ACU135" s="74"/>
      <c r="ACV135" s="74"/>
      <c r="ACW135" s="74"/>
      <c r="ACX135" s="74"/>
      <c r="ACY135" s="57"/>
      <c r="ACZ135" s="57"/>
      <c r="ADA135" s="57"/>
      <c r="ADB135" s="57"/>
      <c r="ADC135" s="74"/>
      <c r="ADD135" s="74"/>
      <c r="ADE135" s="74"/>
      <c r="ADF135" s="74"/>
      <c r="ADG135" s="57"/>
      <c r="ADH135" s="57"/>
      <c r="ADI135" s="57"/>
      <c r="ADJ135" s="57"/>
      <c r="ADK135" s="74"/>
      <c r="ADL135" s="74"/>
      <c r="ADM135" s="74"/>
      <c r="ADN135" s="74"/>
      <c r="ADO135" s="57"/>
      <c r="ADP135" s="57"/>
      <c r="ADQ135" s="57"/>
      <c r="ADR135" s="57"/>
      <c r="ADS135" s="74"/>
      <c r="ADT135" s="74"/>
      <c r="ADU135" s="74"/>
      <c r="ADV135" s="74"/>
      <c r="ADW135" s="57"/>
      <c r="ADX135" s="57"/>
      <c r="ADY135" s="57"/>
      <c r="ADZ135" s="57"/>
      <c r="AEA135" s="74"/>
      <c r="AEB135" s="74"/>
      <c r="AEC135" s="74"/>
      <c r="AED135" s="74"/>
      <c r="AEE135" s="57"/>
      <c r="AEF135" s="57"/>
      <c r="AEG135" s="57"/>
      <c r="AEH135" s="57"/>
      <c r="AEI135" s="74"/>
      <c r="AEJ135" s="74"/>
      <c r="AEK135" s="74"/>
      <c r="AEL135" s="74"/>
      <c r="AEM135" s="57"/>
      <c r="AEN135" s="57"/>
      <c r="AEO135" s="57"/>
      <c r="AEP135" s="57"/>
      <c r="AEQ135" s="74"/>
      <c r="AER135" s="74"/>
      <c r="AES135" s="74"/>
      <c r="AET135" s="74"/>
      <c r="AEU135" s="57"/>
      <c r="AEV135" s="57"/>
      <c r="AEW135" s="57"/>
      <c r="AEX135" s="57"/>
      <c r="AEY135" s="74"/>
      <c r="AEZ135" s="74"/>
      <c r="AFA135" s="74"/>
      <c r="AFB135" s="74"/>
      <c r="AFC135" s="57"/>
      <c r="AFD135" s="57"/>
      <c r="AFE135" s="57"/>
      <c r="AFF135" s="57"/>
      <c r="AFG135" s="74"/>
      <c r="AFH135" s="74"/>
      <c r="AFI135" s="74"/>
      <c r="AFJ135" s="74"/>
      <c r="AFK135" s="57"/>
      <c r="AFL135" s="57"/>
      <c r="AFM135" s="57"/>
      <c r="AFN135" s="57"/>
      <c r="AFO135" s="74"/>
      <c r="AFP135" s="74"/>
      <c r="AFQ135" s="74"/>
      <c r="AFR135" s="74"/>
      <c r="AFS135" s="57"/>
      <c r="AFT135" s="57"/>
      <c r="AFU135" s="57"/>
      <c r="AFV135" s="57"/>
      <c r="AFW135" s="74"/>
      <c r="AFX135" s="74"/>
      <c r="AFY135" s="74"/>
      <c r="AFZ135" s="74"/>
      <c r="AGA135" s="57"/>
      <c r="AGB135" s="57"/>
      <c r="AGC135" s="57"/>
      <c r="AGD135" s="57"/>
      <c r="AGE135" s="74"/>
      <c r="AGF135" s="74"/>
      <c r="AGG135" s="74"/>
      <c r="AGH135" s="74"/>
      <c r="AGI135" s="57"/>
      <c r="AGJ135" s="57"/>
      <c r="AGK135" s="57"/>
      <c r="AGL135" s="57"/>
      <c r="AGM135" s="74"/>
      <c r="AGN135" s="74"/>
      <c r="AGO135" s="74"/>
      <c r="AGP135" s="74"/>
      <c r="AGQ135" s="57"/>
      <c r="AGR135" s="57"/>
      <c r="AGS135" s="57"/>
      <c r="AGT135" s="57"/>
      <c r="AGU135" s="74"/>
      <c r="AGV135" s="74"/>
      <c r="AGW135" s="74"/>
      <c r="AGX135" s="74"/>
      <c r="AGY135" s="57"/>
      <c r="AGZ135" s="57"/>
      <c r="AHA135" s="57"/>
      <c r="AHB135" s="57"/>
      <c r="AHC135" s="74"/>
      <c r="AHD135" s="74"/>
      <c r="AHE135" s="74"/>
      <c r="AHF135" s="74"/>
      <c r="AHG135" s="57"/>
      <c r="AHH135" s="57"/>
      <c r="AHI135" s="57"/>
      <c r="AHJ135" s="57"/>
      <c r="AHK135" s="74"/>
      <c r="AHL135" s="74"/>
      <c r="AHM135" s="74"/>
      <c r="AHN135" s="74"/>
      <c r="AHO135" s="57"/>
      <c r="AHP135" s="57"/>
      <c r="AHQ135" s="57"/>
      <c r="AHR135" s="57"/>
      <c r="AHS135" s="74"/>
      <c r="AHT135" s="74"/>
      <c r="AHU135" s="74"/>
      <c r="AHV135" s="74"/>
      <c r="AHW135" s="57"/>
      <c r="AHX135" s="57"/>
      <c r="AHY135" s="57"/>
      <c r="AHZ135" s="57"/>
      <c r="AIA135" s="74"/>
      <c r="AIB135" s="74"/>
      <c r="AIC135" s="74"/>
      <c r="AID135" s="74"/>
      <c r="AIE135" s="57"/>
      <c r="AIF135" s="57"/>
      <c r="AIG135" s="57"/>
      <c r="AIH135" s="57"/>
      <c r="AII135" s="74"/>
      <c r="AIJ135" s="74"/>
      <c r="AIK135" s="74"/>
      <c r="AIL135" s="74"/>
      <c r="AIM135" s="57"/>
      <c r="AIN135" s="57"/>
      <c r="AIO135" s="57"/>
      <c r="AIP135" s="57"/>
      <c r="AIQ135" s="74"/>
      <c r="AIR135" s="74"/>
      <c r="AIS135" s="74"/>
      <c r="AIT135" s="74"/>
      <c r="AIU135" s="57"/>
      <c r="AIV135" s="57"/>
      <c r="AIW135" s="57"/>
      <c r="AIX135" s="57"/>
      <c r="AIY135" s="74"/>
      <c r="AIZ135" s="74"/>
      <c r="AJA135" s="74"/>
      <c r="AJB135" s="74"/>
      <c r="AJC135" s="57"/>
      <c r="AJD135" s="57"/>
      <c r="AJE135" s="57"/>
      <c r="AJF135" s="57"/>
      <c r="AJG135" s="74"/>
      <c r="AJH135" s="74"/>
      <c r="AJI135" s="74"/>
      <c r="AJJ135" s="74"/>
      <c r="AJK135" s="57"/>
      <c r="AJL135" s="57"/>
      <c r="AJM135" s="57"/>
      <c r="AJN135" s="57"/>
      <c r="AJO135" s="74"/>
      <c r="AJP135" s="74"/>
      <c r="AJQ135" s="74"/>
      <c r="AJR135" s="74"/>
      <c r="AJS135" s="57"/>
      <c r="AJT135" s="57"/>
      <c r="AJU135" s="57"/>
      <c r="AJV135" s="57"/>
      <c r="AJW135" s="74"/>
      <c r="AJX135" s="74"/>
      <c r="AJY135" s="74"/>
      <c r="AJZ135" s="74"/>
      <c r="AKA135" s="57"/>
      <c r="AKB135" s="57"/>
      <c r="AKC135" s="57"/>
      <c r="AKD135" s="57"/>
      <c r="AKE135" s="74"/>
      <c r="AKF135" s="74"/>
      <c r="AKG135" s="74"/>
      <c r="AKH135" s="74"/>
      <c r="AKI135" s="57"/>
      <c r="AKJ135" s="57"/>
      <c r="AKK135" s="57"/>
      <c r="AKL135" s="57"/>
      <c r="AKM135" s="74"/>
      <c r="AKN135" s="74"/>
      <c r="AKO135" s="74"/>
      <c r="AKP135" s="74"/>
      <c r="AKQ135" s="57"/>
      <c r="AKR135" s="57"/>
      <c r="AKS135" s="57"/>
      <c r="AKT135" s="57"/>
      <c r="AKU135" s="74"/>
      <c r="AKV135" s="74"/>
      <c r="AKW135" s="74"/>
      <c r="AKX135" s="74"/>
      <c r="AKY135" s="57"/>
      <c r="AKZ135" s="57"/>
      <c r="ALA135" s="57"/>
      <c r="ALB135" s="57"/>
      <c r="ALC135" s="74"/>
      <c r="ALD135" s="74"/>
      <c r="ALE135" s="74"/>
      <c r="ALF135" s="74"/>
      <c r="ALG135" s="57"/>
      <c r="ALH135" s="57"/>
      <c r="ALI135" s="57"/>
      <c r="ALJ135" s="57"/>
      <c r="ALK135" s="74"/>
      <c r="ALL135" s="74"/>
      <c r="ALM135" s="74"/>
      <c r="ALN135" s="74"/>
      <c r="ALO135" s="57"/>
      <c r="ALP135" s="57"/>
      <c r="ALQ135" s="57"/>
      <c r="ALR135" s="57"/>
      <c r="ALS135" s="74"/>
      <c r="ALT135" s="74"/>
      <c r="ALU135" s="74"/>
      <c r="ALV135" s="74"/>
      <c r="ALW135" s="57"/>
      <c r="ALX135" s="57"/>
      <c r="ALY135" s="57"/>
      <c r="ALZ135" s="57"/>
      <c r="AMA135" s="74"/>
      <c r="AMB135" s="74"/>
      <c r="AMC135" s="74"/>
      <c r="AMD135" s="74"/>
      <c r="AME135" s="57"/>
      <c r="AMF135" s="57"/>
      <c r="AMG135" s="57"/>
      <c r="AMH135" s="57"/>
      <c r="AMI135" s="74"/>
      <c r="AMJ135" s="74"/>
      <c r="AMK135" s="74"/>
      <c r="AML135" s="74"/>
      <c r="AMM135" s="57"/>
      <c r="AMN135" s="57"/>
      <c r="AMO135" s="57"/>
      <c r="AMP135" s="57"/>
      <c r="AMQ135" s="74"/>
      <c r="AMR135" s="74"/>
      <c r="AMS135" s="74"/>
      <c r="AMT135" s="74"/>
      <c r="AMU135" s="57"/>
      <c r="AMV135" s="57"/>
      <c r="AMW135" s="57"/>
      <c r="AMX135" s="57"/>
      <c r="AMY135" s="74"/>
      <c r="AMZ135" s="74"/>
      <c r="ANA135" s="74"/>
      <c r="ANB135" s="74"/>
      <c r="ANC135" s="57"/>
      <c r="AND135" s="57"/>
      <c r="ANE135" s="57"/>
      <c r="ANF135" s="57"/>
      <c r="ANG135" s="74"/>
      <c r="ANH135" s="74"/>
      <c r="ANI135" s="74"/>
      <c r="ANJ135" s="74"/>
      <c r="ANK135" s="57"/>
      <c r="ANL135" s="57"/>
      <c r="ANM135" s="57"/>
      <c r="ANN135" s="57"/>
      <c r="ANO135" s="74"/>
      <c r="ANP135" s="74"/>
      <c r="ANQ135" s="74"/>
      <c r="ANR135" s="74"/>
      <c r="ANS135" s="57"/>
      <c r="ANT135" s="57"/>
      <c r="ANU135" s="57"/>
      <c r="ANV135" s="57"/>
      <c r="ANW135" s="74"/>
      <c r="ANX135" s="74"/>
      <c r="ANY135" s="74"/>
      <c r="ANZ135" s="74"/>
      <c r="AOA135" s="57"/>
      <c r="AOB135" s="57"/>
      <c r="AOC135" s="57"/>
      <c r="AOD135" s="57"/>
      <c r="AOE135" s="74"/>
      <c r="AOF135" s="74"/>
      <c r="AOG135" s="74"/>
      <c r="AOH135" s="74"/>
      <c r="AOI135" s="57"/>
      <c r="AOJ135" s="57"/>
      <c r="AOK135" s="57"/>
      <c r="AOL135" s="57"/>
      <c r="AOM135" s="74"/>
      <c r="AON135" s="74"/>
      <c r="AOO135" s="74"/>
      <c r="AOP135" s="74"/>
      <c r="AOQ135" s="57"/>
      <c r="AOR135" s="57"/>
      <c r="AOS135" s="57"/>
      <c r="AOT135" s="57"/>
      <c r="AOU135" s="74"/>
      <c r="AOV135" s="74"/>
      <c r="AOW135" s="74"/>
      <c r="AOX135" s="74"/>
      <c r="AOY135" s="57"/>
      <c r="AOZ135" s="57"/>
      <c r="APA135" s="57"/>
      <c r="APB135" s="57"/>
      <c r="APC135" s="74"/>
      <c r="APD135" s="74"/>
      <c r="APE135" s="74"/>
      <c r="APF135" s="74"/>
      <c r="APG135" s="57"/>
      <c r="APH135" s="57"/>
      <c r="API135" s="57"/>
      <c r="APJ135" s="57"/>
      <c r="APK135" s="74"/>
      <c r="APL135" s="74"/>
      <c r="APM135" s="74"/>
      <c r="APN135" s="74"/>
      <c r="APO135" s="57"/>
      <c r="APP135" s="57"/>
      <c r="APQ135" s="57"/>
      <c r="APR135" s="57"/>
      <c r="APS135" s="74"/>
      <c r="APT135" s="74"/>
      <c r="APU135" s="74"/>
      <c r="APV135" s="74"/>
      <c r="APW135" s="57"/>
      <c r="APX135" s="57"/>
      <c r="APY135" s="57"/>
      <c r="APZ135" s="57"/>
      <c r="AQA135" s="74"/>
      <c r="AQB135" s="74"/>
      <c r="AQC135" s="74"/>
      <c r="AQD135" s="74"/>
      <c r="AQE135" s="57"/>
      <c r="AQF135" s="57"/>
      <c r="AQG135" s="57"/>
      <c r="AQH135" s="57"/>
      <c r="AQI135" s="74"/>
      <c r="AQJ135" s="74"/>
      <c r="AQK135" s="74"/>
      <c r="AQL135" s="74"/>
      <c r="AQM135" s="57"/>
      <c r="AQN135" s="57"/>
      <c r="AQO135" s="57"/>
      <c r="AQP135" s="57"/>
      <c r="AQQ135" s="74"/>
      <c r="AQR135" s="74"/>
      <c r="AQS135" s="74"/>
      <c r="AQT135" s="74"/>
      <c r="AQU135" s="57"/>
      <c r="AQV135" s="57"/>
      <c r="AQW135" s="57"/>
      <c r="AQX135" s="57"/>
      <c r="AQY135" s="74"/>
      <c r="AQZ135" s="74"/>
      <c r="ARA135" s="74"/>
      <c r="ARB135" s="74"/>
      <c r="ARC135" s="57"/>
      <c r="ARD135" s="57"/>
      <c r="ARE135" s="57"/>
      <c r="ARF135" s="57"/>
      <c r="ARG135" s="74"/>
      <c r="ARH135" s="74"/>
      <c r="ARI135" s="74"/>
      <c r="ARJ135" s="74"/>
      <c r="ARK135" s="57"/>
      <c r="ARL135" s="57"/>
      <c r="ARM135" s="57"/>
      <c r="ARN135" s="57"/>
      <c r="ARO135" s="74"/>
      <c r="ARP135" s="74"/>
      <c r="ARQ135" s="74"/>
      <c r="ARR135" s="74"/>
      <c r="ARS135" s="57"/>
      <c r="ART135" s="57"/>
      <c r="ARU135" s="57"/>
      <c r="ARV135" s="57"/>
      <c r="ARW135" s="74"/>
      <c r="ARX135" s="74"/>
      <c r="ARY135" s="74"/>
      <c r="ARZ135" s="74"/>
      <c r="ASA135" s="57"/>
      <c r="ASB135" s="57"/>
      <c r="ASC135" s="57"/>
      <c r="ASD135" s="57"/>
      <c r="ASE135" s="74"/>
      <c r="ASF135" s="74"/>
      <c r="ASG135" s="74"/>
      <c r="ASH135" s="74"/>
      <c r="ASI135" s="57"/>
      <c r="ASJ135" s="57"/>
      <c r="ASK135" s="57"/>
      <c r="ASL135" s="57"/>
      <c r="ASM135" s="74"/>
      <c r="ASN135" s="74"/>
      <c r="ASO135" s="74"/>
      <c r="ASP135" s="74"/>
      <c r="ASQ135" s="57"/>
      <c r="ASR135" s="57"/>
      <c r="ASS135" s="57"/>
      <c r="AST135" s="57"/>
      <c r="ASU135" s="74"/>
      <c r="ASV135" s="74"/>
      <c r="ASW135" s="74"/>
      <c r="ASX135" s="74"/>
      <c r="ASY135" s="57"/>
      <c r="ASZ135" s="57"/>
      <c r="ATA135" s="57"/>
      <c r="ATB135" s="57"/>
      <c r="ATC135" s="74"/>
      <c r="ATD135" s="74"/>
      <c r="ATE135" s="74"/>
      <c r="ATF135" s="74"/>
      <c r="ATG135" s="57"/>
      <c r="ATH135" s="57"/>
      <c r="ATI135" s="57"/>
      <c r="ATJ135" s="57"/>
      <c r="ATK135" s="74"/>
      <c r="ATL135" s="74"/>
      <c r="ATM135" s="74"/>
      <c r="ATN135" s="74"/>
      <c r="ATO135" s="57"/>
      <c r="ATP135" s="57"/>
      <c r="ATQ135" s="57"/>
      <c r="ATR135" s="57"/>
      <c r="ATS135" s="74"/>
      <c r="ATT135" s="74"/>
      <c r="ATU135" s="74"/>
      <c r="ATV135" s="74"/>
      <c r="ATW135" s="57"/>
      <c r="ATX135" s="57"/>
      <c r="ATY135" s="57"/>
      <c r="ATZ135" s="57"/>
      <c r="AUA135" s="74"/>
      <c r="AUB135" s="74"/>
      <c r="AUC135" s="74"/>
      <c r="AUD135" s="74"/>
      <c r="AUE135" s="57"/>
      <c r="AUF135" s="57"/>
      <c r="AUG135" s="57"/>
      <c r="AUH135" s="57"/>
      <c r="AUI135" s="74"/>
      <c r="AUJ135" s="74"/>
      <c r="AUK135" s="74"/>
      <c r="AUL135" s="74"/>
      <c r="AUM135" s="57"/>
      <c r="AUN135" s="57"/>
      <c r="AUO135" s="57"/>
      <c r="AUP135" s="57"/>
      <c r="AUQ135" s="74"/>
      <c r="AUR135" s="74"/>
      <c r="AUS135" s="74"/>
      <c r="AUT135" s="74"/>
      <c r="AUU135" s="57"/>
      <c r="AUV135" s="57"/>
      <c r="AUW135" s="57"/>
      <c r="AUX135" s="57"/>
      <c r="AUY135" s="74"/>
      <c r="AUZ135" s="74"/>
      <c r="AVA135" s="74"/>
      <c r="AVB135" s="74"/>
      <c r="AVC135" s="57"/>
      <c r="AVD135" s="57"/>
      <c r="AVE135" s="57"/>
      <c r="AVF135" s="57"/>
      <c r="AVG135" s="74"/>
      <c r="AVH135" s="74"/>
      <c r="AVI135" s="74"/>
      <c r="AVJ135" s="74"/>
      <c r="AVK135" s="57"/>
      <c r="AVL135" s="57"/>
      <c r="AVM135" s="57"/>
      <c r="AVN135" s="57"/>
      <c r="AVO135" s="74"/>
      <c r="AVP135" s="74"/>
      <c r="AVQ135" s="74"/>
      <c r="AVR135" s="74"/>
      <c r="AVS135" s="57"/>
      <c r="AVT135" s="57"/>
      <c r="AVU135" s="57"/>
      <c r="AVV135" s="57"/>
      <c r="AVW135" s="74"/>
      <c r="AVX135" s="74"/>
      <c r="AVY135" s="74"/>
      <c r="AVZ135" s="74"/>
      <c r="AWA135" s="57"/>
      <c r="AWB135" s="57"/>
      <c r="AWC135" s="57"/>
      <c r="AWD135" s="57"/>
      <c r="AWE135" s="74"/>
      <c r="AWF135" s="74"/>
      <c r="AWG135" s="74"/>
      <c r="AWH135" s="74"/>
      <c r="AWI135" s="57"/>
      <c r="AWJ135" s="57"/>
      <c r="AWK135" s="57"/>
      <c r="AWL135" s="57"/>
      <c r="AWM135" s="74"/>
      <c r="AWN135" s="74"/>
      <c r="AWO135" s="74"/>
      <c r="AWP135" s="74"/>
      <c r="AWQ135" s="57"/>
      <c r="AWR135" s="57"/>
      <c r="AWS135" s="57"/>
      <c r="AWT135" s="57"/>
      <c r="AWU135" s="74"/>
      <c r="AWV135" s="74"/>
      <c r="AWW135" s="74"/>
      <c r="AWX135" s="74"/>
      <c r="AWY135" s="57"/>
      <c r="AWZ135" s="57"/>
      <c r="AXA135" s="57"/>
      <c r="AXB135" s="57"/>
      <c r="AXC135" s="74"/>
      <c r="AXD135" s="74"/>
      <c r="AXE135" s="74"/>
      <c r="AXF135" s="74"/>
      <c r="AXG135" s="57"/>
      <c r="AXH135" s="57"/>
      <c r="AXI135" s="57"/>
      <c r="AXJ135" s="57"/>
      <c r="AXK135" s="74"/>
      <c r="AXL135" s="74"/>
      <c r="AXM135" s="74"/>
      <c r="AXN135" s="74"/>
      <c r="AXO135" s="57"/>
      <c r="AXP135" s="57"/>
      <c r="AXQ135" s="57"/>
      <c r="AXR135" s="57"/>
      <c r="AXS135" s="74"/>
      <c r="AXT135" s="74"/>
      <c r="AXU135" s="74"/>
      <c r="AXV135" s="74"/>
      <c r="AXW135" s="57"/>
      <c r="AXX135" s="57"/>
      <c r="AXY135" s="57"/>
      <c r="AXZ135" s="57"/>
      <c r="AYA135" s="74"/>
      <c r="AYB135" s="74"/>
      <c r="AYC135" s="74"/>
      <c r="AYD135" s="74"/>
      <c r="AYE135" s="57"/>
      <c r="AYF135" s="57"/>
      <c r="AYG135" s="57"/>
      <c r="AYH135" s="57"/>
      <c r="AYI135" s="74"/>
      <c r="AYJ135" s="74"/>
      <c r="AYK135" s="74"/>
      <c r="AYL135" s="74"/>
      <c r="AYM135" s="57"/>
      <c r="AYN135" s="57"/>
      <c r="AYO135" s="57"/>
      <c r="AYP135" s="57"/>
      <c r="AYQ135" s="74"/>
      <c r="AYR135" s="74"/>
      <c r="AYS135" s="74"/>
      <c r="AYT135" s="74"/>
      <c r="AYU135" s="57"/>
      <c r="AYV135" s="57"/>
      <c r="AYW135" s="57"/>
      <c r="AYX135" s="57"/>
      <c r="AYY135" s="74"/>
      <c r="AYZ135" s="74"/>
      <c r="AZA135" s="74"/>
      <c r="AZB135" s="74"/>
      <c r="AZC135" s="57"/>
      <c r="AZD135" s="57"/>
      <c r="AZE135" s="57"/>
      <c r="AZF135" s="57"/>
      <c r="AZG135" s="74"/>
      <c r="AZH135" s="74"/>
      <c r="AZI135" s="74"/>
      <c r="AZJ135" s="74"/>
      <c r="AZK135" s="57"/>
      <c r="AZL135" s="57"/>
      <c r="AZM135" s="57"/>
      <c r="AZN135" s="57"/>
      <c r="AZO135" s="74"/>
      <c r="AZP135" s="74"/>
      <c r="AZQ135" s="74"/>
      <c r="AZR135" s="74"/>
      <c r="AZS135" s="57"/>
      <c r="AZT135" s="57"/>
      <c r="AZU135" s="57"/>
      <c r="AZV135" s="57"/>
      <c r="AZW135" s="74"/>
      <c r="AZX135" s="74"/>
      <c r="AZY135" s="74"/>
      <c r="AZZ135" s="74"/>
      <c r="BAA135" s="57"/>
      <c r="BAB135" s="57"/>
      <c r="BAC135" s="57"/>
      <c r="BAD135" s="57"/>
      <c r="BAE135" s="74"/>
      <c r="BAF135" s="74"/>
      <c r="BAG135" s="74"/>
      <c r="BAH135" s="74"/>
      <c r="BAI135" s="57"/>
      <c r="BAJ135" s="57"/>
      <c r="BAK135" s="57"/>
      <c r="BAL135" s="57"/>
      <c r="BAM135" s="74"/>
      <c r="BAN135" s="74"/>
      <c r="BAO135" s="74"/>
      <c r="BAP135" s="74"/>
      <c r="BAQ135" s="57"/>
      <c r="BAR135" s="57"/>
      <c r="BAS135" s="57"/>
      <c r="BAT135" s="57"/>
      <c r="BAU135" s="74"/>
      <c r="BAV135" s="74"/>
      <c r="BAW135" s="74"/>
      <c r="BAX135" s="74"/>
      <c r="BAY135" s="57"/>
      <c r="BAZ135" s="57"/>
      <c r="BBA135" s="57"/>
      <c r="BBB135" s="57"/>
      <c r="BBC135" s="74"/>
      <c r="BBD135" s="74"/>
      <c r="BBE135" s="74"/>
      <c r="BBF135" s="74"/>
      <c r="BBG135" s="57"/>
      <c r="BBH135" s="57"/>
      <c r="BBI135" s="57"/>
      <c r="BBJ135" s="57"/>
      <c r="BBK135" s="74"/>
      <c r="BBL135" s="74"/>
      <c r="BBM135" s="74"/>
      <c r="BBN135" s="74"/>
      <c r="BBO135" s="57"/>
      <c r="BBP135" s="57"/>
      <c r="BBQ135" s="57"/>
      <c r="BBR135" s="57"/>
      <c r="BBS135" s="74"/>
      <c r="BBT135" s="74"/>
      <c r="BBU135" s="74"/>
      <c r="BBV135" s="74"/>
      <c r="BBW135" s="57"/>
      <c r="BBX135" s="57"/>
      <c r="BBY135" s="57"/>
      <c r="BBZ135" s="57"/>
      <c r="BCA135" s="74"/>
      <c r="BCB135" s="74"/>
      <c r="BCC135" s="74"/>
      <c r="BCD135" s="74"/>
      <c r="BCE135" s="57"/>
      <c r="BCF135" s="57"/>
      <c r="BCG135" s="57"/>
      <c r="BCH135" s="57"/>
      <c r="BCI135" s="74"/>
      <c r="BCJ135" s="74"/>
      <c r="BCK135" s="74"/>
      <c r="BCL135" s="74"/>
      <c r="BCM135" s="57"/>
      <c r="BCN135" s="57"/>
      <c r="BCO135" s="57"/>
      <c r="BCP135" s="57"/>
      <c r="BCQ135" s="74"/>
      <c r="BCR135" s="74"/>
      <c r="BCS135" s="74"/>
      <c r="BCT135" s="74"/>
      <c r="BCU135" s="57"/>
      <c r="BCV135" s="57"/>
      <c r="BCW135" s="57"/>
      <c r="BCX135" s="57"/>
      <c r="BCY135" s="74"/>
      <c r="BCZ135" s="74"/>
      <c r="BDA135" s="74"/>
      <c r="BDB135" s="74"/>
      <c r="BDC135" s="57"/>
      <c r="BDD135" s="57"/>
      <c r="BDE135" s="57"/>
      <c r="BDF135" s="57"/>
      <c r="BDG135" s="74"/>
      <c r="BDH135" s="74"/>
      <c r="BDI135" s="74"/>
      <c r="BDJ135" s="74"/>
      <c r="BDK135" s="57"/>
      <c r="BDL135" s="57"/>
      <c r="BDM135" s="57"/>
      <c r="BDN135" s="57"/>
      <c r="BDO135" s="74"/>
      <c r="BDP135" s="74"/>
      <c r="BDQ135" s="74"/>
      <c r="BDR135" s="74"/>
      <c r="BDS135" s="57"/>
      <c r="BDT135" s="57"/>
      <c r="BDU135" s="57"/>
      <c r="BDV135" s="57"/>
      <c r="BDW135" s="74"/>
      <c r="BDX135" s="74"/>
      <c r="BDY135" s="74"/>
      <c r="BDZ135" s="74"/>
      <c r="BEA135" s="57"/>
      <c r="BEB135" s="57"/>
      <c r="BEC135" s="57"/>
      <c r="BED135" s="57"/>
      <c r="BEE135" s="74"/>
      <c r="BEF135" s="74"/>
      <c r="BEG135" s="74"/>
      <c r="BEH135" s="74"/>
      <c r="BEI135" s="57"/>
      <c r="BEJ135" s="57"/>
      <c r="BEK135" s="57"/>
      <c r="BEL135" s="57"/>
      <c r="BEM135" s="74"/>
      <c r="BEN135" s="74"/>
      <c r="BEO135" s="74"/>
      <c r="BEP135" s="74"/>
      <c r="BEQ135" s="57"/>
      <c r="BER135" s="57"/>
      <c r="BES135" s="57"/>
      <c r="BET135" s="57"/>
      <c r="BEU135" s="74"/>
      <c r="BEV135" s="74"/>
      <c r="BEW135" s="74"/>
      <c r="BEX135" s="74"/>
      <c r="BEY135" s="57"/>
      <c r="BEZ135" s="57"/>
      <c r="BFA135" s="57"/>
      <c r="BFB135" s="57"/>
      <c r="BFC135" s="74"/>
      <c r="BFD135" s="74"/>
      <c r="BFE135" s="74"/>
      <c r="BFF135" s="74"/>
      <c r="BFG135" s="57"/>
      <c r="BFH135" s="57"/>
      <c r="BFI135" s="57"/>
      <c r="BFJ135" s="57"/>
      <c r="BFK135" s="74"/>
      <c r="BFL135" s="74"/>
      <c r="BFM135" s="74"/>
      <c r="BFN135" s="74"/>
      <c r="BFO135" s="57"/>
      <c r="BFP135" s="57"/>
      <c r="BFQ135" s="57"/>
      <c r="BFR135" s="57"/>
      <c r="BFS135" s="74"/>
      <c r="BFT135" s="74"/>
      <c r="BFU135" s="74"/>
      <c r="BFV135" s="74"/>
      <c r="BFW135" s="57"/>
      <c r="BFX135" s="57"/>
      <c r="BFY135" s="57"/>
      <c r="BFZ135" s="57"/>
      <c r="BGA135" s="74"/>
      <c r="BGB135" s="74"/>
      <c r="BGC135" s="74"/>
      <c r="BGD135" s="74"/>
      <c r="BGE135" s="57"/>
      <c r="BGF135" s="57"/>
      <c r="BGG135" s="57"/>
      <c r="BGH135" s="57"/>
      <c r="BGI135" s="74"/>
      <c r="BGJ135" s="74"/>
      <c r="BGK135" s="74"/>
      <c r="BGL135" s="74"/>
      <c r="BGM135" s="57"/>
      <c r="BGN135" s="57"/>
      <c r="BGO135" s="57"/>
      <c r="BGP135" s="57"/>
      <c r="BGQ135" s="74"/>
      <c r="BGR135" s="74"/>
      <c r="BGS135" s="74"/>
      <c r="BGT135" s="74"/>
      <c r="BGU135" s="57"/>
      <c r="BGV135" s="57"/>
      <c r="BGW135" s="57"/>
      <c r="BGX135" s="57"/>
      <c r="BGY135" s="74"/>
      <c r="BGZ135" s="74"/>
      <c r="BHA135" s="74"/>
      <c r="BHB135" s="74"/>
      <c r="BHC135" s="57"/>
      <c r="BHD135" s="57"/>
      <c r="BHE135" s="57"/>
      <c r="BHF135" s="57"/>
      <c r="BHG135" s="74"/>
      <c r="BHH135" s="74"/>
      <c r="BHI135" s="74"/>
      <c r="BHJ135" s="74"/>
      <c r="BHK135" s="57"/>
      <c r="BHL135" s="57"/>
      <c r="BHM135" s="57"/>
      <c r="BHN135" s="57"/>
      <c r="BHO135" s="74"/>
      <c r="BHP135" s="74"/>
      <c r="BHQ135" s="74"/>
      <c r="BHR135" s="74"/>
      <c r="BHS135" s="57"/>
      <c r="BHT135" s="57"/>
      <c r="BHU135" s="57"/>
      <c r="BHV135" s="57"/>
      <c r="BHW135" s="74"/>
      <c r="BHX135" s="74"/>
      <c r="BHY135" s="74"/>
      <c r="BHZ135" s="74"/>
      <c r="BIA135" s="57"/>
      <c r="BIB135" s="57"/>
      <c r="BIC135" s="57"/>
      <c r="BID135" s="57"/>
      <c r="BIE135" s="74"/>
      <c r="BIF135" s="74"/>
      <c r="BIG135" s="74"/>
      <c r="BIH135" s="74"/>
      <c r="BII135" s="57"/>
      <c r="BIJ135" s="57"/>
      <c r="BIK135" s="57"/>
      <c r="BIL135" s="57"/>
      <c r="BIM135" s="74"/>
      <c r="BIN135" s="74"/>
      <c r="BIO135" s="74"/>
      <c r="BIP135" s="74"/>
      <c r="BIQ135" s="57"/>
      <c r="BIR135" s="57"/>
      <c r="BIS135" s="57"/>
      <c r="BIT135" s="57"/>
      <c r="BIU135" s="74"/>
      <c r="BIV135" s="74"/>
      <c r="BIW135" s="74"/>
      <c r="BIX135" s="74"/>
      <c r="BIY135" s="57"/>
      <c r="BIZ135" s="57"/>
      <c r="BJA135" s="57"/>
      <c r="BJB135" s="57"/>
      <c r="BJC135" s="74"/>
      <c r="BJD135" s="74"/>
      <c r="BJE135" s="74"/>
      <c r="BJF135" s="74"/>
      <c r="BJG135" s="57"/>
      <c r="BJH135" s="57"/>
      <c r="BJI135" s="57"/>
      <c r="BJJ135" s="57"/>
      <c r="BJK135" s="74"/>
      <c r="BJL135" s="74"/>
      <c r="BJM135" s="74"/>
      <c r="BJN135" s="74"/>
      <c r="BJO135" s="57"/>
      <c r="BJP135" s="57"/>
      <c r="BJQ135" s="57"/>
      <c r="BJR135" s="57"/>
      <c r="BJS135" s="74"/>
      <c r="BJT135" s="74"/>
      <c r="BJU135" s="74"/>
      <c r="BJV135" s="74"/>
      <c r="BJW135" s="57"/>
      <c r="BJX135" s="57"/>
      <c r="BJY135" s="57"/>
      <c r="BJZ135" s="57"/>
      <c r="BKA135" s="74"/>
      <c r="BKB135" s="74"/>
      <c r="BKC135" s="74"/>
      <c r="BKD135" s="74"/>
      <c r="BKE135" s="57"/>
      <c r="BKF135" s="57"/>
      <c r="BKG135" s="57"/>
      <c r="BKH135" s="57"/>
      <c r="BKI135" s="74"/>
      <c r="BKJ135" s="74"/>
      <c r="BKK135" s="74"/>
      <c r="BKL135" s="74"/>
      <c r="BKM135" s="57"/>
      <c r="BKN135" s="57"/>
      <c r="BKO135" s="57"/>
      <c r="BKP135" s="57"/>
      <c r="BKQ135" s="74"/>
      <c r="BKR135" s="74"/>
      <c r="BKS135" s="74"/>
      <c r="BKT135" s="74"/>
      <c r="BKU135" s="57"/>
      <c r="BKV135" s="57"/>
      <c r="BKW135" s="57"/>
      <c r="BKX135" s="57"/>
      <c r="BKY135" s="74"/>
      <c r="BKZ135" s="74"/>
      <c r="BLA135" s="74"/>
      <c r="BLB135" s="74"/>
      <c r="BLC135" s="57"/>
      <c r="BLD135" s="57"/>
      <c r="BLE135" s="57"/>
      <c r="BLF135" s="57"/>
      <c r="BLG135" s="74"/>
      <c r="BLH135" s="74"/>
      <c r="BLI135" s="74"/>
      <c r="BLJ135" s="74"/>
      <c r="BLK135" s="57"/>
      <c r="BLL135" s="57"/>
      <c r="BLM135" s="57"/>
      <c r="BLN135" s="57"/>
      <c r="BLO135" s="74"/>
      <c r="BLP135" s="74"/>
      <c r="BLQ135" s="74"/>
      <c r="BLR135" s="74"/>
      <c r="BLS135" s="57"/>
      <c r="BLT135" s="57"/>
      <c r="BLU135" s="57"/>
      <c r="BLV135" s="57"/>
      <c r="BLW135" s="74"/>
      <c r="BLX135" s="74"/>
      <c r="BLY135" s="74"/>
      <c r="BLZ135" s="74"/>
      <c r="BMA135" s="57"/>
      <c r="BMB135" s="57"/>
      <c r="BMC135" s="57"/>
      <c r="BMD135" s="57"/>
      <c r="BME135" s="74"/>
      <c r="BMF135" s="74"/>
      <c r="BMG135" s="74"/>
      <c r="BMH135" s="74"/>
      <c r="BMI135" s="57"/>
      <c r="BMJ135" s="57"/>
      <c r="BMK135" s="57"/>
      <c r="BML135" s="57"/>
      <c r="BMM135" s="74"/>
      <c r="BMN135" s="74"/>
      <c r="BMO135" s="74"/>
      <c r="BMP135" s="74"/>
      <c r="BMQ135" s="57"/>
      <c r="BMR135" s="57"/>
      <c r="BMS135" s="57"/>
      <c r="BMT135" s="57"/>
      <c r="BMU135" s="74"/>
      <c r="BMV135" s="74"/>
      <c r="BMW135" s="74"/>
      <c r="BMX135" s="74"/>
      <c r="BMY135" s="57"/>
      <c r="BMZ135" s="57"/>
      <c r="BNA135" s="57"/>
      <c r="BNB135" s="57"/>
      <c r="BNC135" s="74"/>
      <c r="BND135" s="74"/>
      <c r="BNE135" s="74"/>
      <c r="BNF135" s="74"/>
      <c r="BNG135" s="57"/>
      <c r="BNH135" s="57"/>
      <c r="BNI135" s="57"/>
      <c r="BNJ135" s="57"/>
      <c r="BNK135" s="74"/>
      <c r="BNL135" s="74"/>
      <c r="BNM135" s="74"/>
      <c r="BNN135" s="74"/>
      <c r="BNO135" s="57"/>
      <c r="BNP135" s="57"/>
      <c r="BNQ135" s="57"/>
      <c r="BNR135" s="57"/>
      <c r="BNS135" s="74"/>
      <c r="BNT135" s="74"/>
      <c r="BNU135" s="74"/>
      <c r="BNV135" s="74"/>
      <c r="BNW135" s="57"/>
      <c r="BNX135" s="57"/>
      <c r="BNY135" s="57"/>
      <c r="BNZ135" s="57"/>
      <c r="BOA135" s="74"/>
      <c r="BOB135" s="74"/>
      <c r="BOC135" s="74"/>
      <c r="BOD135" s="74"/>
      <c r="BOE135" s="57"/>
      <c r="BOF135" s="57"/>
      <c r="BOG135" s="57"/>
      <c r="BOH135" s="57"/>
      <c r="BOI135" s="74"/>
      <c r="BOJ135" s="74"/>
      <c r="BOK135" s="74"/>
      <c r="BOL135" s="74"/>
      <c r="BOM135" s="57"/>
      <c r="BON135" s="57"/>
      <c r="BOO135" s="57"/>
      <c r="BOP135" s="57"/>
      <c r="BOQ135" s="74"/>
      <c r="BOR135" s="74"/>
      <c r="BOS135" s="74"/>
      <c r="BOT135" s="74"/>
      <c r="BOU135" s="57"/>
      <c r="BOV135" s="57"/>
      <c r="BOW135" s="57"/>
      <c r="BOX135" s="57"/>
      <c r="BOY135" s="74"/>
      <c r="BOZ135" s="74"/>
      <c r="BPA135" s="74"/>
      <c r="BPB135" s="74"/>
      <c r="BPC135" s="57"/>
      <c r="BPD135" s="57"/>
      <c r="BPE135" s="57"/>
      <c r="BPF135" s="57"/>
      <c r="BPG135" s="74"/>
      <c r="BPH135" s="74"/>
      <c r="BPI135" s="74"/>
      <c r="BPJ135" s="74"/>
      <c r="BPK135" s="57"/>
      <c r="BPL135" s="57"/>
      <c r="BPM135" s="57"/>
      <c r="BPN135" s="57"/>
      <c r="BPO135" s="74"/>
      <c r="BPP135" s="74"/>
      <c r="BPQ135" s="74"/>
      <c r="BPR135" s="74"/>
      <c r="BPS135" s="57"/>
      <c r="BPT135" s="57"/>
      <c r="BPU135" s="57"/>
      <c r="BPV135" s="57"/>
      <c r="BPW135" s="74"/>
      <c r="BPX135" s="74"/>
      <c r="BPY135" s="74"/>
      <c r="BPZ135" s="74"/>
      <c r="BQA135" s="57"/>
      <c r="BQB135" s="57"/>
      <c r="BQC135" s="57"/>
      <c r="BQD135" s="57"/>
      <c r="BQE135" s="74"/>
      <c r="BQF135" s="74"/>
      <c r="BQG135" s="74"/>
      <c r="BQH135" s="74"/>
      <c r="BQI135" s="57"/>
      <c r="BQJ135" s="57"/>
      <c r="BQK135" s="57"/>
      <c r="BQL135" s="57"/>
      <c r="BQM135" s="74"/>
      <c r="BQN135" s="74"/>
      <c r="BQO135" s="74"/>
      <c r="BQP135" s="74"/>
      <c r="BQQ135" s="57"/>
      <c r="BQR135" s="57"/>
      <c r="BQS135" s="57"/>
      <c r="BQT135" s="57"/>
      <c r="BQU135" s="74"/>
      <c r="BQV135" s="74"/>
      <c r="BQW135" s="74"/>
      <c r="BQX135" s="74"/>
      <c r="BQY135" s="57"/>
      <c r="BQZ135" s="57"/>
      <c r="BRA135" s="57"/>
      <c r="BRB135" s="57"/>
      <c r="BRC135" s="74"/>
      <c r="BRD135" s="74"/>
      <c r="BRE135" s="74"/>
      <c r="BRF135" s="74"/>
      <c r="BRG135" s="57"/>
      <c r="BRH135" s="57"/>
      <c r="BRI135" s="57"/>
      <c r="BRJ135" s="57"/>
      <c r="BRK135" s="74"/>
      <c r="BRL135" s="74"/>
      <c r="BRM135" s="74"/>
      <c r="BRN135" s="74"/>
      <c r="BRO135" s="57"/>
      <c r="BRP135" s="57"/>
      <c r="BRQ135" s="57"/>
      <c r="BRR135" s="57"/>
      <c r="BRS135" s="74"/>
      <c r="BRT135" s="74"/>
      <c r="BRU135" s="74"/>
      <c r="BRV135" s="74"/>
      <c r="BRW135" s="57"/>
      <c r="BRX135" s="57"/>
      <c r="BRY135" s="57"/>
      <c r="BRZ135" s="57"/>
      <c r="BSA135" s="74"/>
      <c r="BSB135" s="74"/>
      <c r="BSC135" s="74"/>
      <c r="BSD135" s="74"/>
      <c r="BSE135" s="57"/>
      <c r="BSF135" s="57"/>
      <c r="BSG135" s="57"/>
      <c r="BSH135" s="57"/>
      <c r="BSI135" s="74"/>
      <c r="BSJ135" s="74"/>
      <c r="BSK135" s="74"/>
      <c r="BSL135" s="74"/>
      <c r="BSM135" s="57"/>
      <c r="BSN135" s="57"/>
      <c r="BSO135" s="57"/>
      <c r="BSP135" s="57"/>
      <c r="BSQ135" s="74"/>
      <c r="BSR135" s="74"/>
      <c r="BSS135" s="74"/>
      <c r="BST135" s="74"/>
      <c r="BSU135" s="57"/>
      <c r="BSV135" s="57"/>
      <c r="BSW135" s="57"/>
      <c r="BSX135" s="57"/>
      <c r="BSY135" s="74"/>
      <c r="BSZ135" s="74"/>
      <c r="BTA135" s="74"/>
      <c r="BTB135" s="74"/>
      <c r="BTC135" s="57"/>
      <c r="BTD135" s="57"/>
      <c r="BTE135" s="57"/>
      <c r="BTF135" s="57"/>
      <c r="BTG135" s="74"/>
      <c r="BTH135" s="74"/>
      <c r="BTI135" s="74"/>
      <c r="BTJ135" s="74"/>
      <c r="BTK135" s="57"/>
      <c r="BTL135" s="57"/>
      <c r="BTM135" s="57"/>
      <c r="BTN135" s="57"/>
      <c r="BTO135" s="74"/>
      <c r="BTP135" s="74"/>
      <c r="BTQ135" s="74"/>
      <c r="BTR135" s="74"/>
      <c r="BTS135" s="57"/>
      <c r="BTT135" s="57"/>
      <c r="BTU135" s="57"/>
      <c r="BTV135" s="57"/>
      <c r="BTW135" s="74"/>
      <c r="BTX135" s="74"/>
      <c r="BTY135" s="74"/>
      <c r="BTZ135" s="74"/>
      <c r="BUA135" s="57"/>
      <c r="BUB135" s="57"/>
      <c r="BUC135" s="57"/>
      <c r="BUD135" s="57"/>
      <c r="BUE135" s="74"/>
      <c r="BUF135" s="74"/>
      <c r="BUG135" s="74"/>
      <c r="BUH135" s="74"/>
      <c r="BUI135" s="57"/>
      <c r="BUJ135" s="57"/>
      <c r="BUK135" s="57"/>
      <c r="BUL135" s="57"/>
      <c r="BUM135" s="74"/>
      <c r="BUN135" s="74"/>
      <c r="BUO135" s="74"/>
      <c r="BUP135" s="74"/>
      <c r="BUQ135" s="57"/>
      <c r="BUR135" s="57"/>
      <c r="BUS135" s="57"/>
      <c r="BUT135" s="57"/>
      <c r="BUU135" s="74"/>
      <c r="BUV135" s="74"/>
      <c r="BUW135" s="74"/>
      <c r="BUX135" s="74"/>
      <c r="BUY135" s="57"/>
      <c r="BUZ135" s="57"/>
      <c r="BVA135" s="57"/>
      <c r="BVB135" s="57"/>
      <c r="BVC135" s="74"/>
      <c r="BVD135" s="74"/>
      <c r="BVE135" s="74"/>
      <c r="BVF135" s="74"/>
      <c r="BVG135" s="57"/>
      <c r="BVH135" s="57"/>
      <c r="BVI135" s="57"/>
      <c r="BVJ135" s="57"/>
      <c r="BVK135" s="74"/>
      <c r="BVL135" s="74"/>
      <c r="BVM135" s="74"/>
      <c r="BVN135" s="74"/>
      <c r="BVO135" s="57"/>
      <c r="BVP135" s="57"/>
      <c r="BVQ135" s="57"/>
      <c r="BVR135" s="57"/>
      <c r="BVS135" s="74"/>
      <c r="BVT135" s="74"/>
      <c r="BVU135" s="74"/>
      <c r="BVV135" s="74"/>
      <c r="BVW135" s="57"/>
      <c r="BVX135" s="57"/>
      <c r="BVY135" s="57"/>
      <c r="BVZ135" s="57"/>
      <c r="BWA135" s="74"/>
      <c r="BWB135" s="74"/>
      <c r="BWC135" s="74"/>
      <c r="BWD135" s="74"/>
      <c r="BWE135" s="57"/>
      <c r="BWF135" s="57"/>
      <c r="BWG135" s="57"/>
      <c r="BWH135" s="57"/>
      <c r="BWI135" s="74"/>
      <c r="BWJ135" s="74"/>
      <c r="BWK135" s="74"/>
      <c r="BWL135" s="74"/>
      <c r="BWM135" s="57"/>
      <c r="BWN135" s="57"/>
      <c r="BWO135" s="57"/>
      <c r="BWP135" s="57"/>
      <c r="BWQ135" s="74"/>
      <c r="BWR135" s="74"/>
      <c r="BWS135" s="74"/>
      <c r="BWT135" s="74"/>
      <c r="BWU135" s="57"/>
      <c r="BWV135" s="57"/>
      <c r="BWW135" s="57"/>
      <c r="BWX135" s="57"/>
      <c r="BWY135" s="74"/>
      <c r="BWZ135" s="74"/>
      <c r="BXA135" s="74"/>
      <c r="BXB135" s="74"/>
      <c r="BXC135" s="57"/>
      <c r="BXD135" s="57"/>
      <c r="BXE135" s="57"/>
      <c r="BXF135" s="57"/>
      <c r="BXG135" s="74"/>
      <c r="BXH135" s="74"/>
      <c r="BXI135" s="74"/>
      <c r="BXJ135" s="74"/>
      <c r="BXK135" s="57"/>
      <c r="BXL135" s="57"/>
      <c r="BXM135" s="57"/>
      <c r="BXN135" s="57"/>
      <c r="BXO135" s="74"/>
      <c r="BXP135" s="74"/>
      <c r="BXQ135" s="74"/>
      <c r="BXR135" s="74"/>
      <c r="BXS135" s="57"/>
      <c r="BXT135" s="57"/>
      <c r="BXU135" s="57"/>
      <c r="BXV135" s="57"/>
      <c r="BXW135" s="74"/>
      <c r="BXX135" s="74"/>
      <c r="BXY135" s="74"/>
      <c r="BXZ135" s="74"/>
      <c r="BYA135" s="57"/>
      <c r="BYB135" s="57"/>
      <c r="BYC135" s="57"/>
      <c r="BYD135" s="57"/>
      <c r="BYE135" s="74"/>
      <c r="BYF135" s="74"/>
      <c r="BYG135" s="74"/>
      <c r="BYH135" s="74"/>
      <c r="BYI135" s="57"/>
      <c r="BYJ135" s="57"/>
      <c r="BYK135" s="57"/>
      <c r="BYL135" s="57"/>
      <c r="BYM135" s="74"/>
      <c r="BYN135" s="74"/>
      <c r="BYO135" s="74"/>
      <c r="BYP135" s="74"/>
      <c r="BYQ135" s="57"/>
      <c r="BYR135" s="57"/>
      <c r="BYS135" s="57"/>
      <c r="BYT135" s="57"/>
      <c r="BYU135" s="74"/>
      <c r="BYV135" s="74"/>
      <c r="BYW135" s="74"/>
      <c r="BYX135" s="74"/>
      <c r="BYY135" s="57"/>
      <c r="BYZ135" s="57"/>
      <c r="BZA135" s="57"/>
      <c r="BZB135" s="57"/>
      <c r="BZC135" s="74"/>
      <c r="BZD135" s="74"/>
      <c r="BZE135" s="74"/>
      <c r="BZF135" s="74"/>
      <c r="BZG135" s="57"/>
      <c r="BZH135" s="57"/>
      <c r="BZI135" s="57"/>
      <c r="BZJ135" s="57"/>
      <c r="BZK135" s="74"/>
      <c r="BZL135" s="74"/>
      <c r="BZM135" s="74"/>
      <c r="BZN135" s="74"/>
      <c r="BZO135" s="57"/>
      <c r="BZP135" s="57"/>
      <c r="BZQ135" s="57"/>
      <c r="BZR135" s="57"/>
      <c r="BZS135" s="74"/>
      <c r="BZT135" s="74"/>
      <c r="BZU135" s="74"/>
      <c r="BZV135" s="74"/>
      <c r="BZW135" s="57"/>
      <c r="BZX135" s="57"/>
      <c r="BZY135" s="57"/>
      <c r="BZZ135" s="57"/>
      <c r="CAA135" s="74"/>
      <c r="CAB135" s="74"/>
      <c r="CAC135" s="74"/>
      <c r="CAD135" s="74"/>
      <c r="CAE135" s="57"/>
      <c r="CAF135" s="57"/>
      <c r="CAG135" s="57"/>
      <c r="CAH135" s="57"/>
      <c r="CAI135" s="74"/>
      <c r="CAJ135" s="74"/>
      <c r="CAK135" s="74"/>
      <c r="CAL135" s="74"/>
      <c r="CAM135" s="57"/>
      <c r="CAN135" s="57"/>
      <c r="CAO135" s="57"/>
      <c r="CAP135" s="57"/>
      <c r="CAQ135" s="74"/>
      <c r="CAR135" s="74"/>
      <c r="CAS135" s="74"/>
      <c r="CAT135" s="74"/>
      <c r="CAU135" s="57"/>
      <c r="CAV135" s="57"/>
      <c r="CAW135" s="57"/>
      <c r="CAX135" s="57"/>
      <c r="CAY135" s="74"/>
      <c r="CAZ135" s="74"/>
      <c r="CBA135" s="74"/>
      <c r="CBB135" s="74"/>
      <c r="CBC135" s="57"/>
      <c r="CBD135" s="57"/>
      <c r="CBE135" s="57"/>
      <c r="CBF135" s="57"/>
      <c r="CBG135" s="74"/>
      <c r="CBH135" s="74"/>
      <c r="CBI135" s="74"/>
      <c r="CBJ135" s="74"/>
      <c r="CBK135" s="57"/>
      <c r="CBL135" s="57"/>
      <c r="CBM135" s="57"/>
      <c r="CBN135" s="57"/>
      <c r="CBO135" s="74"/>
      <c r="CBP135" s="74"/>
      <c r="CBQ135" s="74"/>
      <c r="CBR135" s="74"/>
      <c r="CBS135" s="57"/>
      <c r="CBT135" s="57"/>
      <c r="CBU135" s="57"/>
      <c r="CBV135" s="57"/>
      <c r="CBW135" s="74"/>
      <c r="CBX135" s="74"/>
      <c r="CBY135" s="74"/>
      <c r="CBZ135" s="74"/>
      <c r="CCA135" s="57"/>
      <c r="CCB135" s="57"/>
      <c r="CCC135" s="57"/>
      <c r="CCD135" s="57"/>
      <c r="CCE135" s="74"/>
      <c r="CCF135" s="74"/>
      <c r="CCG135" s="74"/>
      <c r="CCH135" s="74"/>
      <c r="CCI135" s="57"/>
      <c r="CCJ135" s="57"/>
      <c r="CCK135" s="57"/>
      <c r="CCL135" s="57"/>
      <c r="CCM135" s="74"/>
      <c r="CCN135" s="74"/>
      <c r="CCO135" s="74"/>
      <c r="CCP135" s="74"/>
      <c r="CCQ135" s="57"/>
      <c r="CCR135" s="57"/>
      <c r="CCS135" s="57"/>
      <c r="CCT135" s="57"/>
      <c r="CCU135" s="74"/>
      <c r="CCV135" s="74"/>
      <c r="CCW135" s="74"/>
      <c r="CCX135" s="74"/>
      <c r="CCY135" s="57"/>
      <c r="CCZ135" s="57"/>
      <c r="CDA135" s="57"/>
      <c r="CDB135" s="57"/>
      <c r="CDC135" s="74"/>
      <c r="CDD135" s="74"/>
      <c r="CDE135" s="74"/>
      <c r="CDF135" s="74"/>
      <c r="CDG135" s="57"/>
      <c r="CDH135" s="57"/>
      <c r="CDI135" s="57"/>
      <c r="CDJ135" s="57"/>
      <c r="CDK135" s="74"/>
      <c r="CDL135" s="74"/>
      <c r="CDM135" s="74"/>
      <c r="CDN135" s="74"/>
      <c r="CDO135" s="57"/>
      <c r="CDP135" s="57"/>
      <c r="CDQ135" s="57"/>
      <c r="CDR135" s="57"/>
      <c r="CDS135" s="74"/>
      <c r="CDT135" s="74"/>
      <c r="CDU135" s="74"/>
      <c r="CDV135" s="74"/>
      <c r="CDW135" s="57"/>
      <c r="CDX135" s="57"/>
      <c r="CDY135" s="57"/>
      <c r="CDZ135" s="57"/>
      <c r="CEA135" s="74"/>
      <c r="CEB135" s="74"/>
      <c r="CEC135" s="74"/>
      <c r="CED135" s="74"/>
      <c r="CEE135" s="57"/>
      <c r="CEF135" s="57"/>
      <c r="CEG135" s="57"/>
      <c r="CEH135" s="57"/>
      <c r="CEI135" s="74"/>
      <c r="CEJ135" s="74"/>
      <c r="CEK135" s="74"/>
      <c r="CEL135" s="74"/>
      <c r="CEM135" s="57"/>
      <c r="CEN135" s="57"/>
      <c r="CEO135" s="57"/>
      <c r="CEP135" s="57"/>
      <c r="CEQ135" s="74"/>
      <c r="CER135" s="74"/>
      <c r="CES135" s="74"/>
      <c r="CET135" s="74"/>
      <c r="CEU135" s="57"/>
      <c r="CEV135" s="57"/>
      <c r="CEW135" s="57"/>
      <c r="CEX135" s="57"/>
      <c r="CEY135" s="74"/>
      <c r="CEZ135" s="74"/>
      <c r="CFA135" s="74"/>
      <c r="CFB135" s="74"/>
      <c r="CFC135" s="57"/>
      <c r="CFD135" s="57"/>
      <c r="CFE135" s="57"/>
      <c r="CFF135" s="57"/>
      <c r="CFG135" s="74"/>
      <c r="CFH135" s="74"/>
      <c r="CFI135" s="74"/>
      <c r="CFJ135" s="74"/>
      <c r="CFK135" s="57"/>
      <c r="CFL135" s="57"/>
      <c r="CFM135" s="57"/>
      <c r="CFN135" s="57"/>
      <c r="CFO135" s="74"/>
      <c r="CFP135" s="74"/>
      <c r="CFQ135" s="74"/>
      <c r="CFR135" s="74"/>
      <c r="CFS135" s="57"/>
      <c r="CFT135" s="57"/>
      <c r="CFU135" s="57"/>
      <c r="CFV135" s="57"/>
      <c r="CFW135" s="74"/>
      <c r="CFX135" s="74"/>
      <c r="CFY135" s="74"/>
      <c r="CFZ135" s="74"/>
      <c r="CGA135" s="57"/>
      <c r="CGB135" s="57"/>
      <c r="CGC135" s="57"/>
      <c r="CGD135" s="57"/>
      <c r="CGE135" s="74"/>
      <c r="CGF135" s="74"/>
      <c r="CGG135" s="74"/>
      <c r="CGH135" s="74"/>
      <c r="CGI135" s="57"/>
      <c r="CGJ135" s="57"/>
      <c r="CGK135" s="57"/>
      <c r="CGL135" s="57"/>
      <c r="CGM135" s="74"/>
      <c r="CGN135" s="74"/>
      <c r="CGO135" s="74"/>
      <c r="CGP135" s="74"/>
      <c r="CGQ135" s="57"/>
      <c r="CGR135" s="57"/>
      <c r="CGS135" s="57"/>
      <c r="CGT135" s="57"/>
      <c r="CGU135" s="74"/>
      <c r="CGV135" s="74"/>
      <c r="CGW135" s="74"/>
      <c r="CGX135" s="74"/>
      <c r="CGY135" s="57"/>
      <c r="CGZ135" s="57"/>
      <c r="CHA135" s="57"/>
      <c r="CHB135" s="57"/>
      <c r="CHC135" s="74"/>
      <c r="CHD135" s="74"/>
      <c r="CHE135" s="74"/>
      <c r="CHF135" s="74"/>
      <c r="CHG135" s="57"/>
      <c r="CHH135" s="57"/>
      <c r="CHI135" s="57"/>
      <c r="CHJ135" s="57"/>
      <c r="CHK135" s="74"/>
      <c r="CHL135" s="74"/>
      <c r="CHM135" s="74"/>
      <c r="CHN135" s="74"/>
      <c r="CHO135" s="57"/>
      <c r="CHP135" s="57"/>
      <c r="CHQ135" s="57"/>
      <c r="CHR135" s="57"/>
      <c r="CHS135" s="74"/>
      <c r="CHT135" s="74"/>
      <c r="CHU135" s="74"/>
      <c r="CHV135" s="74"/>
      <c r="CHW135" s="57"/>
      <c r="CHX135" s="57"/>
      <c r="CHY135" s="57"/>
      <c r="CHZ135" s="57"/>
      <c r="CIA135" s="74"/>
      <c r="CIB135" s="74"/>
      <c r="CIC135" s="74"/>
      <c r="CID135" s="74"/>
      <c r="CIE135" s="57"/>
      <c r="CIF135" s="57"/>
      <c r="CIG135" s="57"/>
      <c r="CIH135" s="57"/>
      <c r="CII135" s="74"/>
      <c r="CIJ135" s="74"/>
      <c r="CIK135" s="74"/>
      <c r="CIL135" s="74"/>
      <c r="CIM135" s="57"/>
      <c r="CIN135" s="57"/>
      <c r="CIO135" s="57"/>
      <c r="CIP135" s="57"/>
      <c r="CIQ135" s="74"/>
      <c r="CIR135" s="74"/>
      <c r="CIS135" s="74"/>
      <c r="CIT135" s="74"/>
      <c r="CIU135" s="57"/>
      <c r="CIV135" s="57"/>
      <c r="CIW135" s="57"/>
      <c r="CIX135" s="57"/>
      <c r="CIY135" s="74"/>
      <c r="CIZ135" s="74"/>
      <c r="CJA135" s="74"/>
      <c r="CJB135" s="74"/>
      <c r="CJC135" s="57"/>
      <c r="CJD135" s="57"/>
      <c r="CJE135" s="57"/>
      <c r="CJF135" s="57"/>
      <c r="CJG135" s="74"/>
      <c r="CJH135" s="74"/>
      <c r="CJI135" s="74"/>
      <c r="CJJ135" s="74"/>
      <c r="CJK135" s="57"/>
      <c r="CJL135" s="57"/>
      <c r="CJM135" s="57"/>
      <c r="CJN135" s="57"/>
      <c r="CJO135" s="74"/>
      <c r="CJP135" s="74"/>
      <c r="CJQ135" s="74"/>
      <c r="CJR135" s="74"/>
      <c r="CJS135" s="57"/>
      <c r="CJT135" s="57"/>
      <c r="CJU135" s="57"/>
      <c r="CJV135" s="57"/>
      <c r="CJW135" s="74"/>
      <c r="CJX135" s="74"/>
      <c r="CJY135" s="74"/>
      <c r="CJZ135" s="74"/>
      <c r="CKA135" s="57"/>
      <c r="CKB135" s="57"/>
      <c r="CKC135" s="57"/>
      <c r="CKD135" s="57"/>
      <c r="CKE135" s="74"/>
      <c r="CKF135" s="74"/>
      <c r="CKG135" s="74"/>
      <c r="CKH135" s="74"/>
      <c r="CKI135" s="57"/>
      <c r="CKJ135" s="57"/>
      <c r="CKK135" s="57"/>
      <c r="CKL135" s="57"/>
      <c r="CKM135" s="74"/>
      <c r="CKN135" s="74"/>
      <c r="CKO135" s="74"/>
      <c r="CKP135" s="74"/>
      <c r="CKQ135" s="57"/>
      <c r="CKR135" s="57"/>
      <c r="CKS135" s="57"/>
      <c r="CKT135" s="57"/>
      <c r="CKU135" s="74"/>
      <c r="CKV135" s="74"/>
      <c r="CKW135" s="74"/>
      <c r="CKX135" s="74"/>
      <c r="CKY135" s="57"/>
      <c r="CKZ135" s="57"/>
      <c r="CLA135" s="57"/>
      <c r="CLB135" s="57"/>
      <c r="CLC135" s="74"/>
      <c r="CLD135" s="74"/>
      <c r="CLE135" s="74"/>
      <c r="CLF135" s="74"/>
      <c r="CLG135" s="57"/>
      <c r="CLH135" s="57"/>
      <c r="CLI135" s="57"/>
      <c r="CLJ135" s="57"/>
      <c r="CLK135" s="74"/>
      <c r="CLL135" s="74"/>
      <c r="CLM135" s="74"/>
      <c r="CLN135" s="74"/>
      <c r="CLO135" s="57"/>
      <c r="CLP135" s="57"/>
      <c r="CLQ135" s="57"/>
      <c r="CLR135" s="57"/>
      <c r="CLS135" s="74"/>
      <c r="CLT135" s="74"/>
      <c r="CLU135" s="74"/>
      <c r="CLV135" s="74"/>
      <c r="CLW135" s="57"/>
      <c r="CLX135" s="57"/>
      <c r="CLY135" s="57"/>
      <c r="CLZ135" s="57"/>
      <c r="CMA135" s="74"/>
      <c r="CMB135" s="74"/>
      <c r="CMC135" s="74"/>
      <c r="CMD135" s="74"/>
      <c r="CME135" s="57"/>
      <c r="CMF135" s="57"/>
      <c r="CMG135" s="57"/>
      <c r="CMH135" s="57"/>
      <c r="CMI135" s="74"/>
      <c r="CMJ135" s="74"/>
      <c r="CMK135" s="74"/>
      <c r="CML135" s="74"/>
      <c r="CMM135" s="57"/>
      <c r="CMN135" s="57"/>
      <c r="CMO135" s="57"/>
      <c r="CMP135" s="57"/>
      <c r="CMQ135" s="74"/>
      <c r="CMR135" s="74"/>
      <c r="CMS135" s="74"/>
      <c r="CMT135" s="74"/>
      <c r="CMU135" s="57"/>
      <c r="CMV135" s="57"/>
      <c r="CMW135" s="57"/>
      <c r="CMX135" s="57"/>
      <c r="CMY135" s="74"/>
      <c r="CMZ135" s="74"/>
      <c r="CNA135" s="74"/>
      <c r="CNB135" s="74"/>
      <c r="CNC135" s="57"/>
      <c r="CND135" s="57"/>
      <c r="CNE135" s="57"/>
      <c r="CNF135" s="57"/>
      <c r="CNG135" s="74"/>
      <c r="CNH135" s="74"/>
      <c r="CNI135" s="74"/>
      <c r="CNJ135" s="74"/>
      <c r="CNK135" s="57"/>
      <c r="CNL135" s="57"/>
      <c r="CNM135" s="57"/>
      <c r="CNN135" s="57"/>
      <c r="CNO135" s="74"/>
      <c r="CNP135" s="74"/>
      <c r="CNQ135" s="74"/>
      <c r="CNR135" s="74"/>
      <c r="CNS135" s="57"/>
      <c r="CNT135" s="57"/>
      <c r="CNU135" s="57"/>
      <c r="CNV135" s="57"/>
      <c r="CNW135" s="74"/>
      <c r="CNX135" s="74"/>
      <c r="CNY135" s="74"/>
      <c r="CNZ135" s="74"/>
      <c r="COA135" s="57"/>
      <c r="COB135" s="57"/>
      <c r="COC135" s="57"/>
      <c r="COD135" s="57"/>
      <c r="COE135" s="74"/>
      <c r="COF135" s="74"/>
      <c r="COG135" s="74"/>
      <c r="COH135" s="74"/>
      <c r="COI135" s="57"/>
      <c r="COJ135" s="57"/>
      <c r="COK135" s="57"/>
      <c r="COL135" s="57"/>
      <c r="COM135" s="74"/>
      <c r="CON135" s="74"/>
      <c r="COO135" s="74"/>
      <c r="COP135" s="74"/>
      <c r="COQ135" s="57"/>
      <c r="COR135" s="57"/>
      <c r="COS135" s="57"/>
      <c r="COT135" s="57"/>
      <c r="COU135" s="74"/>
      <c r="COV135" s="74"/>
      <c r="COW135" s="74"/>
      <c r="COX135" s="74"/>
      <c r="COY135" s="57"/>
      <c r="COZ135" s="57"/>
      <c r="CPA135" s="57"/>
      <c r="CPB135" s="57"/>
      <c r="CPC135" s="74"/>
      <c r="CPD135" s="74"/>
      <c r="CPE135" s="74"/>
      <c r="CPF135" s="74"/>
      <c r="CPG135" s="57"/>
      <c r="CPH135" s="57"/>
      <c r="CPI135" s="57"/>
      <c r="CPJ135" s="57"/>
      <c r="CPK135" s="74"/>
      <c r="CPL135" s="74"/>
      <c r="CPM135" s="74"/>
      <c r="CPN135" s="74"/>
      <c r="CPO135" s="57"/>
      <c r="CPP135" s="57"/>
      <c r="CPQ135" s="57"/>
      <c r="CPR135" s="57"/>
      <c r="CPS135" s="74"/>
      <c r="CPT135" s="74"/>
      <c r="CPU135" s="74"/>
      <c r="CPV135" s="74"/>
      <c r="CPW135" s="57"/>
      <c r="CPX135" s="57"/>
      <c r="CPY135" s="57"/>
      <c r="CPZ135" s="57"/>
      <c r="CQA135" s="74"/>
      <c r="CQB135" s="74"/>
      <c r="CQC135" s="74"/>
      <c r="CQD135" s="74"/>
      <c r="CQE135" s="57"/>
      <c r="CQF135" s="57"/>
      <c r="CQG135" s="57"/>
      <c r="CQH135" s="57"/>
      <c r="CQI135" s="74"/>
      <c r="CQJ135" s="74"/>
      <c r="CQK135" s="74"/>
      <c r="CQL135" s="74"/>
      <c r="CQM135" s="57"/>
      <c r="CQN135" s="57"/>
      <c r="CQO135" s="57"/>
      <c r="CQP135" s="57"/>
      <c r="CQQ135" s="74"/>
      <c r="CQR135" s="74"/>
      <c r="CQS135" s="74"/>
      <c r="CQT135" s="74"/>
      <c r="CQU135" s="57"/>
      <c r="CQV135" s="57"/>
      <c r="CQW135" s="57"/>
      <c r="CQX135" s="57"/>
      <c r="CQY135" s="74"/>
      <c r="CQZ135" s="74"/>
      <c r="CRA135" s="74"/>
      <c r="CRB135" s="74"/>
      <c r="CRC135" s="57"/>
      <c r="CRD135" s="57"/>
      <c r="CRE135" s="57"/>
      <c r="CRF135" s="57"/>
      <c r="CRG135" s="74"/>
      <c r="CRH135" s="74"/>
      <c r="CRI135" s="74"/>
      <c r="CRJ135" s="74"/>
      <c r="CRK135" s="57"/>
      <c r="CRL135" s="57"/>
      <c r="CRM135" s="57"/>
      <c r="CRN135" s="57"/>
      <c r="CRO135" s="74"/>
      <c r="CRP135" s="74"/>
      <c r="CRQ135" s="74"/>
      <c r="CRR135" s="74"/>
      <c r="CRS135" s="57"/>
      <c r="CRT135" s="57"/>
      <c r="CRU135" s="57"/>
      <c r="CRV135" s="57"/>
      <c r="CRW135" s="74"/>
      <c r="CRX135" s="74"/>
      <c r="CRY135" s="74"/>
      <c r="CRZ135" s="74"/>
      <c r="CSA135" s="57"/>
      <c r="CSB135" s="57"/>
      <c r="CSC135" s="57"/>
      <c r="CSD135" s="57"/>
      <c r="CSE135" s="74"/>
      <c r="CSF135" s="74"/>
      <c r="CSG135" s="74"/>
      <c r="CSH135" s="74"/>
      <c r="CSI135" s="57"/>
      <c r="CSJ135" s="57"/>
      <c r="CSK135" s="57"/>
      <c r="CSL135" s="57"/>
      <c r="CSM135" s="74"/>
      <c r="CSN135" s="74"/>
      <c r="CSO135" s="74"/>
      <c r="CSP135" s="74"/>
      <c r="CSQ135" s="57"/>
      <c r="CSR135" s="57"/>
      <c r="CSS135" s="57"/>
      <c r="CST135" s="57"/>
      <c r="CSU135" s="74"/>
      <c r="CSV135" s="74"/>
      <c r="CSW135" s="74"/>
      <c r="CSX135" s="74"/>
      <c r="CSY135" s="57"/>
      <c r="CSZ135" s="57"/>
      <c r="CTA135" s="57"/>
      <c r="CTB135" s="57"/>
      <c r="CTC135" s="74"/>
      <c r="CTD135" s="74"/>
      <c r="CTE135" s="74"/>
      <c r="CTF135" s="74"/>
      <c r="CTG135" s="57"/>
      <c r="CTH135" s="57"/>
      <c r="CTI135" s="57"/>
      <c r="CTJ135" s="57"/>
      <c r="CTK135" s="74"/>
      <c r="CTL135" s="74"/>
      <c r="CTM135" s="74"/>
      <c r="CTN135" s="74"/>
      <c r="CTO135" s="57"/>
      <c r="CTP135" s="57"/>
      <c r="CTQ135" s="57"/>
      <c r="CTR135" s="57"/>
      <c r="CTS135" s="74"/>
      <c r="CTT135" s="74"/>
      <c r="CTU135" s="74"/>
      <c r="CTV135" s="74"/>
      <c r="CTW135" s="57"/>
      <c r="CTX135" s="57"/>
      <c r="CTY135" s="57"/>
      <c r="CTZ135" s="57"/>
      <c r="CUA135" s="74"/>
      <c r="CUB135" s="74"/>
      <c r="CUC135" s="74"/>
      <c r="CUD135" s="74"/>
      <c r="CUE135" s="57"/>
      <c r="CUF135" s="57"/>
      <c r="CUG135" s="57"/>
      <c r="CUH135" s="57"/>
      <c r="CUI135" s="74"/>
      <c r="CUJ135" s="74"/>
      <c r="CUK135" s="74"/>
      <c r="CUL135" s="74"/>
      <c r="CUM135" s="57"/>
      <c r="CUN135" s="57"/>
      <c r="CUO135" s="57"/>
      <c r="CUP135" s="57"/>
      <c r="CUQ135" s="74"/>
      <c r="CUR135" s="74"/>
      <c r="CUS135" s="74"/>
      <c r="CUT135" s="74"/>
      <c r="CUU135" s="57"/>
      <c r="CUV135" s="57"/>
      <c r="CUW135" s="57"/>
      <c r="CUX135" s="57"/>
      <c r="CUY135" s="74"/>
      <c r="CUZ135" s="74"/>
      <c r="CVA135" s="74"/>
      <c r="CVB135" s="74"/>
      <c r="CVC135" s="57"/>
      <c r="CVD135" s="57"/>
      <c r="CVE135" s="57"/>
      <c r="CVF135" s="57"/>
      <c r="CVG135" s="74"/>
      <c r="CVH135" s="74"/>
      <c r="CVI135" s="74"/>
      <c r="CVJ135" s="74"/>
      <c r="CVK135" s="57"/>
      <c r="CVL135" s="57"/>
      <c r="CVM135" s="57"/>
      <c r="CVN135" s="57"/>
      <c r="CVO135" s="74"/>
      <c r="CVP135" s="74"/>
      <c r="CVQ135" s="74"/>
      <c r="CVR135" s="74"/>
      <c r="CVS135" s="57"/>
      <c r="CVT135" s="57"/>
      <c r="CVU135" s="57"/>
      <c r="CVV135" s="57"/>
      <c r="CVW135" s="74"/>
      <c r="CVX135" s="74"/>
      <c r="CVY135" s="74"/>
      <c r="CVZ135" s="74"/>
      <c r="CWA135" s="57"/>
      <c r="CWB135" s="57"/>
      <c r="CWC135" s="57"/>
      <c r="CWD135" s="57"/>
      <c r="CWE135" s="74"/>
      <c r="CWF135" s="74"/>
      <c r="CWG135" s="74"/>
      <c r="CWH135" s="74"/>
      <c r="CWI135" s="57"/>
      <c r="CWJ135" s="57"/>
      <c r="CWK135" s="57"/>
      <c r="CWL135" s="57"/>
      <c r="CWM135" s="74"/>
      <c r="CWN135" s="74"/>
      <c r="CWO135" s="74"/>
      <c r="CWP135" s="74"/>
      <c r="CWQ135" s="57"/>
      <c r="CWR135" s="57"/>
      <c r="CWS135" s="57"/>
      <c r="CWT135" s="57"/>
      <c r="CWU135" s="74"/>
      <c r="CWV135" s="74"/>
      <c r="CWW135" s="74"/>
      <c r="CWX135" s="74"/>
      <c r="CWY135" s="57"/>
      <c r="CWZ135" s="57"/>
      <c r="CXA135" s="57"/>
      <c r="CXB135" s="57"/>
      <c r="CXC135" s="74"/>
      <c r="CXD135" s="74"/>
      <c r="CXE135" s="74"/>
      <c r="CXF135" s="74"/>
      <c r="CXG135" s="57"/>
      <c r="CXH135" s="57"/>
      <c r="CXI135" s="57"/>
      <c r="CXJ135" s="57"/>
      <c r="CXK135" s="74"/>
      <c r="CXL135" s="74"/>
      <c r="CXM135" s="74"/>
      <c r="CXN135" s="74"/>
      <c r="CXO135" s="57"/>
      <c r="CXP135" s="57"/>
      <c r="CXQ135" s="57"/>
      <c r="CXR135" s="57"/>
      <c r="CXS135" s="74"/>
      <c r="CXT135" s="74"/>
      <c r="CXU135" s="74"/>
      <c r="CXV135" s="74"/>
      <c r="CXW135" s="57"/>
      <c r="CXX135" s="57"/>
      <c r="CXY135" s="57"/>
      <c r="CXZ135" s="57"/>
      <c r="CYA135" s="74"/>
      <c r="CYB135" s="74"/>
      <c r="CYC135" s="74"/>
      <c r="CYD135" s="74"/>
      <c r="CYE135" s="57"/>
      <c r="CYF135" s="57"/>
      <c r="CYG135" s="57"/>
      <c r="CYH135" s="57"/>
      <c r="CYI135" s="74"/>
      <c r="CYJ135" s="74"/>
      <c r="CYK135" s="74"/>
      <c r="CYL135" s="74"/>
      <c r="CYM135" s="57"/>
      <c r="CYN135" s="57"/>
      <c r="CYO135" s="57"/>
      <c r="CYP135" s="57"/>
      <c r="CYQ135" s="74"/>
      <c r="CYR135" s="74"/>
      <c r="CYS135" s="74"/>
      <c r="CYT135" s="74"/>
      <c r="CYU135" s="57"/>
      <c r="CYV135" s="57"/>
      <c r="CYW135" s="57"/>
      <c r="CYX135" s="57"/>
      <c r="CYY135" s="74"/>
      <c r="CYZ135" s="74"/>
      <c r="CZA135" s="74"/>
      <c r="CZB135" s="74"/>
      <c r="CZC135" s="57"/>
      <c r="CZD135" s="57"/>
      <c r="CZE135" s="57"/>
      <c r="CZF135" s="57"/>
      <c r="CZG135" s="74"/>
      <c r="CZH135" s="74"/>
      <c r="CZI135" s="74"/>
      <c r="CZJ135" s="74"/>
      <c r="CZK135" s="57"/>
      <c r="CZL135" s="57"/>
      <c r="CZM135" s="57"/>
      <c r="CZN135" s="57"/>
      <c r="CZO135" s="74"/>
      <c r="CZP135" s="74"/>
      <c r="CZQ135" s="74"/>
      <c r="CZR135" s="74"/>
      <c r="CZS135" s="57"/>
      <c r="CZT135" s="57"/>
      <c r="CZU135" s="57"/>
      <c r="CZV135" s="57"/>
      <c r="CZW135" s="74"/>
      <c r="CZX135" s="74"/>
      <c r="CZY135" s="74"/>
      <c r="CZZ135" s="74"/>
      <c r="DAA135" s="57"/>
      <c r="DAB135" s="57"/>
      <c r="DAC135" s="57"/>
      <c r="DAD135" s="57"/>
      <c r="DAE135" s="74"/>
      <c r="DAF135" s="74"/>
      <c r="DAG135" s="74"/>
      <c r="DAH135" s="74"/>
      <c r="DAI135" s="57"/>
      <c r="DAJ135" s="57"/>
      <c r="DAK135" s="57"/>
      <c r="DAL135" s="57"/>
      <c r="DAM135" s="74"/>
      <c r="DAN135" s="74"/>
      <c r="DAO135" s="74"/>
      <c r="DAP135" s="74"/>
      <c r="DAQ135" s="57"/>
      <c r="DAR135" s="57"/>
      <c r="DAS135" s="57"/>
      <c r="DAT135" s="57"/>
      <c r="DAU135" s="74"/>
      <c r="DAV135" s="74"/>
      <c r="DAW135" s="74"/>
      <c r="DAX135" s="74"/>
      <c r="DAY135" s="57"/>
      <c r="DAZ135" s="57"/>
      <c r="DBA135" s="57"/>
      <c r="DBB135" s="57"/>
      <c r="DBC135" s="74"/>
      <c r="DBD135" s="74"/>
      <c r="DBE135" s="74"/>
      <c r="DBF135" s="74"/>
      <c r="DBG135" s="57"/>
      <c r="DBH135" s="57"/>
      <c r="DBI135" s="57"/>
      <c r="DBJ135" s="57"/>
      <c r="DBK135" s="74"/>
      <c r="DBL135" s="74"/>
      <c r="DBM135" s="74"/>
      <c r="DBN135" s="74"/>
      <c r="DBO135" s="57"/>
      <c r="DBP135" s="57"/>
      <c r="DBQ135" s="57"/>
      <c r="DBR135" s="57"/>
      <c r="DBS135" s="74"/>
      <c r="DBT135" s="74"/>
      <c r="DBU135" s="74"/>
      <c r="DBV135" s="74"/>
      <c r="DBW135" s="57"/>
      <c r="DBX135" s="57"/>
      <c r="DBY135" s="57"/>
      <c r="DBZ135" s="57"/>
      <c r="DCA135" s="74"/>
      <c r="DCB135" s="74"/>
      <c r="DCC135" s="74"/>
      <c r="DCD135" s="74"/>
      <c r="DCE135" s="57"/>
      <c r="DCF135" s="57"/>
      <c r="DCG135" s="57"/>
      <c r="DCH135" s="57"/>
      <c r="DCI135" s="74"/>
      <c r="DCJ135" s="74"/>
      <c r="DCK135" s="74"/>
      <c r="DCL135" s="74"/>
      <c r="DCM135" s="57"/>
      <c r="DCN135" s="57"/>
      <c r="DCO135" s="57"/>
      <c r="DCP135" s="57"/>
      <c r="DCQ135" s="74"/>
      <c r="DCR135" s="74"/>
      <c r="DCS135" s="74"/>
      <c r="DCT135" s="74"/>
      <c r="DCU135" s="57"/>
      <c r="DCV135" s="57"/>
      <c r="DCW135" s="57"/>
      <c r="DCX135" s="57"/>
      <c r="DCY135" s="74"/>
      <c r="DCZ135" s="74"/>
      <c r="DDA135" s="74"/>
      <c r="DDB135" s="74"/>
      <c r="DDC135" s="57"/>
      <c r="DDD135" s="57"/>
      <c r="DDE135" s="57"/>
      <c r="DDF135" s="57"/>
      <c r="DDG135" s="74"/>
      <c r="DDH135" s="74"/>
      <c r="DDI135" s="74"/>
      <c r="DDJ135" s="74"/>
      <c r="DDK135" s="57"/>
      <c r="DDL135" s="57"/>
      <c r="DDM135" s="57"/>
      <c r="DDN135" s="57"/>
      <c r="DDO135" s="74"/>
      <c r="DDP135" s="74"/>
      <c r="DDQ135" s="74"/>
      <c r="DDR135" s="74"/>
      <c r="DDS135" s="57"/>
      <c r="DDT135" s="57"/>
      <c r="DDU135" s="57"/>
      <c r="DDV135" s="57"/>
      <c r="DDW135" s="74"/>
      <c r="DDX135" s="74"/>
      <c r="DDY135" s="74"/>
      <c r="DDZ135" s="74"/>
      <c r="DEA135" s="57"/>
      <c r="DEB135" s="57"/>
      <c r="DEC135" s="57"/>
      <c r="DED135" s="57"/>
      <c r="DEE135" s="74"/>
      <c r="DEF135" s="74"/>
      <c r="DEG135" s="74"/>
      <c r="DEH135" s="74"/>
      <c r="DEI135" s="57"/>
      <c r="DEJ135" s="57"/>
      <c r="DEK135" s="57"/>
      <c r="DEL135" s="57"/>
      <c r="DEM135" s="74"/>
      <c r="DEN135" s="74"/>
      <c r="DEO135" s="74"/>
      <c r="DEP135" s="74"/>
      <c r="DEQ135" s="57"/>
      <c r="DER135" s="57"/>
      <c r="DES135" s="57"/>
      <c r="DET135" s="57"/>
      <c r="DEU135" s="74"/>
      <c r="DEV135" s="74"/>
      <c r="DEW135" s="74"/>
      <c r="DEX135" s="74"/>
      <c r="DEY135" s="57"/>
      <c r="DEZ135" s="57"/>
      <c r="DFA135" s="57"/>
      <c r="DFB135" s="57"/>
      <c r="DFC135" s="74"/>
      <c r="DFD135" s="74"/>
      <c r="DFE135" s="74"/>
      <c r="DFF135" s="74"/>
      <c r="DFG135" s="57"/>
      <c r="DFH135" s="57"/>
      <c r="DFI135" s="57"/>
      <c r="DFJ135" s="57"/>
      <c r="DFK135" s="74"/>
      <c r="DFL135" s="74"/>
      <c r="DFM135" s="74"/>
      <c r="DFN135" s="74"/>
      <c r="DFO135" s="57"/>
      <c r="DFP135" s="57"/>
      <c r="DFQ135" s="57"/>
      <c r="DFR135" s="57"/>
      <c r="DFS135" s="74"/>
      <c r="DFT135" s="74"/>
      <c r="DFU135" s="74"/>
      <c r="DFV135" s="74"/>
      <c r="DFW135" s="57"/>
      <c r="DFX135" s="57"/>
      <c r="DFY135" s="57"/>
      <c r="DFZ135" s="57"/>
      <c r="DGA135" s="74"/>
      <c r="DGB135" s="74"/>
      <c r="DGC135" s="74"/>
      <c r="DGD135" s="74"/>
      <c r="DGE135" s="57"/>
      <c r="DGF135" s="57"/>
      <c r="DGG135" s="57"/>
      <c r="DGH135" s="57"/>
      <c r="DGI135" s="74"/>
      <c r="DGJ135" s="74"/>
      <c r="DGK135" s="74"/>
      <c r="DGL135" s="74"/>
      <c r="DGM135" s="57"/>
      <c r="DGN135" s="57"/>
      <c r="DGO135" s="57"/>
      <c r="DGP135" s="57"/>
      <c r="DGQ135" s="74"/>
      <c r="DGR135" s="74"/>
      <c r="DGS135" s="74"/>
      <c r="DGT135" s="74"/>
      <c r="DGU135" s="57"/>
      <c r="DGV135" s="57"/>
      <c r="DGW135" s="57"/>
      <c r="DGX135" s="57"/>
      <c r="DGY135" s="74"/>
      <c r="DGZ135" s="74"/>
      <c r="DHA135" s="74"/>
      <c r="DHB135" s="74"/>
      <c r="DHC135" s="57"/>
      <c r="DHD135" s="57"/>
      <c r="DHE135" s="57"/>
      <c r="DHF135" s="57"/>
      <c r="DHG135" s="74"/>
      <c r="DHH135" s="74"/>
      <c r="DHI135" s="74"/>
      <c r="DHJ135" s="74"/>
      <c r="DHK135" s="57"/>
      <c r="DHL135" s="57"/>
      <c r="DHM135" s="57"/>
      <c r="DHN135" s="57"/>
      <c r="DHO135" s="74"/>
      <c r="DHP135" s="74"/>
      <c r="DHQ135" s="74"/>
      <c r="DHR135" s="74"/>
      <c r="DHS135" s="57"/>
      <c r="DHT135" s="57"/>
      <c r="DHU135" s="57"/>
      <c r="DHV135" s="57"/>
      <c r="DHW135" s="74"/>
      <c r="DHX135" s="74"/>
      <c r="DHY135" s="74"/>
      <c r="DHZ135" s="74"/>
      <c r="DIA135" s="57"/>
      <c r="DIB135" s="57"/>
      <c r="DIC135" s="57"/>
      <c r="DID135" s="57"/>
      <c r="DIE135" s="74"/>
      <c r="DIF135" s="74"/>
      <c r="DIG135" s="74"/>
      <c r="DIH135" s="74"/>
      <c r="DII135" s="57"/>
      <c r="DIJ135" s="57"/>
      <c r="DIK135" s="57"/>
      <c r="DIL135" s="57"/>
      <c r="DIM135" s="74"/>
      <c r="DIN135" s="74"/>
      <c r="DIO135" s="74"/>
      <c r="DIP135" s="74"/>
      <c r="DIQ135" s="57"/>
      <c r="DIR135" s="57"/>
      <c r="DIS135" s="57"/>
      <c r="DIT135" s="57"/>
      <c r="DIU135" s="74"/>
      <c r="DIV135" s="74"/>
      <c r="DIW135" s="74"/>
      <c r="DIX135" s="74"/>
      <c r="DIY135" s="57"/>
      <c r="DIZ135" s="57"/>
      <c r="DJA135" s="57"/>
      <c r="DJB135" s="57"/>
      <c r="DJC135" s="74"/>
      <c r="DJD135" s="74"/>
      <c r="DJE135" s="74"/>
      <c r="DJF135" s="74"/>
      <c r="DJG135" s="57"/>
      <c r="DJH135" s="57"/>
      <c r="DJI135" s="57"/>
      <c r="DJJ135" s="57"/>
      <c r="DJK135" s="74"/>
      <c r="DJL135" s="74"/>
      <c r="DJM135" s="74"/>
      <c r="DJN135" s="74"/>
      <c r="DJO135" s="57"/>
      <c r="DJP135" s="57"/>
      <c r="DJQ135" s="57"/>
      <c r="DJR135" s="57"/>
      <c r="DJS135" s="74"/>
      <c r="DJT135" s="74"/>
      <c r="DJU135" s="74"/>
      <c r="DJV135" s="74"/>
      <c r="DJW135" s="57"/>
      <c r="DJX135" s="57"/>
      <c r="DJY135" s="57"/>
      <c r="DJZ135" s="57"/>
      <c r="DKA135" s="74"/>
      <c r="DKB135" s="74"/>
      <c r="DKC135" s="74"/>
      <c r="DKD135" s="74"/>
      <c r="DKE135" s="57"/>
      <c r="DKF135" s="57"/>
      <c r="DKG135" s="57"/>
      <c r="DKH135" s="57"/>
      <c r="DKI135" s="74"/>
      <c r="DKJ135" s="74"/>
      <c r="DKK135" s="74"/>
      <c r="DKL135" s="74"/>
      <c r="DKM135" s="57"/>
      <c r="DKN135" s="57"/>
      <c r="DKO135" s="57"/>
      <c r="DKP135" s="57"/>
      <c r="DKQ135" s="74"/>
      <c r="DKR135" s="74"/>
      <c r="DKS135" s="74"/>
      <c r="DKT135" s="74"/>
      <c r="DKU135" s="57"/>
      <c r="DKV135" s="57"/>
      <c r="DKW135" s="57"/>
      <c r="DKX135" s="57"/>
      <c r="DKY135" s="74"/>
      <c r="DKZ135" s="74"/>
      <c r="DLA135" s="74"/>
      <c r="DLB135" s="74"/>
      <c r="DLC135" s="57"/>
      <c r="DLD135" s="57"/>
      <c r="DLE135" s="57"/>
      <c r="DLF135" s="57"/>
      <c r="DLG135" s="74"/>
      <c r="DLH135" s="74"/>
      <c r="DLI135" s="74"/>
      <c r="DLJ135" s="74"/>
      <c r="DLK135" s="57"/>
      <c r="DLL135" s="57"/>
      <c r="DLM135" s="57"/>
      <c r="DLN135" s="57"/>
      <c r="DLO135" s="74"/>
      <c r="DLP135" s="74"/>
      <c r="DLQ135" s="74"/>
      <c r="DLR135" s="74"/>
      <c r="DLS135" s="57"/>
      <c r="DLT135" s="57"/>
      <c r="DLU135" s="57"/>
      <c r="DLV135" s="57"/>
      <c r="DLW135" s="74"/>
      <c r="DLX135" s="74"/>
      <c r="DLY135" s="74"/>
      <c r="DLZ135" s="74"/>
      <c r="DMA135" s="57"/>
      <c r="DMB135" s="57"/>
      <c r="DMC135" s="57"/>
      <c r="DMD135" s="57"/>
      <c r="DME135" s="74"/>
      <c r="DMF135" s="74"/>
      <c r="DMG135" s="74"/>
      <c r="DMH135" s="74"/>
      <c r="DMI135" s="57"/>
      <c r="DMJ135" s="57"/>
      <c r="DMK135" s="57"/>
      <c r="DML135" s="57"/>
      <c r="DMM135" s="74"/>
      <c r="DMN135" s="74"/>
      <c r="DMO135" s="74"/>
      <c r="DMP135" s="74"/>
      <c r="DMQ135" s="57"/>
      <c r="DMR135" s="57"/>
      <c r="DMS135" s="57"/>
      <c r="DMT135" s="57"/>
      <c r="DMU135" s="74"/>
      <c r="DMV135" s="74"/>
      <c r="DMW135" s="74"/>
      <c r="DMX135" s="74"/>
      <c r="DMY135" s="57"/>
      <c r="DMZ135" s="57"/>
      <c r="DNA135" s="57"/>
      <c r="DNB135" s="57"/>
      <c r="DNC135" s="74"/>
      <c r="DND135" s="74"/>
      <c r="DNE135" s="74"/>
      <c r="DNF135" s="74"/>
      <c r="DNG135" s="57"/>
      <c r="DNH135" s="57"/>
      <c r="DNI135" s="57"/>
      <c r="DNJ135" s="57"/>
      <c r="DNK135" s="74"/>
      <c r="DNL135" s="74"/>
      <c r="DNM135" s="74"/>
      <c r="DNN135" s="74"/>
      <c r="DNO135" s="57"/>
      <c r="DNP135" s="57"/>
      <c r="DNQ135" s="57"/>
      <c r="DNR135" s="57"/>
      <c r="DNS135" s="74"/>
      <c r="DNT135" s="74"/>
      <c r="DNU135" s="74"/>
      <c r="DNV135" s="74"/>
      <c r="DNW135" s="57"/>
      <c r="DNX135" s="57"/>
      <c r="DNY135" s="57"/>
      <c r="DNZ135" s="57"/>
      <c r="DOA135" s="74"/>
      <c r="DOB135" s="74"/>
      <c r="DOC135" s="74"/>
      <c r="DOD135" s="74"/>
      <c r="DOE135" s="57"/>
      <c r="DOF135" s="57"/>
      <c r="DOG135" s="57"/>
      <c r="DOH135" s="57"/>
      <c r="DOI135" s="74"/>
      <c r="DOJ135" s="74"/>
      <c r="DOK135" s="74"/>
      <c r="DOL135" s="74"/>
      <c r="DOM135" s="57"/>
      <c r="DON135" s="57"/>
      <c r="DOO135" s="57"/>
      <c r="DOP135" s="57"/>
      <c r="DOQ135" s="74"/>
      <c r="DOR135" s="74"/>
      <c r="DOS135" s="74"/>
      <c r="DOT135" s="74"/>
      <c r="DOU135" s="57"/>
      <c r="DOV135" s="57"/>
      <c r="DOW135" s="57"/>
      <c r="DOX135" s="57"/>
      <c r="DOY135" s="74"/>
      <c r="DOZ135" s="74"/>
      <c r="DPA135" s="74"/>
      <c r="DPB135" s="74"/>
      <c r="DPC135" s="57"/>
      <c r="DPD135" s="57"/>
      <c r="DPE135" s="57"/>
      <c r="DPF135" s="57"/>
      <c r="DPG135" s="74"/>
      <c r="DPH135" s="74"/>
      <c r="DPI135" s="74"/>
      <c r="DPJ135" s="74"/>
      <c r="DPK135" s="57"/>
      <c r="DPL135" s="57"/>
      <c r="DPM135" s="57"/>
      <c r="DPN135" s="57"/>
      <c r="DPO135" s="74"/>
      <c r="DPP135" s="74"/>
      <c r="DPQ135" s="74"/>
      <c r="DPR135" s="74"/>
      <c r="DPS135" s="57"/>
      <c r="DPT135" s="57"/>
      <c r="DPU135" s="57"/>
      <c r="DPV135" s="57"/>
      <c r="DPW135" s="74"/>
      <c r="DPX135" s="74"/>
      <c r="DPY135" s="74"/>
      <c r="DPZ135" s="74"/>
      <c r="DQA135" s="57"/>
      <c r="DQB135" s="57"/>
      <c r="DQC135" s="57"/>
      <c r="DQD135" s="57"/>
      <c r="DQE135" s="74"/>
      <c r="DQF135" s="74"/>
      <c r="DQG135" s="74"/>
      <c r="DQH135" s="74"/>
      <c r="DQI135" s="57"/>
      <c r="DQJ135" s="57"/>
      <c r="DQK135" s="57"/>
      <c r="DQL135" s="57"/>
      <c r="DQM135" s="74"/>
      <c r="DQN135" s="74"/>
      <c r="DQO135" s="74"/>
      <c r="DQP135" s="74"/>
      <c r="DQQ135" s="57"/>
      <c r="DQR135" s="57"/>
      <c r="DQS135" s="57"/>
      <c r="DQT135" s="57"/>
      <c r="DQU135" s="74"/>
      <c r="DQV135" s="74"/>
      <c r="DQW135" s="74"/>
      <c r="DQX135" s="74"/>
      <c r="DQY135" s="57"/>
      <c r="DQZ135" s="57"/>
      <c r="DRA135" s="57"/>
      <c r="DRB135" s="57"/>
      <c r="DRC135" s="74"/>
      <c r="DRD135" s="74"/>
      <c r="DRE135" s="74"/>
      <c r="DRF135" s="74"/>
      <c r="DRG135" s="57"/>
      <c r="DRH135" s="57"/>
      <c r="DRI135" s="57"/>
      <c r="DRJ135" s="57"/>
      <c r="DRK135" s="74"/>
      <c r="DRL135" s="74"/>
      <c r="DRM135" s="74"/>
      <c r="DRN135" s="74"/>
      <c r="DRO135" s="57"/>
      <c r="DRP135" s="57"/>
      <c r="DRQ135" s="57"/>
      <c r="DRR135" s="57"/>
      <c r="DRS135" s="74"/>
      <c r="DRT135" s="74"/>
      <c r="DRU135" s="74"/>
      <c r="DRV135" s="74"/>
      <c r="DRW135" s="57"/>
      <c r="DRX135" s="57"/>
      <c r="DRY135" s="57"/>
      <c r="DRZ135" s="57"/>
      <c r="DSA135" s="74"/>
      <c r="DSB135" s="74"/>
      <c r="DSC135" s="74"/>
      <c r="DSD135" s="74"/>
      <c r="DSE135" s="57"/>
      <c r="DSF135" s="57"/>
      <c r="DSG135" s="57"/>
      <c r="DSH135" s="57"/>
      <c r="DSI135" s="74"/>
      <c r="DSJ135" s="74"/>
      <c r="DSK135" s="74"/>
      <c r="DSL135" s="74"/>
      <c r="DSM135" s="57"/>
      <c r="DSN135" s="57"/>
      <c r="DSO135" s="57"/>
      <c r="DSP135" s="57"/>
      <c r="DSQ135" s="74"/>
      <c r="DSR135" s="74"/>
      <c r="DSS135" s="74"/>
      <c r="DST135" s="74"/>
      <c r="DSU135" s="57"/>
      <c r="DSV135" s="57"/>
      <c r="DSW135" s="57"/>
      <c r="DSX135" s="57"/>
      <c r="DSY135" s="74"/>
      <c r="DSZ135" s="74"/>
      <c r="DTA135" s="74"/>
      <c r="DTB135" s="74"/>
      <c r="DTC135" s="57"/>
      <c r="DTD135" s="57"/>
      <c r="DTE135" s="57"/>
      <c r="DTF135" s="57"/>
      <c r="DTG135" s="74"/>
      <c r="DTH135" s="74"/>
      <c r="DTI135" s="74"/>
      <c r="DTJ135" s="74"/>
      <c r="DTK135" s="57"/>
      <c r="DTL135" s="57"/>
      <c r="DTM135" s="57"/>
      <c r="DTN135" s="57"/>
      <c r="DTO135" s="74"/>
      <c r="DTP135" s="74"/>
      <c r="DTQ135" s="74"/>
      <c r="DTR135" s="74"/>
      <c r="DTS135" s="57"/>
      <c r="DTT135" s="57"/>
      <c r="DTU135" s="57"/>
      <c r="DTV135" s="57"/>
      <c r="DTW135" s="74"/>
      <c r="DTX135" s="74"/>
      <c r="DTY135" s="74"/>
      <c r="DTZ135" s="74"/>
      <c r="DUA135" s="57"/>
      <c r="DUB135" s="57"/>
      <c r="DUC135" s="57"/>
      <c r="DUD135" s="57"/>
      <c r="DUE135" s="74"/>
      <c r="DUF135" s="74"/>
      <c r="DUG135" s="74"/>
      <c r="DUH135" s="74"/>
      <c r="DUI135" s="57"/>
      <c r="DUJ135" s="57"/>
      <c r="DUK135" s="57"/>
      <c r="DUL135" s="57"/>
      <c r="DUM135" s="74"/>
      <c r="DUN135" s="74"/>
      <c r="DUO135" s="74"/>
      <c r="DUP135" s="74"/>
      <c r="DUQ135" s="57"/>
      <c r="DUR135" s="57"/>
      <c r="DUS135" s="57"/>
      <c r="DUT135" s="57"/>
      <c r="DUU135" s="74"/>
      <c r="DUV135" s="74"/>
      <c r="DUW135" s="74"/>
      <c r="DUX135" s="74"/>
      <c r="DUY135" s="57"/>
      <c r="DUZ135" s="57"/>
      <c r="DVA135" s="57"/>
      <c r="DVB135" s="57"/>
      <c r="DVC135" s="74"/>
      <c r="DVD135" s="74"/>
      <c r="DVE135" s="74"/>
      <c r="DVF135" s="74"/>
      <c r="DVG135" s="57"/>
      <c r="DVH135" s="57"/>
      <c r="DVI135" s="57"/>
      <c r="DVJ135" s="57"/>
      <c r="DVK135" s="74"/>
      <c r="DVL135" s="74"/>
      <c r="DVM135" s="74"/>
      <c r="DVN135" s="74"/>
      <c r="DVO135" s="57"/>
      <c r="DVP135" s="57"/>
      <c r="DVQ135" s="57"/>
      <c r="DVR135" s="57"/>
      <c r="DVS135" s="74"/>
      <c r="DVT135" s="74"/>
      <c r="DVU135" s="74"/>
      <c r="DVV135" s="74"/>
      <c r="DVW135" s="57"/>
      <c r="DVX135" s="57"/>
      <c r="DVY135" s="57"/>
      <c r="DVZ135" s="57"/>
      <c r="DWA135" s="74"/>
      <c r="DWB135" s="74"/>
      <c r="DWC135" s="74"/>
      <c r="DWD135" s="74"/>
      <c r="DWE135" s="57"/>
      <c r="DWF135" s="57"/>
      <c r="DWG135" s="57"/>
      <c r="DWH135" s="57"/>
      <c r="DWI135" s="74"/>
      <c r="DWJ135" s="74"/>
      <c r="DWK135" s="74"/>
      <c r="DWL135" s="74"/>
      <c r="DWM135" s="57"/>
      <c r="DWN135" s="57"/>
      <c r="DWO135" s="57"/>
      <c r="DWP135" s="57"/>
      <c r="DWQ135" s="74"/>
      <c r="DWR135" s="74"/>
      <c r="DWS135" s="74"/>
      <c r="DWT135" s="74"/>
      <c r="DWU135" s="57"/>
      <c r="DWV135" s="57"/>
      <c r="DWW135" s="57"/>
      <c r="DWX135" s="57"/>
      <c r="DWY135" s="74"/>
      <c r="DWZ135" s="74"/>
      <c r="DXA135" s="74"/>
      <c r="DXB135" s="74"/>
      <c r="DXC135" s="57"/>
      <c r="DXD135" s="57"/>
      <c r="DXE135" s="57"/>
      <c r="DXF135" s="57"/>
      <c r="DXG135" s="74"/>
      <c r="DXH135" s="74"/>
      <c r="DXI135" s="74"/>
      <c r="DXJ135" s="74"/>
      <c r="DXK135" s="57"/>
      <c r="DXL135" s="57"/>
      <c r="DXM135" s="57"/>
      <c r="DXN135" s="57"/>
      <c r="DXO135" s="74"/>
      <c r="DXP135" s="74"/>
      <c r="DXQ135" s="74"/>
      <c r="DXR135" s="74"/>
      <c r="DXS135" s="57"/>
      <c r="DXT135" s="57"/>
      <c r="DXU135" s="57"/>
      <c r="DXV135" s="57"/>
      <c r="DXW135" s="74"/>
      <c r="DXX135" s="74"/>
      <c r="DXY135" s="74"/>
      <c r="DXZ135" s="74"/>
      <c r="DYA135" s="57"/>
      <c r="DYB135" s="57"/>
      <c r="DYC135" s="57"/>
      <c r="DYD135" s="57"/>
      <c r="DYE135" s="74"/>
      <c r="DYF135" s="74"/>
      <c r="DYG135" s="74"/>
      <c r="DYH135" s="74"/>
      <c r="DYI135" s="57"/>
      <c r="DYJ135" s="57"/>
      <c r="DYK135" s="57"/>
      <c r="DYL135" s="57"/>
      <c r="DYM135" s="74"/>
      <c r="DYN135" s="74"/>
      <c r="DYO135" s="74"/>
      <c r="DYP135" s="74"/>
      <c r="DYQ135" s="57"/>
      <c r="DYR135" s="57"/>
      <c r="DYS135" s="57"/>
      <c r="DYT135" s="57"/>
      <c r="DYU135" s="74"/>
      <c r="DYV135" s="74"/>
      <c r="DYW135" s="74"/>
      <c r="DYX135" s="74"/>
      <c r="DYY135" s="57"/>
      <c r="DYZ135" s="57"/>
      <c r="DZA135" s="57"/>
      <c r="DZB135" s="57"/>
      <c r="DZC135" s="74"/>
      <c r="DZD135" s="74"/>
      <c r="DZE135" s="74"/>
      <c r="DZF135" s="74"/>
      <c r="DZG135" s="57"/>
      <c r="DZH135" s="57"/>
      <c r="DZI135" s="57"/>
      <c r="DZJ135" s="57"/>
      <c r="DZK135" s="74"/>
      <c r="DZL135" s="74"/>
      <c r="DZM135" s="74"/>
      <c r="DZN135" s="74"/>
      <c r="DZO135" s="57"/>
      <c r="DZP135" s="57"/>
      <c r="DZQ135" s="57"/>
      <c r="DZR135" s="57"/>
      <c r="DZS135" s="74"/>
      <c r="DZT135" s="74"/>
      <c r="DZU135" s="74"/>
      <c r="DZV135" s="74"/>
      <c r="DZW135" s="57"/>
      <c r="DZX135" s="57"/>
      <c r="DZY135" s="57"/>
      <c r="DZZ135" s="57"/>
      <c r="EAA135" s="74"/>
      <c r="EAB135" s="74"/>
      <c r="EAC135" s="74"/>
      <c r="EAD135" s="74"/>
      <c r="EAE135" s="57"/>
      <c r="EAF135" s="57"/>
      <c r="EAG135" s="57"/>
      <c r="EAH135" s="57"/>
      <c r="EAI135" s="74"/>
      <c r="EAJ135" s="74"/>
      <c r="EAK135" s="74"/>
      <c r="EAL135" s="74"/>
      <c r="EAM135" s="57"/>
      <c r="EAN135" s="57"/>
      <c r="EAO135" s="57"/>
      <c r="EAP135" s="57"/>
      <c r="EAQ135" s="74"/>
      <c r="EAR135" s="74"/>
      <c r="EAS135" s="74"/>
      <c r="EAT135" s="74"/>
      <c r="EAU135" s="57"/>
      <c r="EAV135" s="57"/>
      <c r="EAW135" s="57"/>
      <c r="EAX135" s="57"/>
      <c r="EAY135" s="74"/>
      <c r="EAZ135" s="74"/>
      <c r="EBA135" s="74"/>
      <c r="EBB135" s="74"/>
      <c r="EBC135" s="57"/>
      <c r="EBD135" s="57"/>
      <c r="EBE135" s="57"/>
      <c r="EBF135" s="57"/>
      <c r="EBG135" s="74"/>
      <c r="EBH135" s="74"/>
      <c r="EBI135" s="74"/>
      <c r="EBJ135" s="74"/>
      <c r="EBK135" s="57"/>
      <c r="EBL135" s="57"/>
      <c r="EBM135" s="57"/>
      <c r="EBN135" s="57"/>
      <c r="EBO135" s="74"/>
      <c r="EBP135" s="74"/>
      <c r="EBQ135" s="74"/>
      <c r="EBR135" s="74"/>
      <c r="EBS135" s="57"/>
      <c r="EBT135" s="57"/>
      <c r="EBU135" s="57"/>
      <c r="EBV135" s="57"/>
      <c r="EBW135" s="74"/>
      <c r="EBX135" s="74"/>
      <c r="EBY135" s="74"/>
      <c r="EBZ135" s="74"/>
      <c r="ECA135" s="57"/>
      <c r="ECB135" s="57"/>
      <c r="ECC135" s="57"/>
      <c r="ECD135" s="57"/>
      <c r="ECE135" s="74"/>
      <c r="ECF135" s="74"/>
      <c r="ECG135" s="74"/>
      <c r="ECH135" s="74"/>
      <c r="ECI135" s="57"/>
      <c r="ECJ135" s="57"/>
      <c r="ECK135" s="57"/>
      <c r="ECL135" s="57"/>
      <c r="ECM135" s="74"/>
      <c r="ECN135" s="74"/>
      <c r="ECO135" s="74"/>
      <c r="ECP135" s="74"/>
      <c r="ECQ135" s="57"/>
      <c r="ECR135" s="57"/>
      <c r="ECS135" s="57"/>
      <c r="ECT135" s="57"/>
      <c r="ECU135" s="74"/>
      <c r="ECV135" s="74"/>
      <c r="ECW135" s="74"/>
      <c r="ECX135" s="74"/>
      <c r="ECY135" s="57"/>
      <c r="ECZ135" s="57"/>
      <c r="EDA135" s="57"/>
      <c r="EDB135" s="57"/>
      <c r="EDC135" s="74"/>
      <c r="EDD135" s="74"/>
      <c r="EDE135" s="74"/>
      <c r="EDF135" s="74"/>
      <c r="EDG135" s="57"/>
      <c r="EDH135" s="57"/>
      <c r="EDI135" s="57"/>
      <c r="EDJ135" s="57"/>
      <c r="EDK135" s="74"/>
      <c r="EDL135" s="74"/>
      <c r="EDM135" s="74"/>
      <c r="EDN135" s="74"/>
      <c r="EDO135" s="57"/>
      <c r="EDP135" s="57"/>
      <c r="EDQ135" s="57"/>
      <c r="EDR135" s="57"/>
      <c r="EDS135" s="74"/>
      <c r="EDT135" s="74"/>
      <c r="EDU135" s="74"/>
      <c r="EDV135" s="74"/>
      <c r="EDW135" s="57"/>
      <c r="EDX135" s="57"/>
      <c r="EDY135" s="57"/>
      <c r="EDZ135" s="57"/>
      <c r="EEA135" s="74"/>
      <c r="EEB135" s="74"/>
      <c r="EEC135" s="74"/>
      <c r="EED135" s="74"/>
      <c r="EEE135" s="57"/>
      <c r="EEF135" s="57"/>
      <c r="EEG135" s="57"/>
      <c r="EEH135" s="57"/>
      <c r="EEI135" s="74"/>
      <c r="EEJ135" s="74"/>
      <c r="EEK135" s="74"/>
      <c r="EEL135" s="74"/>
      <c r="EEM135" s="57"/>
      <c r="EEN135" s="57"/>
      <c r="EEO135" s="57"/>
      <c r="EEP135" s="57"/>
      <c r="EEQ135" s="74"/>
      <c r="EER135" s="74"/>
      <c r="EES135" s="74"/>
      <c r="EET135" s="74"/>
      <c r="EEU135" s="57"/>
      <c r="EEV135" s="57"/>
      <c r="EEW135" s="57"/>
      <c r="EEX135" s="57"/>
      <c r="EEY135" s="74"/>
      <c r="EEZ135" s="74"/>
      <c r="EFA135" s="74"/>
      <c r="EFB135" s="74"/>
      <c r="EFC135" s="57"/>
      <c r="EFD135" s="57"/>
      <c r="EFE135" s="57"/>
      <c r="EFF135" s="57"/>
      <c r="EFG135" s="74"/>
      <c r="EFH135" s="74"/>
      <c r="EFI135" s="74"/>
      <c r="EFJ135" s="74"/>
      <c r="EFK135" s="57"/>
      <c r="EFL135" s="57"/>
      <c r="EFM135" s="57"/>
      <c r="EFN135" s="57"/>
      <c r="EFO135" s="74"/>
      <c r="EFP135" s="74"/>
      <c r="EFQ135" s="74"/>
      <c r="EFR135" s="74"/>
      <c r="EFS135" s="57"/>
      <c r="EFT135" s="57"/>
      <c r="EFU135" s="57"/>
      <c r="EFV135" s="57"/>
      <c r="EFW135" s="74"/>
      <c r="EFX135" s="74"/>
      <c r="EFY135" s="74"/>
      <c r="EFZ135" s="74"/>
      <c r="EGA135" s="57"/>
      <c r="EGB135" s="57"/>
      <c r="EGC135" s="57"/>
      <c r="EGD135" s="57"/>
      <c r="EGE135" s="74"/>
      <c r="EGF135" s="74"/>
      <c r="EGG135" s="74"/>
      <c r="EGH135" s="74"/>
      <c r="EGI135" s="57"/>
      <c r="EGJ135" s="57"/>
      <c r="EGK135" s="57"/>
      <c r="EGL135" s="57"/>
      <c r="EGM135" s="74"/>
      <c r="EGN135" s="74"/>
      <c r="EGO135" s="74"/>
      <c r="EGP135" s="74"/>
      <c r="EGQ135" s="57"/>
      <c r="EGR135" s="57"/>
      <c r="EGS135" s="57"/>
      <c r="EGT135" s="57"/>
      <c r="EGU135" s="74"/>
      <c r="EGV135" s="74"/>
      <c r="EGW135" s="74"/>
      <c r="EGX135" s="74"/>
      <c r="EGY135" s="57"/>
      <c r="EGZ135" s="57"/>
      <c r="EHA135" s="57"/>
      <c r="EHB135" s="57"/>
      <c r="EHC135" s="74"/>
      <c r="EHD135" s="74"/>
      <c r="EHE135" s="74"/>
      <c r="EHF135" s="74"/>
      <c r="EHG135" s="57"/>
      <c r="EHH135" s="57"/>
      <c r="EHI135" s="57"/>
      <c r="EHJ135" s="57"/>
      <c r="EHK135" s="74"/>
      <c r="EHL135" s="74"/>
      <c r="EHM135" s="74"/>
      <c r="EHN135" s="74"/>
      <c r="EHO135" s="57"/>
      <c r="EHP135" s="57"/>
      <c r="EHQ135" s="57"/>
      <c r="EHR135" s="57"/>
      <c r="EHS135" s="74"/>
      <c r="EHT135" s="74"/>
      <c r="EHU135" s="74"/>
      <c r="EHV135" s="74"/>
      <c r="EHW135" s="57"/>
      <c r="EHX135" s="57"/>
      <c r="EHY135" s="57"/>
      <c r="EHZ135" s="57"/>
      <c r="EIA135" s="74"/>
      <c r="EIB135" s="74"/>
      <c r="EIC135" s="74"/>
      <c r="EID135" s="74"/>
      <c r="EIE135" s="57"/>
      <c r="EIF135" s="57"/>
      <c r="EIG135" s="57"/>
      <c r="EIH135" s="57"/>
      <c r="EII135" s="74"/>
      <c r="EIJ135" s="74"/>
      <c r="EIK135" s="74"/>
      <c r="EIL135" s="74"/>
      <c r="EIM135" s="57"/>
      <c r="EIN135" s="57"/>
      <c r="EIO135" s="57"/>
      <c r="EIP135" s="57"/>
      <c r="EIQ135" s="74"/>
      <c r="EIR135" s="74"/>
      <c r="EIS135" s="74"/>
      <c r="EIT135" s="74"/>
      <c r="EIU135" s="57"/>
      <c r="EIV135" s="57"/>
      <c r="EIW135" s="57"/>
      <c r="EIX135" s="57"/>
      <c r="EIY135" s="74"/>
      <c r="EIZ135" s="74"/>
      <c r="EJA135" s="74"/>
      <c r="EJB135" s="74"/>
      <c r="EJC135" s="57"/>
      <c r="EJD135" s="57"/>
      <c r="EJE135" s="57"/>
      <c r="EJF135" s="57"/>
      <c r="EJG135" s="74"/>
      <c r="EJH135" s="74"/>
      <c r="EJI135" s="74"/>
      <c r="EJJ135" s="74"/>
      <c r="EJK135" s="57"/>
      <c r="EJL135" s="57"/>
      <c r="EJM135" s="57"/>
      <c r="EJN135" s="57"/>
      <c r="EJO135" s="74"/>
      <c r="EJP135" s="74"/>
      <c r="EJQ135" s="74"/>
      <c r="EJR135" s="74"/>
      <c r="EJS135" s="57"/>
      <c r="EJT135" s="57"/>
      <c r="EJU135" s="57"/>
      <c r="EJV135" s="57"/>
      <c r="EJW135" s="74"/>
      <c r="EJX135" s="74"/>
      <c r="EJY135" s="74"/>
      <c r="EJZ135" s="74"/>
      <c r="EKA135" s="57"/>
      <c r="EKB135" s="57"/>
      <c r="EKC135" s="57"/>
      <c r="EKD135" s="57"/>
      <c r="EKE135" s="74"/>
      <c r="EKF135" s="74"/>
      <c r="EKG135" s="74"/>
      <c r="EKH135" s="74"/>
      <c r="EKI135" s="57"/>
      <c r="EKJ135" s="57"/>
      <c r="EKK135" s="57"/>
      <c r="EKL135" s="57"/>
      <c r="EKM135" s="74"/>
      <c r="EKN135" s="74"/>
      <c r="EKO135" s="74"/>
      <c r="EKP135" s="74"/>
      <c r="EKQ135" s="57"/>
      <c r="EKR135" s="57"/>
      <c r="EKS135" s="57"/>
      <c r="EKT135" s="57"/>
      <c r="EKU135" s="74"/>
      <c r="EKV135" s="74"/>
      <c r="EKW135" s="74"/>
      <c r="EKX135" s="74"/>
      <c r="EKY135" s="57"/>
      <c r="EKZ135" s="57"/>
      <c r="ELA135" s="57"/>
      <c r="ELB135" s="57"/>
      <c r="ELC135" s="74"/>
      <c r="ELD135" s="74"/>
      <c r="ELE135" s="74"/>
      <c r="ELF135" s="74"/>
      <c r="ELG135" s="57"/>
      <c r="ELH135" s="57"/>
      <c r="ELI135" s="57"/>
      <c r="ELJ135" s="57"/>
      <c r="ELK135" s="74"/>
      <c r="ELL135" s="74"/>
      <c r="ELM135" s="74"/>
      <c r="ELN135" s="74"/>
      <c r="ELO135" s="57"/>
      <c r="ELP135" s="57"/>
      <c r="ELQ135" s="57"/>
      <c r="ELR135" s="57"/>
      <c r="ELS135" s="74"/>
      <c r="ELT135" s="74"/>
      <c r="ELU135" s="74"/>
      <c r="ELV135" s="74"/>
      <c r="ELW135" s="57"/>
      <c r="ELX135" s="57"/>
      <c r="ELY135" s="57"/>
      <c r="ELZ135" s="57"/>
      <c r="EMA135" s="74"/>
      <c r="EMB135" s="74"/>
      <c r="EMC135" s="74"/>
      <c r="EMD135" s="74"/>
      <c r="EME135" s="57"/>
      <c r="EMF135" s="57"/>
      <c r="EMG135" s="57"/>
      <c r="EMH135" s="57"/>
      <c r="EMI135" s="74"/>
      <c r="EMJ135" s="74"/>
      <c r="EMK135" s="74"/>
      <c r="EML135" s="74"/>
      <c r="EMM135" s="57"/>
      <c r="EMN135" s="57"/>
      <c r="EMO135" s="57"/>
      <c r="EMP135" s="57"/>
      <c r="EMQ135" s="74"/>
      <c r="EMR135" s="74"/>
      <c r="EMS135" s="74"/>
      <c r="EMT135" s="74"/>
      <c r="EMU135" s="57"/>
      <c r="EMV135" s="57"/>
      <c r="EMW135" s="57"/>
      <c r="EMX135" s="57"/>
      <c r="EMY135" s="74"/>
      <c r="EMZ135" s="74"/>
      <c r="ENA135" s="74"/>
      <c r="ENB135" s="74"/>
      <c r="ENC135" s="57"/>
      <c r="END135" s="57"/>
      <c r="ENE135" s="57"/>
      <c r="ENF135" s="57"/>
      <c r="ENG135" s="74"/>
      <c r="ENH135" s="74"/>
      <c r="ENI135" s="74"/>
      <c r="ENJ135" s="74"/>
      <c r="ENK135" s="57"/>
      <c r="ENL135" s="57"/>
      <c r="ENM135" s="57"/>
      <c r="ENN135" s="57"/>
      <c r="ENO135" s="74"/>
      <c r="ENP135" s="74"/>
      <c r="ENQ135" s="74"/>
      <c r="ENR135" s="74"/>
      <c r="ENS135" s="57"/>
      <c r="ENT135" s="57"/>
      <c r="ENU135" s="57"/>
      <c r="ENV135" s="57"/>
      <c r="ENW135" s="74"/>
      <c r="ENX135" s="74"/>
      <c r="ENY135" s="74"/>
      <c r="ENZ135" s="74"/>
      <c r="EOA135" s="57"/>
      <c r="EOB135" s="57"/>
      <c r="EOC135" s="57"/>
      <c r="EOD135" s="57"/>
      <c r="EOE135" s="74"/>
      <c r="EOF135" s="74"/>
      <c r="EOG135" s="74"/>
      <c r="EOH135" s="74"/>
      <c r="EOI135" s="57"/>
      <c r="EOJ135" s="57"/>
      <c r="EOK135" s="57"/>
      <c r="EOL135" s="57"/>
      <c r="EOM135" s="74"/>
      <c r="EON135" s="74"/>
      <c r="EOO135" s="74"/>
      <c r="EOP135" s="74"/>
      <c r="EOQ135" s="57"/>
      <c r="EOR135" s="57"/>
      <c r="EOS135" s="57"/>
      <c r="EOT135" s="57"/>
      <c r="EOU135" s="74"/>
      <c r="EOV135" s="74"/>
      <c r="EOW135" s="74"/>
      <c r="EOX135" s="74"/>
      <c r="EOY135" s="57"/>
      <c r="EOZ135" s="57"/>
      <c r="EPA135" s="57"/>
      <c r="EPB135" s="57"/>
      <c r="EPC135" s="74"/>
      <c r="EPD135" s="74"/>
      <c r="EPE135" s="74"/>
      <c r="EPF135" s="74"/>
      <c r="EPG135" s="57"/>
      <c r="EPH135" s="57"/>
      <c r="EPI135" s="57"/>
      <c r="EPJ135" s="57"/>
      <c r="EPK135" s="74"/>
      <c r="EPL135" s="74"/>
      <c r="EPM135" s="74"/>
      <c r="EPN135" s="74"/>
      <c r="EPO135" s="57"/>
      <c r="EPP135" s="57"/>
      <c r="EPQ135" s="57"/>
      <c r="EPR135" s="57"/>
      <c r="EPS135" s="74"/>
      <c r="EPT135" s="74"/>
      <c r="EPU135" s="74"/>
      <c r="EPV135" s="74"/>
      <c r="EPW135" s="57"/>
      <c r="EPX135" s="57"/>
      <c r="EPY135" s="57"/>
      <c r="EPZ135" s="57"/>
      <c r="EQA135" s="74"/>
      <c r="EQB135" s="74"/>
      <c r="EQC135" s="74"/>
      <c r="EQD135" s="74"/>
      <c r="EQE135" s="57"/>
      <c r="EQF135" s="57"/>
      <c r="EQG135" s="57"/>
      <c r="EQH135" s="57"/>
      <c r="EQI135" s="74"/>
      <c r="EQJ135" s="74"/>
      <c r="EQK135" s="74"/>
      <c r="EQL135" s="74"/>
      <c r="EQM135" s="57"/>
      <c r="EQN135" s="57"/>
      <c r="EQO135" s="57"/>
      <c r="EQP135" s="57"/>
      <c r="EQQ135" s="74"/>
      <c r="EQR135" s="74"/>
      <c r="EQS135" s="74"/>
      <c r="EQT135" s="74"/>
      <c r="EQU135" s="57"/>
      <c r="EQV135" s="57"/>
      <c r="EQW135" s="57"/>
      <c r="EQX135" s="57"/>
      <c r="EQY135" s="74"/>
      <c r="EQZ135" s="74"/>
      <c r="ERA135" s="74"/>
      <c r="ERB135" s="74"/>
      <c r="ERC135" s="57"/>
      <c r="ERD135" s="57"/>
      <c r="ERE135" s="57"/>
      <c r="ERF135" s="57"/>
      <c r="ERG135" s="74"/>
      <c r="ERH135" s="74"/>
      <c r="ERI135" s="74"/>
      <c r="ERJ135" s="74"/>
      <c r="ERK135" s="57"/>
      <c r="ERL135" s="57"/>
      <c r="ERM135" s="57"/>
      <c r="ERN135" s="57"/>
      <c r="ERO135" s="74"/>
      <c r="ERP135" s="74"/>
      <c r="ERQ135" s="74"/>
      <c r="ERR135" s="74"/>
      <c r="ERS135" s="57"/>
      <c r="ERT135" s="57"/>
      <c r="ERU135" s="57"/>
      <c r="ERV135" s="57"/>
      <c r="ERW135" s="74"/>
      <c r="ERX135" s="74"/>
      <c r="ERY135" s="74"/>
      <c r="ERZ135" s="74"/>
      <c r="ESA135" s="57"/>
      <c r="ESB135" s="57"/>
      <c r="ESC135" s="57"/>
      <c r="ESD135" s="57"/>
      <c r="ESE135" s="74"/>
      <c r="ESF135" s="74"/>
      <c r="ESG135" s="74"/>
      <c r="ESH135" s="74"/>
      <c r="ESI135" s="57"/>
      <c r="ESJ135" s="57"/>
      <c r="ESK135" s="57"/>
      <c r="ESL135" s="57"/>
      <c r="ESM135" s="74"/>
      <c r="ESN135" s="74"/>
      <c r="ESO135" s="74"/>
      <c r="ESP135" s="74"/>
      <c r="ESQ135" s="57"/>
      <c r="ESR135" s="57"/>
      <c r="ESS135" s="57"/>
      <c r="EST135" s="57"/>
      <c r="ESU135" s="74"/>
      <c r="ESV135" s="74"/>
      <c r="ESW135" s="74"/>
      <c r="ESX135" s="74"/>
      <c r="ESY135" s="57"/>
      <c r="ESZ135" s="57"/>
      <c r="ETA135" s="57"/>
      <c r="ETB135" s="57"/>
      <c r="ETC135" s="74"/>
      <c r="ETD135" s="74"/>
      <c r="ETE135" s="74"/>
      <c r="ETF135" s="74"/>
      <c r="ETG135" s="57"/>
      <c r="ETH135" s="57"/>
      <c r="ETI135" s="57"/>
      <c r="ETJ135" s="57"/>
      <c r="ETK135" s="74"/>
      <c r="ETL135" s="74"/>
      <c r="ETM135" s="74"/>
      <c r="ETN135" s="74"/>
      <c r="ETO135" s="57"/>
      <c r="ETP135" s="57"/>
      <c r="ETQ135" s="57"/>
      <c r="ETR135" s="57"/>
      <c r="ETS135" s="74"/>
      <c r="ETT135" s="74"/>
      <c r="ETU135" s="74"/>
      <c r="ETV135" s="74"/>
      <c r="ETW135" s="57"/>
      <c r="ETX135" s="57"/>
      <c r="ETY135" s="57"/>
      <c r="ETZ135" s="57"/>
      <c r="EUA135" s="74"/>
      <c r="EUB135" s="74"/>
      <c r="EUC135" s="74"/>
      <c r="EUD135" s="74"/>
      <c r="EUE135" s="57"/>
      <c r="EUF135" s="57"/>
      <c r="EUG135" s="57"/>
      <c r="EUH135" s="57"/>
      <c r="EUI135" s="74"/>
      <c r="EUJ135" s="74"/>
      <c r="EUK135" s="74"/>
      <c r="EUL135" s="74"/>
      <c r="EUM135" s="57"/>
      <c r="EUN135" s="57"/>
      <c r="EUO135" s="57"/>
      <c r="EUP135" s="57"/>
      <c r="EUQ135" s="74"/>
      <c r="EUR135" s="74"/>
      <c r="EUS135" s="74"/>
      <c r="EUT135" s="74"/>
      <c r="EUU135" s="57"/>
      <c r="EUV135" s="57"/>
      <c r="EUW135" s="57"/>
      <c r="EUX135" s="57"/>
      <c r="EUY135" s="74"/>
      <c r="EUZ135" s="74"/>
      <c r="EVA135" s="74"/>
      <c r="EVB135" s="74"/>
      <c r="EVC135" s="57"/>
      <c r="EVD135" s="57"/>
      <c r="EVE135" s="57"/>
      <c r="EVF135" s="57"/>
      <c r="EVG135" s="74"/>
      <c r="EVH135" s="74"/>
      <c r="EVI135" s="74"/>
      <c r="EVJ135" s="74"/>
      <c r="EVK135" s="57"/>
      <c r="EVL135" s="57"/>
      <c r="EVM135" s="57"/>
      <c r="EVN135" s="57"/>
      <c r="EVO135" s="74"/>
      <c r="EVP135" s="74"/>
      <c r="EVQ135" s="74"/>
      <c r="EVR135" s="74"/>
      <c r="EVS135" s="57"/>
      <c r="EVT135" s="57"/>
      <c r="EVU135" s="57"/>
      <c r="EVV135" s="57"/>
      <c r="EVW135" s="74"/>
      <c r="EVX135" s="74"/>
      <c r="EVY135" s="74"/>
      <c r="EVZ135" s="74"/>
      <c r="EWA135" s="57"/>
      <c r="EWB135" s="57"/>
      <c r="EWC135" s="57"/>
      <c r="EWD135" s="57"/>
      <c r="EWE135" s="74"/>
      <c r="EWF135" s="74"/>
      <c r="EWG135" s="74"/>
      <c r="EWH135" s="74"/>
      <c r="EWI135" s="57"/>
      <c r="EWJ135" s="57"/>
      <c r="EWK135" s="57"/>
      <c r="EWL135" s="57"/>
      <c r="EWM135" s="74"/>
      <c r="EWN135" s="74"/>
      <c r="EWO135" s="74"/>
      <c r="EWP135" s="74"/>
      <c r="EWQ135" s="57"/>
      <c r="EWR135" s="57"/>
      <c r="EWS135" s="57"/>
      <c r="EWT135" s="57"/>
      <c r="EWU135" s="74"/>
      <c r="EWV135" s="74"/>
      <c r="EWW135" s="74"/>
      <c r="EWX135" s="74"/>
      <c r="EWY135" s="57"/>
      <c r="EWZ135" s="57"/>
      <c r="EXA135" s="57"/>
      <c r="EXB135" s="57"/>
      <c r="EXC135" s="74"/>
      <c r="EXD135" s="74"/>
      <c r="EXE135" s="74"/>
      <c r="EXF135" s="74"/>
      <c r="EXG135" s="57"/>
      <c r="EXH135" s="57"/>
      <c r="EXI135" s="57"/>
      <c r="EXJ135" s="57"/>
      <c r="EXK135" s="74"/>
      <c r="EXL135" s="74"/>
      <c r="EXM135" s="74"/>
      <c r="EXN135" s="74"/>
      <c r="EXO135" s="57"/>
      <c r="EXP135" s="57"/>
      <c r="EXQ135" s="57"/>
      <c r="EXR135" s="57"/>
      <c r="EXS135" s="74"/>
      <c r="EXT135" s="74"/>
      <c r="EXU135" s="74"/>
      <c r="EXV135" s="74"/>
      <c r="EXW135" s="57"/>
      <c r="EXX135" s="57"/>
      <c r="EXY135" s="57"/>
      <c r="EXZ135" s="57"/>
      <c r="EYA135" s="74"/>
      <c r="EYB135" s="74"/>
      <c r="EYC135" s="74"/>
      <c r="EYD135" s="74"/>
      <c r="EYE135" s="57"/>
      <c r="EYF135" s="57"/>
      <c r="EYG135" s="57"/>
      <c r="EYH135" s="57"/>
      <c r="EYI135" s="74"/>
      <c r="EYJ135" s="74"/>
      <c r="EYK135" s="74"/>
      <c r="EYL135" s="74"/>
      <c r="EYM135" s="57"/>
      <c r="EYN135" s="57"/>
      <c r="EYO135" s="57"/>
      <c r="EYP135" s="57"/>
      <c r="EYQ135" s="74"/>
      <c r="EYR135" s="74"/>
      <c r="EYS135" s="74"/>
      <c r="EYT135" s="74"/>
      <c r="EYU135" s="57"/>
      <c r="EYV135" s="57"/>
      <c r="EYW135" s="57"/>
      <c r="EYX135" s="57"/>
      <c r="EYY135" s="74"/>
      <c r="EYZ135" s="74"/>
      <c r="EZA135" s="74"/>
      <c r="EZB135" s="74"/>
      <c r="EZC135" s="57"/>
      <c r="EZD135" s="57"/>
      <c r="EZE135" s="57"/>
      <c r="EZF135" s="57"/>
      <c r="EZG135" s="74"/>
      <c r="EZH135" s="74"/>
      <c r="EZI135" s="74"/>
      <c r="EZJ135" s="74"/>
      <c r="EZK135" s="57"/>
      <c r="EZL135" s="57"/>
      <c r="EZM135" s="57"/>
      <c r="EZN135" s="57"/>
      <c r="EZO135" s="74"/>
      <c r="EZP135" s="74"/>
      <c r="EZQ135" s="74"/>
      <c r="EZR135" s="74"/>
      <c r="EZS135" s="57"/>
      <c r="EZT135" s="57"/>
      <c r="EZU135" s="57"/>
      <c r="EZV135" s="57"/>
      <c r="EZW135" s="74"/>
      <c r="EZX135" s="74"/>
      <c r="EZY135" s="74"/>
      <c r="EZZ135" s="74"/>
      <c r="FAA135" s="57"/>
      <c r="FAB135" s="57"/>
      <c r="FAC135" s="57"/>
      <c r="FAD135" s="57"/>
      <c r="FAE135" s="74"/>
      <c r="FAF135" s="74"/>
      <c r="FAG135" s="74"/>
      <c r="FAH135" s="74"/>
      <c r="FAI135" s="57"/>
      <c r="FAJ135" s="57"/>
      <c r="FAK135" s="57"/>
      <c r="FAL135" s="57"/>
      <c r="FAM135" s="74"/>
      <c r="FAN135" s="74"/>
      <c r="FAO135" s="74"/>
      <c r="FAP135" s="74"/>
      <c r="FAQ135" s="57"/>
      <c r="FAR135" s="57"/>
      <c r="FAS135" s="57"/>
      <c r="FAT135" s="57"/>
      <c r="FAU135" s="74"/>
      <c r="FAV135" s="74"/>
      <c r="FAW135" s="74"/>
      <c r="FAX135" s="74"/>
      <c r="FAY135" s="57"/>
      <c r="FAZ135" s="57"/>
      <c r="FBA135" s="57"/>
      <c r="FBB135" s="57"/>
      <c r="FBC135" s="74"/>
      <c r="FBD135" s="74"/>
      <c r="FBE135" s="74"/>
      <c r="FBF135" s="74"/>
      <c r="FBG135" s="57"/>
      <c r="FBH135" s="57"/>
      <c r="FBI135" s="57"/>
      <c r="FBJ135" s="57"/>
      <c r="FBK135" s="74"/>
      <c r="FBL135" s="74"/>
      <c r="FBM135" s="74"/>
      <c r="FBN135" s="74"/>
      <c r="FBO135" s="57"/>
      <c r="FBP135" s="57"/>
      <c r="FBQ135" s="57"/>
      <c r="FBR135" s="57"/>
      <c r="FBS135" s="74"/>
      <c r="FBT135" s="74"/>
      <c r="FBU135" s="74"/>
      <c r="FBV135" s="74"/>
      <c r="FBW135" s="57"/>
      <c r="FBX135" s="57"/>
      <c r="FBY135" s="57"/>
      <c r="FBZ135" s="57"/>
      <c r="FCA135" s="74"/>
      <c r="FCB135" s="74"/>
      <c r="FCC135" s="74"/>
      <c r="FCD135" s="74"/>
      <c r="FCE135" s="57"/>
      <c r="FCF135" s="57"/>
      <c r="FCG135" s="57"/>
      <c r="FCH135" s="57"/>
      <c r="FCI135" s="74"/>
      <c r="FCJ135" s="74"/>
      <c r="FCK135" s="74"/>
      <c r="FCL135" s="74"/>
      <c r="FCM135" s="57"/>
      <c r="FCN135" s="57"/>
      <c r="FCO135" s="57"/>
      <c r="FCP135" s="57"/>
      <c r="FCQ135" s="74"/>
      <c r="FCR135" s="74"/>
      <c r="FCS135" s="74"/>
      <c r="FCT135" s="74"/>
      <c r="FCU135" s="57"/>
      <c r="FCV135" s="57"/>
      <c r="FCW135" s="57"/>
      <c r="FCX135" s="57"/>
      <c r="FCY135" s="74"/>
      <c r="FCZ135" s="74"/>
      <c r="FDA135" s="74"/>
      <c r="FDB135" s="74"/>
      <c r="FDC135" s="57"/>
      <c r="FDD135" s="57"/>
      <c r="FDE135" s="57"/>
      <c r="FDF135" s="57"/>
      <c r="FDG135" s="74"/>
      <c r="FDH135" s="74"/>
      <c r="FDI135" s="74"/>
      <c r="FDJ135" s="74"/>
      <c r="FDK135" s="57"/>
      <c r="FDL135" s="57"/>
      <c r="FDM135" s="57"/>
      <c r="FDN135" s="57"/>
      <c r="FDO135" s="74"/>
      <c r="FDP135" s="74"/>
      <c r="FDQ135" s="74"/>
      <c r="FDR135" s="74"/>
      <c r="FDS135" s="57"/>
      <c r="FDT135" s="57"/>
      <c r="FDU135" s="57"/>
      <c r="FDV135" s="57"/>
      <c r="FDW135" s="74"/>
      <c r="FDX135" s="74"/>
      <c r="FDY135" s="74"/>
      <c r="FDZ135" s="74"/>
      <c r="FEA135" s="57"/>
      <c r="FEB135" s="57"/>
      <c r="FEC135" s="57"/>
      <c r="FED135" s="57"/>
      <c r="FEE135" s="74"/>
      <c r="FEF135" s="74"/>
      <c r="FEG135" s="74"/>
      <c r="FEH135" s="74"/>
      <c r="FEI135" s="57"/>
      <c r="FEJ135" s="57"/>
      <c r="FEK135" s="57"/>
      <c r="FEL135" s="57"/>
      <c r="FEM135" s="74"/>
      <c r="FEN135" s="74"/>
      <c r="FEO135" s="74"/>
      <c r="FEP135" s="74"/>
      <c r="FEQ135" s="57"/>
      <c r="FER135" s="57"/>
      <c r="FES135" s="57"/>
      <c r="FET135" s="57"/>
      <c r="FEU135" s="74"/>
      <c r="FEV135" s="74"/>
      <c r="FEW135" s="74"/>
      <c r="FEX135" s="74"/>
      <c r="FEY135" s="57"/>
      <c r="FEZ135" s="57"/>
      <c r="FFA135" s="57"/>
      <c r="FFB135" s="57"/>
      <c r="FFC135" s="74"/>
      <c r="FFD135" s="74"/>
      <c r="FFE135" s="74"/>
      <c r="FFF135" s="74"/>
      <c r="FFG135" s="57"/>
      <c r="FFH135" s="57"/>
      <c r="FFI135" s="57"/>
      <c r="FFJ135" s="57"/>
      <c r="FFK135" s="74"/>
      <c r="FFL135" s="74"/>
      <c r="FFM135" s="74"/>
      <c r="FFN135" s="74"/>
      <c r="FFO135" s="57"/>
      <c r="FFP135" s="57"/>
      <c r="FFQ135" s="57"/>
      <c r="FFR135" s="57"/>
      <c r="FFS135" s="74"/>
      <c r="FFT135" s="74"/>
      <c r="FFU135" s="74"/>
      <c r="FFV135" s="74"/>
      <c r="FFW135" s="57"/>
      <c r="FFX135" s="57"/>
      <c r="FFY135" s="57"/>
      <c r="FFZ135" s="57"/>
      <c r="FGA135" s="74"/>
      <c r="FGB135" s="74"/>
      <c r="FGC135" s="74"/>
      <c r="FGD135" s="74"/>
      <c r="FGE135" s="57"/>
      <c r="FGF135" s="57"/>
      <c r="FGG135" s="57"/>
      <c r="FGH135" s="57"/>
      <c r="FGI135" s="74"/>
      <c r="FGJ135" s="74"/>
      <c r="FGK135" s="74"/>
      <c r="FGL135" s="74"/>
      <c r="FGM135" s="57"/>
      <c r="FGN135" s="57"/>
      <c r="FGO135" s="57"/>
      <c r="FGP135" s="57"/>
      <c r="FGQ135" s="74"/>
      <c r="FGR135" s="74"/>
      <c r="FGS135" s="74"/>
      <c r="FGT135" s="74"/>
      <c r="FGU135" s="57"/>
      <c r="FGV135" s="57"/>
      <c r="FGW135" s="57"/>
      <c r="FGX135" s="57"/>
      <c r="FGY135" s="74"/>
      <c r="FGZ135" s="74"/>
      <c r="FHA135" s="74"/>
      <c r="FHB135" s="74"/>
      <c r="FHC135" s="57"/>
      <c r="FHD135" s="57"/>
      <c r="FHE135" s="57"/>
      <c r="FHF135" s="57"/>
      <c r="FHG135" s="74"/>
      <c r="FHH135" s="74"/>
      <c r="FHI135" s="74"/>
      <c r="FHJ135" s="74"/>
      <c r="FHK135" s="57"/>
      <c r="FHL135" s="57"/>
      <c r="FHM135" s="57"/>
      <c r="FHN135" s="57"/>
      <c r="FHO135" s="74"/>
      <c r="FHP135" s="74"/>
      <c r="FHQ135" s="74"/>
      <c r="FHR135" s="74"/>
      <c r="FHS135" s="57"/>
      <c r="FHT135" s="57"/>
      <c r="FHU135" s="57"/>
      <c r="FHV135" s="57"/>
      <c r="FHW135" s="74"/>
      <c r="FHX135" s="74"/>
      <c r="FHY135" s="74"/>
      <c r="FHZ135" s="74"/>
      <c r="FIA135" s="57"/>
      <c r="FIB135" s="57"/>
      <c r="FIC135" s="57"/>
      <c r="FID135" s="57"/>
      <c r="FIE135" s="74"/>
      <c r="FIF135" s="74"/>
      <c r="FIG135" s="74"/>
      <c r="FIH135" s="74"/>
      <c r="FII135" s="57"/>
      <c r="FIJ135" s="57"/>
      <c r="FIK135" s="57"/>
      <c r="FIL135" s="57"/>
      <c r="FIM135" s="74"/>
      <c r="FIN135" s="74"/>
      <c r="FIO135" s="74"/>
      <c r="FIP135" s="74"/>
      <c r="FIQ135" s="57"/>
      <c r="FIR135" s="57"/>
      <c r="FIS135" s="57"/>
      <c r="FIT135" s="57"/>
      <c r="FIU135" s="74"/>
      <c r="FIV135" s="74"/>
      <c r="FIW135" s="74"/>
      <c r="FIX135" s="74"/>
      <c r="FIY135" s="57"/>
      <c r="FIZ135" s="57"/>
      <c r="FJA135" s="57"/>
      <c r="FJB135" s="57"/>
      <c r="FJC135" s="74"/>
      <c r="FJD135" s="74"/>
      <c r="FJE135" s="74"/>
      <c r="FJF135" s="74"/>
      <c r="FJG135" s="57"/>
      <c r="FJH135" s="57"/>
      <c r="FJI135" s="57"/>
      <c r="FJJ135" s="57"/>
      <c r="FJK135" s="74"/>
      <c r="FJL135" s="74"/>
      <c r="FJM135" s="74"/>
      <c r="FJN135" s="74"/>
      <c r="FJO135" s="57"/>
      <c r="FJP135" s="57"/>
      <c r="FJQ135" s="57"/>
      <c r="FJR135" s="57"/>
      <c r="FJS135" s="74"/>
      <c r="FJT135" s="74"/>
      <c r="FJU135" s="74"/>
      <c r="FJV135" s="74"/>
      <c r="FJW135" s="57"/>
      <c r="FJX135" s="57"/>
      <c r="FJY135" s="57"/>
      <c r="FJZ135" s="57"/>
      <c r="FKA135" s="74"/>
      <c r="FKB135" s="74"/>
      <c r="FKC135" s="74"/>
      <c r="FKD135" s="74"/>
      <c r="FKE135" s="57"/>
      <c r="FKF135" s="57"/>
      <c r="FKG135" s="57"/>
      <c r="FKH135" s="57"/>
      <c r="FKI135" s="74"/>
      <c r="FKJ135" s="74"/>
      <c r="FKK135" s="74"/>
      <c r="FKL135" s="74"/>
      <c r="FKM135" s="57"/>
      <c r="FKN135" s="57"/>
      <c r="FKO135" s="57"/>
      <c r="FKP135" s="57"/>
      <c r="FKQ135" s="74"/>
      <c r="FKR135" s="74"/>
      <c r="FKS135" s="74"/>
      <c r="FKT135" s="74"/>
      <c r="FKU135" s="57"/>
      <c r="FKV135" s="57"/>
      <c r="FKW135" s="57"/>
      <c r="FKX135" s="57"/>
      <c r="FKY135" s="74"/>
      <c r="FKZ135" s="74"/>
      <c r="FLA135" s="74"/>
      <c r="FLB135" s="74"/>
      <c r="FLC135" s="57"/>
      <c r="FLD135" s="57"/>
      <c r="FLE135" s="57"/>
      <c r="FLF135" s="57"/>
      <c r="FLG135" s="74"/>
      <c r="FLH135" s="74"/>
      <c r="FLI135" s="74"/>
      <c r="FLJ135" s="74"/>
      <c r="FLK135" s="57"/>
      <c r="FLL135" s="57"/>
      <c r="FLM135" s="57"/>
      <c r="FLN135" s="57"/>
      <c r="FLO135" s="74"/>
      <c r="FLP135" s="74"/>
      <c r="FLQ135" s="74"/>
      <c r="FLR135" s="74"/>
      <c r="FLS135" s="57"/>
      <c r="FLT135" s="57"/>
      <c r="FLU135" s="57"/>
      <c r="FLV135" s="57"/>
      <c r="FLW135" s="74"/>
      <c r="FLX135" s="74"/>
      <c r="FLY135" s="74"/>
      <c r="FLZ135" s="74"/>
      <c r="FMA135" s="57"/>
      <c r="FMB135" s="57"/>
      <c r="FMC135" s="57"/>
      <c r="FMD135" s="57"/>
      <c r="FME135" s="74"/>
      <c r="FMF135" s="74"/>
      <c r="FMG135" s="74"/>
      <c r="FMH135" s="74"/>
      <c r="FMI135" s="57"/>
      <c r="FMJ135" s="57"/>
      <c r="FMK135" s="57"/>
      <c r="FML135" s="57"/>
      <c r="FMM135" s="74"/>
      <c r="FMN135" s="74"/>
      <c r="FMO135" s="74"/>
      <c r="FMP135" s="74"/>
      <c r="FMQ135" s="57"/>
      <c r="FMR135" s="57"/>
      <c r="FMS135" s="57"/>
      <c r="FMT135" s="57"/>
      <c r="FMU135" s="74"/>
      <c r="FMV135" s="74"/>
      <c r="FMW135" s="74"/>
      <c r="FMX135" s="74"/>
      <c r="FMY135" s="57"/>
      <c r="FMZ135" s="57"/>
      <c r="FNA135" s="57"/>
      <c r="FNB135" s="57"/>
      <c r="FNC135" s="74"/>
      <c r="FND135" s="74"/>
      <c r="FNE135" s="74"/>
      <c r="FNF135" s="74"/>
      <c r="FNG135" s="57"/>
      <c r="FNH135" s="57"/>
      <c r="FNI135" s="57"/>
      <c r="FNJ135" s="57"/>
      <c r="FNK135" s="74"/>
      <c r="FNL135" s="74"/>
      <c r="FNM135" s="74"/>
      <c r="FNN135" s="74"/>
      <c r="FNO135" s="57"/>
      <c r="FNP135" s="57"/>
      <c r="FNQ135" s="57"/>
      <c r="FNR135" s="57"/>
      <c r="FNS135" s="74"/>
      <c r="FNT135" s="74"/>
      <c r="FNU135" s="74"/>
      <c r="FNV135" s="74"/>
      <c r="FNW135" s="57"/>
      <c r="FNX135" s="57"/>
      <c r="FNY135" s="57"/>
      <c r="FNZ135" s="57"/>
      <c r="FOA135" s="74"/>
      <c r="FOB135" s="74"/>
      <c r="FOC135" s="74"/>
      <c r="FOD135" s="74"/>
      <c r="FOE135" s="57"/>
      <c r="FOF135" s="57"/>
      <c r="FOG135" s="57"/>
      <c r="FOH135" s="57"/>
      <c r="FOI135" s="74"/>
      <c r="FOJ135" s="74"/>
      <c r="FOK135" s="74"/>
      <c r="FOL135" s="74"/>
      <c r="FOM135" s="57"/>
      <c r="FON135" s="57"/>
      <c r="FOO135" s="57"/>
      <c r="FOP135" s="57"/>
      <c r="FOQ135" s="74"/>
      <c r="FOR135" s="74"/>
      <c r="FOS135" s="74"/>
      <c r="FOT135" s="74"/>
      <c r="FOU135" s="57"/>
      <c r="FOV135" s="57"/>
      <c r="FOW135" s="57"/>
      <c r="FOX135" s="57"/>
      <c r="FOY135" s="74"/>
      <c r="FOZ135" s="74"/>
      <c r="FPA135" s="74"/>
      <c r="FPB135" s="74"/>
      <c r="FPC135" s="57"/>
      <c r="FPD135" s="57"/>
      <c r="FPE135" s="57"/>
      <c r="FPF135" s="57"/>
      <c r="FPG135" s="74"/>
      <c r="FPH135" s="74"/>
      <c r="FPI135" s="74"/>
      <c r="FPJ135" s="74"/>
      <c r="FPK135" s="57"/>
      <c r="FPL135" s="57"/>
      <c r="FPM135" s="57"/>
      <c r="FPN135" s="57"/>
      <c r="FPO135" s="74"/>
      <c r="FPP135" s="74"/>
      <c r="FPQ135" s="74"/>
      <c r="FPR135" s="74"/>
      <c r="FPS135" s="57"/>
      <c r="FPT135" s="57"/>
      <c r="FPU135" s="57"/>
      <c r="FPV135" s="57"/>
      <c r="FPW135" s="74"/>
      <c r="FPX135" s="74"/>
      <c r="FPY135" s="74"/>
      <c r="FPZ135" s="74"/>
      <c r="FQA135" s="57"/>
      <c r="FQB135" s="57"/>
      <c r="FQC135" s="57"/>
      <c r="FQD135" s="57"/>
      <c r="FQE135" s="74"/>
      <c r="FQF135" s="74"/>
      <c r="FQG135" s="74"/>
      <c r="FQH135" s="74"/>
      <c r="FQI135" s="57"/>
      <c r="FQJ135" s="57"/>
      <c r="FQK135" s="57"/>
      <c r="FQL135" s="57"/>
      <c r="FQM135" s="74"/>
      <c r="FQN135" s="74"/>
      <c r="FQO135" s="74"/>
      <c r="FQP135" s="74"/>
      <c r="FQQ135" s="57"/>
      <c r="FQR135" s="57"/>
      <c r="FQS135" s="57"/>
      <c r="FQT135" s="57"/>
      <c r="FQU135" s="74"/>
      <c r="FQV135" s="74"/>
      <c r="FQW135" s="74"/>
      <c r="FQX135" s="74"/>
      <c r="FQY135" s="57"/>
      <c r="FQZ135" s="57"/>
      <c r="FRA135" s="57"/>
      <c r="FRB135" s="57"/>
      <c r="FRC135" s="74"/>
      <c r="FRD135" s="74"/>
      <c r="FRE135" s="74"/>
      <c r="FRF135" s="74"/>
      <c r="FRG135" s="57"/>
      <c r="FRH135" s="57"/>
      <c r="FRI135" s="57"/>
      <c r="FRJ135" s="57"/>
      <c r="FRK135" s="74"/>
      <c r="FRL135" s="74"/>
      <c r="FRM135" s="74"/>
      <c r="FRN135" s="74"/>
      <c r="FRO135" s="57"/>
      <c r="FRP135" s="57"/>
      <c r="FRQ135" s="57"/>
      <c r="FRR135" s="57"/>
      <c r="FRS135" s="74"/>
      <c r="FRT135" s="74"/>
      <c r="FRU135" s="74"/>
      <c r="FRV135" s="74"/>
      <c r="FRW135" s="57"/>
      <c r="FRX135" s="57"/>
      <c r="FRY135" s="57"/>
      <c r="FRZ135" s="57"/>
      <c r="FSA135" s="74"/>
      <c r="FSB135" s="74"/>
      <c r="FSC135" s="74"/>
      <c r="FSD135" s="74"/>
      <c r="FSE135" s="57"/>
      <c r="FSF135" s="57"/>
      <c r="FSG135" s="57"/>
      <c r="FSH135" s="57"/>
      <c r="FSI135" s="74"/>
      <c r="FSJ135" s="74"/>
      <c r="FSK135" s="74"/>
      <c r="FSL135" s="74"/>
      <c r="FSM135" s="57"/>
      <c r="FSN135" s="57"/>
      <c r="FSO135" s="57"/>
      <c r="FSP135" s="57"/>
      <c r="FSQ135" s="74"/>
      <c r="FSR135" s="74"/>
      <c r="FSS135" s="74"/>
      <c r="FST135" s="74"/>
      <c r="FSU135" s="57"/>
      <c r="FSV135" s="57"/>
      <c r="FSW135" s="57"/>
      <c r="FSX135" s="57"/>
      <c r="FSY135" s="74"/>
      <c r="FSZ135" s="74"/>
      <c r="FTA135" s="74"/>
      <c r="FTB135" s="74"/>
      <c r="FTC135" s="57"/>
      <c r="FTD135" s="57"/>
      <c r="FTE135" s="57"/>
      <c r="FTF135" s="57"/>
      <c r="FTG135" s="74"/>
      <c r="FTH135" s="74"/>
      <c r="FTI135" s="74"/>
      <c r="FTJ135" s="74"/>
      <c r="FTK135" s="57"/>
      <c r="FTL135" s="57"/>
      <c r="FTM135" s="57"/>
      <c r="FTN135" s="57"/>
      <c r="FTO135" s="74"/>
      <c r="FTP135" s="74"/>
      <c r="FTQ135" s="74"/>
      <c r="FTR135" s="74"/>
      <c r="FTS135" s="57"/>
      <c r="FTT135" s="57"/>
      <c r="FTU135" s="57"/>
      <c r="FTV135" s="57"/>
      <c r="FTW135" s="74"/>
      <c r="FTX135" s="74"/>
      <c r="FTY135" s="74"/>
      <c r="FTZ135" s="74"/>
      <c r="FUA135" s="57"/>
      <c r="FUB135" s="57"/>
      <c r="FUC135" s="57"/>
      <c r="FUD135" s="57"/>
      <c r="FUE135" s="74"/>
      <c r="FUF135" s="74"/>
      <c r="FUG135" s="74"/>
      <c r="FUH135" s="74"/>
      <c r="FUI135" s="57"/>
      <c r="FUJ135" s="57"/>
      <c r="FUK135" s="57"/>
      <c r="FUL135" s="57"/>
      <c r="FUM135" s="74"/>
      <c r="FUN135" s="74"/>
      <c r="FUO135" s="74"/>
      <c r="FUP135" s="74"/>
      <c r="FUQ135" s="57"/>
      <c r="FUR135" s="57"/>
      <c r="FUS135" s="57"/>
      <c r="FUT135" s="57"/>
      <c r="FUU135" s="74"/>
      <c r="FUV135" s="74"/>
      <c r="FUW135" s="74"/>
      <c r="FUX135" s="74"/>
      <c r="FUY135" s="57"/>
      <c r="FUZ135" s="57"/>
      <c r="FVA135" s="57"/>
      <c r="FVB135" s="57"/>
      <c r="FVC135" s="74"/>
      <c r="FVD135" s="74"/>
      <c r="FVE135" s="74"/>
      <c r="FVF135" s="74"/>
      <c r="FVG135" s="57"/>
      <c r="FVH135" s="57"/>
      <c r="FVI135" s="57"/>
      <c r="FVJ135" s="57"/>
      <c r="FVK135" s="74"/>
      <c r="FVL135" s="74"/>
      <c r="FVM135" s="74"/>
      <c r="FVN135" s="74"/>
      <c r="FVO135" s="57"/>
      <c r="FVP135" s="57"/>
      <c r="FVQ135" s="57"/>
      <c r="FVR135" s="57"/>
      <c r="FVS135" s="74"/>
      <c r="FVT135" s="74"/>
      <c r="FVU135" s="74"/>
      <c r="FVV135" s="74"/>
      <c r="FVW135" s="57"/>
      <c r="FVX135" s="57"/>
      <c r="FVY135" s="57"/>
      <c r="FVZ135" s="57"/>
      <c r="FWA135" s="74"/>
      <c r="FWB135" s="74"/>
      <c r="FWC135" s="74"/>
      <c r="FWD135" s="74"/>
      <c r="FWE135" s="57"/>
      <c r="FWF135" s="57"/>
      <c r="FWG135" s="57"/>
      <c r="FWH135" s="57"/>
      <c r="FWI135" s="74"/>
      <c r="FWJ135" s="74"/>
      <c r="FWK135" s="74"/>
      <c r="FWL135" s="74"/>
      <c r="FWM135" s="57"/>
      <c r="FWN135" s="57"/>
      <c r="FWO135" s="57"/>
      <c r="FWP135" s="57"/>
      <c r="FWQ135" s="74"/>
      <c r="FWR135" s="74"/>
      <c r="FWS135" s="74"/>
      <c r="FWT135" s="74"/>
      <c r="FWU135" s="57"/>
      <c r="FWV135" s="57"/>
      <c r="FWW135" s="57"/>
      <c r="FWX135" s="57"/>
      <c r="FWY135" s="74"/>
      <c r="FWZ135" s="74"/>
      <c r="FXA135" s="74"/>
      <c r="FXB135" s="74"/>
      <c r="FXC135" s="57"/>
      <c r="FXD135" s="57"/>
      <c r="FXE135" s="57"/>
      <c r="FXF135" s="57"/>
      <c r="FXG135" s="74"/>
      <c r="FXH135" s="74"/>
      <c r="FXI135" s="74"/>
      <c r="FXJ135" s="74"/>
      <c r="FXK135" s="57"/>
      <c r="FXL135" s="57"/>
      <c r="FXM135" s="57"/>
      <c r="FXN135" s="57"/>
      <c r="FXO135" s="74"/>
      <c r="FXP135" s="74"/>
      <c r="FXQ135" s="74"/>
      <c r="FXR135" s="74"/>
      <c r="FXS135" s="57"/>
      <c r="FXT135" s="57"/>
      <c r="FXU135" s="57"/>
      <c r="FXV135" s="57"/>
      <c r="FXW135" s="74"/>
      <c r="FXX135" s="74"/>
      <c r="FXY135" s="74"/>
      <c r="FXZ135" s="74"/>
      <c r="FYA135" s="57"/>
      <c r="FYB135" s="57"/>
      <c r="FYC135" s="57"/>
      <c r="FYD135" s="57"/>
      <c r="FYE135" s="74"/>
      <c r="FYF135" s="74"/>
      <c r="FYG135" s="74"/>
      <c r="FYH135" s="74"/>
      <c r="FYI135" s="57"/>
      <c r="FYJ135" s="57"/>
      <c r="FYK135" s="57"/>
      <c r="FYL135" s="57"/>
      <c r="FYM135" s="74"/>
      <c r="FYN135" s="74"/>
      <c r="FYO135" s="74"/>
      <c r="FYP135" s="74"/>
      <c r="FYQ135" s="57"/>
      <c r="FYR135" s="57"/>
      <c r="FYS135" s="57"/>
      <c r="FYT135" s="57"/>
      <c r="FYU135" s="74"/>
      <c r="FYV135" s="74"/>
      <c r="FYW135" s="74"/>
      <c r="FYX135" s="74"/>
      <c r="FYY135" s="57"/>
      <c r="FYZ135" s="57"/>
      <c r="FZA135" s="57"/>
      <c r="FZB135" s="57"/>
      <c r="FZC135" s="74"/>
      <c r="FZD135" s="74"/>
      <c r="FZE135" s="74"/>
      <c r="FZF135" s="74"/>
      <c r="FZG135" s="57"/>
      <c r="FZH135" s="57"/>
      <c r="FZI135" s="57"/>
      <c r="FZJ135" s="57"/>
      <c r="FZK135" s="74"/>
      <c r="FZL135" s="74"/>
      <c r="FZM135" s="74"/>
      <c r="FZN135" s="74"/>
      <c r="FZO135" s="57"/>
      <c r="FZP135" s="57"/>
      <c r="FZQ135" s="57"/>
      <c r="FZR135" s="57"/>
      <c r="FZS135" s="74"/>
      <c r="FZT135" s="74"/>
      <c r="FZU135" s="74"/>
      <c r="FZV135" s="74"/>
      <c r="FZW135" s="57"/>
      <c r="FZX135" s="57"/>
      <c r="FZY135" s="57"/>
      <c r="FZZ135" s="57"/>
      <c r="GAA135" s="74"/>
      <c r="GAB135" s="74"/>
      <c r="GAC135" s="74"/>
      <c r="GAD135" s="74"/>
      <c r="GAE135" s="57"/>
      <c r="GAF135" s="57"/>
      <c r="GAG135" s="57"/>
      <c r="GAH135" s="57"/>
      <c r="GAI135" s="74"/>
      <c r="GAJ135" s="74"/>
      <c r="GAK135" s="74"/>
      <c r="GAL135" s="74"/>
      <c r="GAM135" s="57"/>
      <c r="GAN135" s="57"/>
      <c r="GAO135" s="57"/>
      <c r="GAP135" s="57"/>
      <c r="GAQ135" s="74"/>
      <c r="GAR135" s="74"/>
      <c r="GAS135" s="74"/>
      <c r="GAT135" s="74"/>
      <c r="GAU135" s="57"/>
      <c r="GAV135" s="57"/>
      <c r="GAW135" s="57"/>
      <c r="GAX135" s="57"/>
      <c r="GAY135" s="74"/>
      <c r="GAZ135" s="74"/>
      <c r="GBA135" s="74"/>
      <c r="GBB135" s="74"/>
      <c r="GBC135" s="57"/>
      <c r="GBD135" s="57"/>
      <c r="GBE135" s="57"/>
      <c r="GBF135" s="57"/>
      <c r="GBG135" s="74"/>
      <c r="GBH135" s="74"/>
      <c r="GBI135" s="74"/>
      <c r="GBJ135" s="74"/>
      <c r="GBK135" s="57"/>
      <c r="GBL135" s="57"/>
      <c r="GBM135" s="57"/>
      <c r="GBN135" s="57"/>
      <c r="GBO135" s="74"/>
      <c r="GBP135" s="74"/>
      <c r="GBQ135" s="74"/>
      <c r="GBR135" s="74"/>
      <c r="GBS135" s="57"/>
      <c r="GBT135" s="57"/>
      <c r="GBU135" s="57"/>
      <c r="GBV135" s="57"/>
      <c r="GBW135" s="74"/>
      <c r="GBX135" s="74"/>
      <c r="GBY135" s="74"/>
      <c r="GBZ135" s="74"/>
      <c r="GCA135" s="57"/>
      <c r="GCB135" s="57"/>
      <c r="GCC135" s="57"/>
      <c r="GCD135" s="57"/>
      <c r="GCE135" s="74"/>
      <c r="GCF135" s="74"/>
      <c r="GCG135" s="74"/>
      <c r="GCH135" s="74"/>
      <c r="GCI135" s="57"/>
      <c r="GCJ135" s="57"/>
      <c r="GCK135" s="57"/>
      <c r="GCL135" s="57"/>
      <c r="GCM135" s="74"/>
      <c r="GCN135" s="74"/>
      <c r="GCO135" s="74"/>
      <c r="GCP135" s="74"/>
      <c r="GCQ135" s="57"/>
      <c r="GCR135" s="57"/>
      <c r="GCS135" s="57"/>
      <c r="GCT135" s="57"/>
      <c r="GCU135" s="74"/>
      <c r="GCV135" s="74"/>
      <c r="GCW135" s="74"/>
      <c r="GCX135" s="74"/>
      <c r="GCY135" s="57"/>
      <c r="GCZ135" s="57"/>
      <c r="GDA135" s="57"/>
      <c r="GDB135" s="57"/>
      <c r="GDC135" s="74"/>
      <c r="GDD135" s="74"/>
      <c r="GDE135" s="74"/>
      <c r="GDF135" s="74"/>
      <c r="GDG135" s="57"/>
      <c r="GDH135" s="57"/>
      <c r="GDI135" s="57"/>
      <c r="GDJ135" s="57"/>
      <c r="GDK135" s="74"/>
      <c r="GDL135" s="74"/>
      <c r="GDM135" s="74"/>
      <c r="GDN135" s="74"/>
      <c r="GDO135" s="57"/>
      <c r="GDP135" s="57"/>
      <c r="GDQ135" s="57"/>
      <c r="GDR135" s="57"/>
      <c r="GDS135" s="74"/>
      <c r="GDT135" s="74"/>
      <c r="GDU135" s="74"/>
      <c r="GDV135" s="74"/>
      <c r="GDW135" s="57"/>
      <c r="GDX135" s="57"/>
      <c r="GDY135" s="57"/>
      <c r="GDZ135" s="57"/>
      <c r="GEA135" s="74"/>
      <c r="GEB135" s="74"/>
      <c r="GEC135" s="74"/>
      <c r="GED135" s="74"/>
      <c r="GEE135" s="57"/>
      <c r="GEF135" s="57"/>
      <c r="GEG135" s="57"/>
      <c r="GEH135" s="57"/>
      <c r="GEI135" s="74"/>
      <c r="GEJ135" s="74"/>
      <c r="GEK135" s="74"/>
      <c r="GEL135" s="74"/>
      <c r="GEM135" s="57"/>
      <c r="GEN135" s="57"/>
      <c r="GEO135" s="57"/>
      <c r="GEP135" s="57"/>
      <c r="GEQ135" s="74"/>
      <c r="GER135" s="74"/>
      <c r="GES135" s="74"/>
      <c r="GET135" s="74"/>
      <c r="GEU135" s="57"/>
      <c r="GEV135" s="57"/>
      <c r="GEW135" s="57"/>
      <c r="GEX135" s="57"/>
      <c r="GEY135" s="74"/>
      <c r="GEZ135" s="74"/>
      <c r="GFA135" s="74"/>
      <c r="GFB135" s="74"/>
      <c r="GFC135" s="57"/>
      <c r="GFD135" s="57"/>
      <c r="GFE135" s="57"/>
      <c r="GFF135" s="57"/>
      <c r="GFG135" s="74"/>
      <c r="GFH135" s="74"/>
      <c r="GFI135" s="74"/>
      <c r="GFJ135" s="74"/>
      <c r="GFK135" s="57"/>
      <c r="GFL135" s="57"/>
      <c r="GFM135" s="57"/>
      <c r="GFN135" s="57"/>
      <c r="GFO135" s="74"/>
      <c r="GFP135" s="74"/>
      <c r="GFQ135" s="74"/>
      <c r="GFR135" s="74"/>
      <c r="GFS135" s="57"/>
      <c r="GFT135" s="57"/>
      <c r="GFU135" s="57"/>
      <c r="GFV135" s="57"/>
      <c r="GFW135" s="74"/>
      <c r="GFX135" s="74"/>
      <c r="GFY135" s="74"/>
      <c r="GFZ135" s="74"/>
      <c r="GGA135" s="57"/>
      <c r="GGB135" s="57"/>
      <c r="GGC135" s="57"/>
      <c r="GGD135" s="57"/>
      <c r="GGE135" s="74"/>
      <c r="GGF135" s="74"/>
      <c r="GGG135" s="74"/>
      <c r="GGH135" s="74"/>
      <c r="GGI135" s="57"/>
      <c r="GGJ135" s="57"/>
      <c r="GGK135" s="57"/>
      <c r="GGL135" s="57"/>
      <c r="GGM135" s="74"/>
      <c r="GGN135" s="74"/>
      <c r="GGO135" s="74"/>
      <c r="GGP135" s="74"/>
      <c r="GGQ135" s="57"/>
      <c r="GGR135" s="57"/>
      <c r="GGS135" s="57"/>
      <c r="GGT135" s="57"/>
      <c r="GGU135" s="74"/>
      <c r="GGV135" s="74"/>
      <c r="GGW135" s="74"/>
      <c r="GGX135" s="74"/>
      <c r="GGY135" s="57"/>
      <c r="GGZ135" s="57"/>
      <c r="GHA135" s="57"/>
      <c r="GHB135" s="57"/>
      <c r="GHC135" s="74"/>
      <c r="GHD135" s="74"/>
      <c r="GHE135" s="74"/>
      <c r="GHF135" s="74"/>
      <c r="GHG135" s="57"/>
      <c r="GHH135" s="57"/>
      <c r="GHI135" s="57"/>
      <c r="GHJ135" s="57"/>
      <c r="GHK135" s="74"/>
      <c r="GHL135" s="74"/>
      <c r="GHM135" s="74"/>
      <c r="GHN135" s="74"/>
      <c r="GHO135" s="57"/>
      <c r="GHP135" s="57"/>
      <c r="GHQ135" s="57"/>
      <c r="GHR135" s="57"/>
      <c r="GHS135" s="74"/>
      <c r="GHT135" s="74"/>
      <c r="GHU135" s="74"/>
      <c r="GHV135" s="74"/>
      <c r="GHW135" s="57"/>
      <c r="GHX135" s="57"/>
      <c r="GHY135" s="57"/>
      <c r="GHZ135" s="57"/>
      <c r="GIA135" s="74"/>
      <c r="GIB135" s="74"/>
      <c r="GIC135" s="74"/>
      <c r="GID135" s="74"/>
      <c r="GIE135" s="57"/>
      <c r="GIF135" s="57"/>
      <c r="GIG135" s="57"/>
      <c r="GIH135" s="57"/>
      <c r="GII135" s="74"/>
      <c r="GIJ135" s="74"/>
      <c r="GIK135" s="74"/>
      <c r="GIL135" s="74"/>
      <c r="GIM135" s="57"/>
      <c r="GIN135" s="57"/>
      <c r="GIO135" s="57"/>
      <c r="GIP135" s="57"/>
      <c r="GIQ135" s="74"/>
      <c r="GIR135" s="74"/>
      <c r="GIS135" s="74"/>
      <c r="GIT135" s="74"/>
      <c r="GIU135" s="57"/>
      <c r="GIV135" s="57"/>
      <c r="GIW135" s="57"/>
      <c r="GIX135" s="57"/>
      <c r="GIY135" s="74"/>
      <c r="GIZ135" s="74"/>
      <c r="GJA135" s="74"/>
      <c r="GJB135" s="74"/>
      <c r="GJC135" s="57"/>
      <c r="GJD135" s="57"/>
      <c r="GJE135" s="57"/>
      <c r="GJF135" s="57"/>
      <c r="GJG135" s="74"/>
      <c r="GJH135" s="74"/>
      <c r="GJI135" s="74"/>
      <c r="GJJ135" s="74"/>
      <c r="GJK135" s="57"/>
      <c r="GJL135" s="57"/>
      <c r="GJM135" s="57"/>
      <c r="GJN135" s="57"/>
      <c r="GJO135" s="74"/>
      <c r="GJP135" s="74"/>
      <c r="GJQ135" s="74"/>
      <c r="GJR135" s="74"/>
      <c r="GJS135" s="57"/>
      <c r="GJT135" s="57"/>
      <c r="GJU135" s="57"/>
      <c r="GJV135" s="57"/>
      <c r="GJW135" s="74"/>
      <c r="GJX135" s="74"/>
      <c r="GJY135" s="74"/>
      <c r="GJZ135" s="74"/>
      <c r="GKA135" s="57"/>
      <c r="GKB135" s="57"/>
      <c r="GKC135" s="57"/>
      <c r="GKD135" s="57"/>
      <c r="GKE135" s="74"/>
      <c r="GKF135" s="74"/>
      <c r="GKG135" s="74"/>
      <c r="GKH135" s="74"/>
      <c r="GKI135" s="57"/>
      <c r="GKJ135" s="57"/>
      <c r="GKK135" s="57"/>
      <c r="GKL135" s="57"/>
      <c r="GKM135" s="74"/>
      <c r="GKN135" s="74"/>
      <c r="GKO135" s="74"/>
      <c r="GKP135" s="74"/>
      <c r="GKQ135" s="57"/>
      <c r="GKR135" s="57"/>
      <c r="GKS135" s="57"/>
      <c r="GKT135" s="57"/>
      <c r="GKU135" s="74"/>
      <c r="GKV135" s="74"/>
      <c r="GKW135" s="74"/>
      <c r="GKX135" s="74"/>
      <c r="GKY135" s="57"/>
      <c r="GKZ135" s="57"/>
      <c r="GLA135" s="57"/>
      <c r="GLB135" s="57"/>
      <c r="GLC135" s="74"/>
      <c r="GLD135" s="74"/>
      <c r="GLE135" s="74"/>
      <c r="GLF135" s="74"/>
      <c r="GLG135" s="57"/>
      <c r="GLH135" s="57"/>
      <c r="GLI135" s="57"/>
      <c r="GLJ135" s="57"/>
      <c r="GLK135" s="74"/>
      <c r="GLL135" s="74"/>
      <c r="GLM135" s="74"/>
      <c r="GLN135" s="74"/>
      <c r="GLO135" s="57"/>
      <c r="GLP135" s="57"/>
      <c r="GLQ135" s="57"/>
      <c r="GLR135" s="57"/>
      <c r="GLS135" s="74"/>
      <c r="GLT135" s="74"/>
      <c r="GLU135" s="74"/>
      <c r="GLV135" s="74"/>
      <c r="GLW135" s="57"/>
      <c r="GLX135" s="57"/>
      <c r="GLY135" s="57"/>
      <c r="GLZ135" s="57"/>
      <c r="GMA135" s="74"/>
      <c r="GMB135" s="74"/>
      <c r="GMC135" s="74"/>
      <c r="GMD135" s="74"/>
      <c r="GME135" s="57"/>
      <c r="GMF135" s="57"/>
      <c r="GMG135" s="57"/>
      <c r="GMH135" s="57"/>
      <c r="GMI135" s="74"/>
      <c r="GMJ135" s="74"/>
      <c r="GMK135" s="74"/>
      <c r="GML135" s="74"/>
      <c r="GMM135" s="57"/>
      <c r="GMN135" s="57"/>
      <c r="GMO135" s="57"/>
      <c r="GMP135" s="57"/>
      <c r="GMQ135" s="74"/>
      <c r="GMR135" s="74"/>
      <c r="GMS135" s="74"/>
      <c r="GMT135" s="74"/>
      <c r="GMU135" s="57"/>
      <c r="GMV135" s="57"/>
      <c r="GMW135" s="57"/>
      <c r="GMX135" s="57"/>
      <c r="GMY135" s="74"/>
      <c r="GMZ135" s="74"/>
      <c r="GNA135" s="74"/>
      <c r="GNB135" s="74"/>
      <c r="GNC135" s="57"/>
      <c r="GND135" s="57"/>
      <c r="GNE135" s="57"/>
      <c r="GNF135" s="57"/>
      <c r="GNG135" s="74"/>
      <c r="GNH135" s="74"/>
      <c r="GNI135" s="74"/>
      <c r="GNJ135" s="74"/>
      <c r="GNK135" s="57"/>
      <c r="GNL135" s="57"/>
      <c r="GNM135" s="57"/>
      <c r="GNN135" s="57"/>
      <c r="GNO135" s="74"/>
      <c r="GNP135" s="74"/>
      <c r="GNQ135" s="74"/>
      <c r="GNR135" s="74"/>
      <c r="GNS135" s="57"/>
      <c r="GNT135" s="57"/>
      <c r="GNU135" s="57"/>
      <c r="GNV135" s="57"/>
      <c r="GNW135" s="74"/>
      <c r="GNX135" s="74"/>
      <c r="GNY135" s="74"/>
      <c r="GNZ135" s="74"/>
      <c r="GOA135" s="57"/>
      <c r="GOB135" s="57"/>
      <c r="GOC135" s="57"/>
      <c r="GOD135" s="57"/>
      <c r="GOE135" s="74"/>
      <c r="GOF135" s="74"/>
      <c r="GOG135" s="74"/>
      <c r="GOH135" s="74"/>
      <c r="GOI135" s="57"/>
      <c r="GOJ135" s="57"/>
      <c r="GOK135" s="57"/>
      <c r="GOL135" s="57"/>
      <c r="GOM135" s="74"/>
      <c r="GON135" s="74"/>
      <c r="GOO135" s="74"/>
      <c r="GOP135" s="74"/>
      <c r="GOQ135" s="57"/>
      <c r="GOR135" s="57"/>
      <c r="GOS135" s="57"/>
      <c r="GOT135" s="57"/>
      <c r="GOU135" s="74"/>
      <c r="GOV135" s="74"/>
      <c r="GOW135" s="74"/>
      <c r="GOX135" s="74"/>
      <c r="GOY135" s="57"/>
      <c r="GOZ135" s="57"/>
      <c r="GPA135" s="57"/>
      <c r="GPB135" s="57"/>
      <c r="GPC135" s="74"/>
      <c r="GPD135" s="74"/>
      <c r="GPE135" s="74"/>
      <c r="GPF135" s="74"/>
      <c r="GPG135" s="57"/>
      <c r="GPH135" s="57"/>
      <c r="GPI135" s="57"/>
      <c r="GPJ135" s="57"/>
      <c r="GPK135" s="74"/>
      <c r="GPL135" s="74"/>
      <c r="GPM135" s="74"/>
      <c r="GPN135" s="74"/>
      <c r="GPO135" s="57"/>
      <c r="GPP135" s="57"/>
      <c r="GPQ135" s="57"/>
      <c r="GPR135" s="57"/>
      <c r="GPS135" s="74"/>
      <c r="GPT135" s="74"/>
      <c r="GPU135" s="74"/>
      <c r="GPV135" s="74"/>
      <c r="GPW135" s="57"/>
      <c r="GPX135" s="57"/>
      <c r="GPY135" s="57"/>
      <c r="GPZ135" s="57"/>
      <c r="GQA135" s="74"/>
      <c r="GQB135" s="74"/>
      <c r="GQC135" s="74"/>
      <c r="GQD135" s="74"/>
      <c r="GQE135" s="57"/>
      <c r="GQF135" s="57"/>
      <c r="GQG135" s="57"/>
      <c r="GQH135" s="57"/>
      <c r="GQI135" s="74"/>
      <c r="GQJ135" s="74"/>
      <c r="GQK135" s="74"/>
      <c r="GQL135" s="74"/>
      <c r="GQM135" s="57"/>
      <c r="GQN135" s="57"/>
      <c r="GQO135" s="57"/>
      <c r="GQP135" s="57"/>
      <c r="GQQ135" s="74"/>
      <c r="GQR135" s="74"/>
      <c r="GQS135" s="74"/>
      <c r="GQT135" s="74"/>
      <c r="GQU135" s="57"/>
      <c r="GQV135" s="57"/>
      <c r="GQW135" s="57"/>
      <c r="GQX135" s="57"/>
      <c r="GQY135" s="74"/>
      <c r="GQZ135" s="74"/>
      <c r="GRA135" s="74"/>
      <c r="GRB135" s="74"/>
      <c r="GRC135" s="57"/>
      <c r="GRD135" s="57"/>
      <c r="GRE135" s="57"/>
      <c r="GRF135" s="57"/>
      <c r="GRG135" s="74"/>
      <c r="GRH135" s="74"/>
      <c r="GRI135" s="74"/>
      <c r="GRJ135" s="74"/>
      <c r="GRK135" s="57"/>
      <c r="GRL135" s="57"/>
      <c r="GRM135" s="57"/>
      <c r="GRN135" s="57"/>
      <c r="GRO135" s="74"/>
      <c r="GRP135" s="74"/>
      <c r="GRQ135" s="74"/>
      <c r="GRR135" s="74"/>
      <c r="GRS135" s="57"/>
      <c r="GRT135" s="57"/>
      <c r="GRU135" s="57"/>
      <c r="GRV135" s="57"/>
      <c r="GRW135" s="74"/>
      <c r="GRX135" s="74"/>
      <c r="GRY135" s="74"/>
      <c r="GRZ135" s="74"/>
      <c r="GSA135" s="57"/>
      <c r="GSB135" s="57"/>
      <c r="GSC135" s="57"/>
      <c r="GSD135" s="57"/>
      <c r="GSE135" s="74"/>
      <c r="GSF135" s="74"/>
      <c r="GSG135" s="74"/>
      <c r="GSH135" s="74"/>
      <c r="GSI135" s="57"/>
      <c r="GSJ135" s="57"/>
      <c r="GSK135" s="57"/>
      <c r="GSL135" s="57"/>
      <c r="GSM135" s="74"/>
      <c r="GSN135" s="74"/>
      <c r="GSO135" s="74"/>
      <c r="GSP135" s="74"/>
      <c r="GSQ135" s="57"/>
      <c r="GSR135" s="57"/>
      <c r="GSS135" s="57"/>
      <c r="GST135" s="57"/>
      <c r="GSU135" s="74"/>
      <c r="GSV135" s="74"/>
      <c r="GSW135" s="74"/>
      <c r="GSX135" s="74"/>
      <c r="GSY135" s="57"/>
      <c r="GSZ135" s="57"/>
      <c r="GTA135" s="57"/>
      <c r="GTB135" s="57"/>
      <c r="GTC135" s="74"/>
      <c r="GTD135" s="74"/>
      <c r="GTE135" s="74"/>
      <c r="GTF135" s="74"/>
      <c r="GTG135" s="57"/>
      <c r="GTH135" s="57"/>
      <c r="GTI135" s="57"/>
      <c r="GTJ135" s="57"/>
      <c r="GTK135" s="74"/>
      <c r="GTL135" s="74"/>
      <c r="GTM135" s="74"/>
      <c r="GTN135" s="74"/>
      <c r="GTO135" s="57"/>
      <c r="GTP135" s="57"/>
      <c r="GTQ135" s="57"/>
      <c r="GTR135" s="57"/>
      <c r="GTS135" s="74"/>
      <c r="GTT135" s="74"/>
      <c r="GTU135" s="74"/>
      <c r="GTV135" s="74"/>
      <c r="GTW135" s="57"/>
      <c r="GTX135" s="57"/>
      <c r="GTY135" s="57"/>
      <c r="GTZ135" s="57"/>
      <c r="GUA135" s="74"/>
      <c r="GUB135" s="74"/>
      <c r="GUC135" s="74"/>
      <c r="GUD135" s="74"/>
      <c r="GUE135" s="57"/>
      <c r="GUF135" s="57"/>
      <c r="GUG135" s="57"/>
      <c r="GUH135" s="57"/>
      <c r="GUI135" s="74"/>
      <c r="GUJ135" s="74"/>
      <c r="GUK135" s="74"/>
      <c r="GUL135" s="74"/>
      <c r="GUM135" s="57"/>
      <c r="GUN135" s="57"/>
      <c r="GUO135" s="57"/>
      <c r="GUP135" s="57"/>
      <c r="GUQ135" s="74"/>
      <c r="GUR135" s="74"/>
      <c r="GUS135" s="74"/>
      <c r="GUT135" s="74"/>
      <c r="GUU135" s="57"/>
      <c r="GUV135" s="57"/>
      <c r="GUW135" s="57"/>
      <c r="GUX135" s="57"/>
      <c r="GUY135" s="74"/>
      <c r="GUZ135" s="74"/>
      <c r="GVA135" s="74"/>
      <c r="GVB135" s="74"/>
      <c r="GVC135" s="57"/>
      <c r="GVD135" s="57"/>
      <c r="GVE135" s="57"/>
      <c r="GVF135" s="57"/>
      <c r="GVG135" s="74"/>
      <c r="GVH135" s="74"/>
      <c r="GVI135" s="74"/>
      <c r="GVJ135" s="74"/>
      <c r="GVK135" s="57"/>
      <c r="GVL135" s="57"/>
      <c r="GVM135" s="57"/>
      <c r="GVN135" s="57"/>
      <c r="GVO135" s="74"/>
      <c r="GVP135" s="74"/>
      <c r="GVQ135" s="74"/>
      <c r="GVR135" s="74"/>
      <c r="GVS135" s="57"/>
      <c r="GVT135" s="57"/>
      <c r="GVU135" s="57"/>
      <c r="GVV135" s="57"/>
      <c r="GVW135" s="74"/>
      <c r="GVX135" s="74"/>
      <c r="GVY135" s="74"/>
      <c r="GVZ135" s="74"/>
      <c r="GWA135" s="57"/>
      <c r="GWB135" s="57"/>
      <c r="GWC135" s="57"/>
      <c r="GWD135" s="57"/>
      <c r="GWE135" s="74"/>
      <c r="GWF135" s="74"/>
      <c r="GWG135" s="74"/>
      <c r="GWH135" s="74"/>
      <c r="GWI135" s="57"/>
      <c r="GWJ135" s="57"/>
      <c r="GWK135" s="57"/>
      <c r="GWL135" s="57"/>
      <c r="GWM135" s="74"/>
      <c r="GWN135" s="74"/>
      <c r="GWO135" s="74"/>
      <c r="GWP135" s="74"/>
      <c r="GWQ135" s="57"/>
      <c r="GWR135" s="57"/>
      <c r="GWS135" s="57"/>
      <c r="GWT135" s="57"/>
      <c r="GWU135" s="74"/>
      <c r="GWV135" s="74"/>
      <c r="GWW135" s="74"/>
      <c r="GWX135" s="74"/>
      <c r="GWY135" s="57"/>
      <c r="GWZ135" s="57"/>
      <c r="GXA135" s="57"/>
      <c r="GXB135" s="57"/>
      <c r="GXC135" s="74"/>
      <c r="GXD135" s="74"/>
      <c r="GXE135" s="74"/>
      <c r="GXF135" s="74"/>
      <c r="GXG135" s="57"/>
      <c r="GXH135" s="57"/>
      <c r="GXI135" s="57"/>
      <c r="GXJ135" s="57"/>
      <c r="GXK135" s="74"/>
      <c r="GXL135" s="74"/>
      <c r="GXM135" s="74"/>
      <c r="GXN135" s="74"/>
      <c r="GXO135" s="57"/>
      <c r="GXP135" s="57"/>
      <c r="GXQ135" s="57"/>
      <c r="GXR135" s="57"/>
      <c r="GXS135" s="74"/>
      <c r="GXT135" s="74"/>
      <c r="GXU135" s="74"/>
      <c r="GXV135" s="74"/>
      <c r="GXW135" s="57"/>
      <c r="GXX135" s="57"/>
      <c r="GXY135" s="57"/>
      <c r="GXZ135" s="57"/>
      <c r="GYA135" s="74"/>
      <c r="GYB135" s="74"/>
      <c r="GYC135" s="74"/>
      <c r="GYD135" s="74"/>
      <c r="GYE135" s="57"/>
      <c r="GYF135" s="57"/>
      <c r="GYG135" s="57"/>
      <c r="GYH135" s="57"/>
      <c r="GYI135" s="74"/>
      <c r="GYJ135" s="74"/>
      <c r="GYK135" s="74"/>
      <c r="GYL135" s="74"/>
      <c r="GYM135" s="57"/>
      <c r="GYN135" s="57"/>
      <c r="GYO135" s="57"/>
      <c r="GYP135" s="57"/>
      <c r="GYQ135" s="74"/>
      <c r="GYR135" s="74"/>
      <c r="GYS135" s="74"/>
      <c r="GYT135" s="74"/>
      <c r="GYU135" s="57"/>
      <c r="GYV135" s="57"/>
      <c r="GYW135" s="57"/>
      <c r="GYX135" s="57"/>
      <c r="GYY135" s="74"/>
      <c r="GYZ135" s="74"/>
      <c r="GZA135" s="74"/>
      <c r="GZB135" s="74"/>
      <c r="GZC135" s="57"/>
      <c r="GZD135" s="57"/>
      <c r="GZE135" s="57"/>
      <c r="GZF135" s="57"/>
      <c r="GZG135" s="74"/>
      <c r="GZH135" s="74"/>
      <c r="GZI135" s="74"/>
      <c r="GZJ135" s="74"/>
      <c r="GZK135" s="57"/>
      <c r="GZL135" s="57"/>
      <c r="GZM135" s="57"/>
      <c r="GZN135" s="57"/>
      <c r="GZO135" s="74"/>
      <c r="GZP135" s="74"/>
      <c r="GZQ135" s="74"/>
      <c r="GZR135" s="74"/>
      <c r="GZS135" s="57"/>
      <c r="GZT135" s="57"/>
      <c r="GZU135" s="57"/>
      <c r="GZV135" s="57"/>
      <c r="GZW135" s="74"/>
      <c r="GZX135" s="74"/>
      <c r="GZY135" s="74"/>
      <c r="GZZ135" s="74"/>
      <c r="HAA135" s="57"/>
      <c r="HAB135" s="57"/>
      <c r="HAC135" s="57"/>
      <c r="HAD135" s="57"/>
      <c r="HAE135" s="74"/>
      <c r="HAF135" s="74"/>
      <c r="HAG135" s="74"/>
      <c r="HAH135" s="74"/>
      <c r="HAI135" s="57"/>
      <c r="HAJ135" s="57"/>
      <c r="HAK135" s="57"/>
      <c r="HAL135" s="57"/>
      <c r="HAM135" s="74"/>
      <c r="HAN135" s="74"/>
      <c r="HAO135" s="74"/>
      <c r="HAP135" s="74"/>
      <c r="HAQ135" s="57"/>
      <c r="HAR135" s="57"/>
      <c r="HAS135" s="57"/>
      <c r="HAT135" s="57"/>
      <c r="HAU135" s="74"/>
      <c r="HAV135" s="74"/>
      <c r="HAW135" s="74"/>
      <c r="HAX135" s="74"/>
      <c r="HAY135" s="57"/>
      <c r="HAZ135" s="57"/>
      <c r="HBA135" s="57"/>
      <c r="HBB135" s="57"/>
      <c r="HBC135" s="74"/>
      <c r="HBD135" s="74"/>
      <c r="HBE135" s="74"/>
      <c r="HBF135" s="74"/>
      <c r="HBG135" s="57"/>
      <c r="HBH135" s="57"/>
      <c r="HBI135" s="57"/>
      <c r="HBJ135" s="57"/>
      <c r="HBK135" s="74"/>
      <c r="HBL135" s="74"/>
      <c r="HBM135" s="74"/>
      <c r="HBN135" s="74"/>
      <c r="HBO135" s="57"/>
      <c r="HBP135" s="57"/>
      <c r="HBQ135" s="57"/>
      <c r="HBR135" s="57"/>
      <c r="HBS135" s="74"/>
      <c r="HBT135" s="74"/>
      <c r="HBU135" s="74"/>
      <c r="HBV135" s="74"/>
      <c r="HBW135" s="57"/>
      <c r="HBX135" s="57"/>
      <c r="HBY135" s="57"/>
      <c r="HBZ135" s="57"/>
      <c r="HCA135" s="74"/>
      <c r="HCB135" s="74"/>
      <c r="HCC135" s="74"/>
      <c r="HCD135" s="74"/>
      <c r="HCE135" s="57"/>
      <c r="HCF135" s="57"/>
      <c r="HCG135" s="57"/>
      <c r="HCH135" s="57"/>
      <c r="HCI135" s="74"/>
      <c r="HCJ135" s="74"/>
      <c r="HCK135" s="74"/>
      <c r="HCL135" s="74"/>
      <c r="HCM135" s="57"/>
      <c r="HCN135" s="57"/>
      <c r="HCO135" s="57"/>
      <c r="HCP135" s="57"/>
      <c r="HCQ135" s="74"/>
      <c r="HCR135" s="74"/>
      <c r="HCS135" s="74"/>
      <c r="HCT135" s="74"/>
      <c r="HCU135" s="57"/>
      <c r="HCV135" s="57"/>
      <c r="HCW135" s="57"/>
      <c r="HCX135" s="57"/>
      <c r="HCY135" s="74"/>
      <c r="HCZ135" s="74"/>
      <c r="HDA135" s="74"/>
      <c r="HDB135" s="74"/>
      <c r="HDC135" s="57"/>
      <c r="HDD135" s="57"/>
      <c r="HDE135" s="57"/>
      <c r="HDF135" s="57"/>
      <c r="HDG135" s="74"/>
      <c r="HDH135" s="74"/>
      <c r="HDI135" s="74"/>
      <c r="HDJ135" s="74"/>
      <c r="HDK135" s="57"/>
      <c r="HDL135" s="57"/>
      <c r="HDM135" s="57"/>
      <c r="HDN135" s="57"/>
      <c r="HDO135" s="74"/>
      <c r="HDP135" s="74"/>
      <c r="HDQ135" s="74"/>
      <c r="HDR135" s="74"/>
      <c r="HDS135" s="57"/>
      <c r="HDT135" s="57"/>
      <c r="HDU135" s="57"/>
      <c r="HDV135" s="57"/>
      <c r="HDW135" s="74"/>
      <c r="HDX135" s="74"/>
      <c r="HDY135" s="74"/>
      <c r="HDZ135" s="74"/>
      <c r="HEA135" s="57"/>
      <c r="HEB135" s="57"/>
      <c r="HEC135" s="57"/>
      <c r="HED135" s="57"/>
      <c r="HEE135" s="74"/>
      <c r="HEF135" s="74"/>
      <c r="HEG135" s="74"/>
      <c r="HEH135" s="74"/>
      <c r="HEI135" s="57"/>
      <c r="HEJ135" s="57"/>
      <c r="HEK135" s="57"/>
      <c r="HEL135" s="57"/>
      <c r="HEM135" s="74"/>
      <c r="HEN135" s="74"/>
      <c r="HEO135" s="74"/>
      <c r="HEP135" s="74"/>
      <c r="HEQ135" s="57"/>
      <c r="HER135" s="57"/>
      <c r="HES135" s="57"/>
      <c r="HET135" s="57"/>
      <c r="HEU135" s="74"/>
      <c r="HEV135" s="74"/>
      <c r="HEW135" s="74"/>
      <c r="HEX135" s="74"/>
      <c r="HEY135" s="57"/>
      <c r="HEZ135" s="57"/>
      <c r="HFA135" s="57"/>
      <c r="HFB135" s="57"/>
      <c r="HFC135" s="74"/>
      <c r="HFD135" s="74"/>
      <c r="HFE135" s="74"/>
      <c r="HFF135" s="74"/>
      <c r="HFG135" s="57"/>
      <c r="HFH135" s="57"/>
      <c r="HFI135" s="57"/>
      <c r="HFJ135" s="57"/>
      <c r="HFK135" s="74"/>
      <c r="HFL135" s="74"/>
      <c r="HFM135" s="74"/>
      <c r="HFN135" s="74"/>
      <c r="HFO135" s="57"/>
      <c r="HFP135" s="57"/>
      <c r="HFQ135" s="57"/>
      <c r="HFR135" s="57"/>
      <c r="HFS135" s="74"/>
      <c r="HFT135" s="74"/>
      <c r="HFU135" s="74"/>
      <c r="HFV135" s="74"/>
      <c r="HFW135" s="57"/>
      <c r="HFX135" s="57"/>
      <c r="HFY135" s="57"/>
      <c r="HFZ135" s="57"/>
      <c r="HGA135" s="74"/>
      <c r="HGB135" s="74"/>
      <c r="HGC135" s="74"/>
      <c r="HGD135" s="74"/>
      <c r="HGE135" s="57"/>
      <c r="HGF135" s="57"/>
      <c r="HGG135" s="57"/>
      <c r="HGH135" s="57"/>
      <c r="HGI135" s="74"/>
      <c r="HGJ135" s="74"/>
      <c r="HGK135" s="74"/>
      <c r="HGL135" s="74"/>
      <c r="HGM135" s="57"/>
      <c r="HGN135" s="57"/>
      <c r="HGO135" s="57"/>
      <c r="HGP135" s="57"/>
      <c r="HGQ135" s="74"/>
      <c r="HGR135" s="74"/>
      <c r="HGS135" s="74"/>
      <c r="HGT135" s="74"/>
      <c r="HGU135" s="57"/>
      <c r="HGV135" s="57"/>
      <c r="HGW135" s="57"/>
      <c r="HGX135" s="57"/>
      <c r="HGY135" s="74"/>
      <c r="HGZ135" s="74"/>
      <c r="HHA135" s="74"/>
      <c r="HHB135" s="74"/>
      <c r="HHC135" s="57"/>
      <c r="HHD135" s="57"/>
      <c r="HHE135" s="57"/>
      <c r="HHF135" s="57"/>
      <c r="HHG135" s="74"/>
      <c r="HHH135" s="74"/>
      <c r="HHI135" s="74"/>
      <c r="HHJ135" s="74"/>
      <c r="HHK135" s="57"/>
      <c r="HHL135" s="57"/>
      <c r="HHM135" s="57"/>
      <c r="HHN135" s="57"/>
      <c r="HHO135" s="74"/>
      <c r="HHP135" s="74"/>
      <c r="HHQ135" s="74"/>
      <c r="HHR135" s="74"/>
      <c r="HHS135" s="57"/>
      <c r="HHT135" s="57"/>
      <c r="HHU135" s="57"/>
      <c r="HHV135" s="57"/>
      <c r="HHW135" s="74"/>
      <c r="HHX135" s="74"/>
      <c r="HHY135" s="74"/>
      <c r="HHZ135" s="74"/>
      <c r="HIA135" s="57"/>
      <c r="HIB135" s="57"/>
      <c r="HIC135" s="57"/>
      <c r="HID135" s="57"/>
      <c r="HIE135" s="74"/>
      <c r="HIF135" s="74"/>
      <c r="HIG135" s="74"/>
      <c r="HIH135" s="74"/>
      <c r="HII135" s="57"/>
      <c r="HIJ135" s="57"/>
      <c r="HIK135" s="57"/>
      <c r="HIL135" s="57"/>
      <c r="HIM135" s="74"/>
      <c r="HIN135" s="74"/>
      <c r="HIO135" s="74"/>
      <c r="HIP135" s="74"/>
      <c r="HIQ135" s="57"/>
      <c r="HIR135" s="57"/>
      <c r="HIS135" s="57"/>
      <c r="HIT135" s="57"/>
      <c r="HIU135" s="74"/>
      <c r="HIV135" s="74"/>
      <c r="HIW135" s="74"/>
      <c r="HIX135" s="74"/>
      <c r="HIY135" s="57"/>
      <c r="HIZ135" s="57"/>
      <c r="HJA135" s="57"/>
      <c r="HJB135" s="57"/>
      <c r="HJC135" s="74"/>
      <c r="HJD135" s="74"/>
      <c r="HJE135" s="74"/>
      <c r="HJF135" s="74"/>
      <c r="HJG135" s="57"/>
      <c r="HJH135" s="57"/>
      <c r="HJI135" s="57"/>
      <c r="HJJ135" s="57"/>
      <c r="HJK135" s="74"/>
      <c r="HJL135" s="74"/>
      <c r="HJM135" s="74"/>
      <c r="HJN135" s="74"/>
      <c r="HJO135" s="57"/>
      <c r="HJP135" s="57"/>
      <c r="HJQ135" s="57"/>
      <c r="HJR135" s="57"/>
      <c r="HJS135" s="74"/>
      <c r="HJT135" s="74"/>
      <c r="HJU135" s="74"/>
      <c r="HJV135" s="74"/>
      <c r="HJW135" s="57"/>
      <c r="HJX135" s="57"/>
      <c r="HJY135" s="57"/>
      <c r="HJZ135" s="57"/>
      <c r="HKA135" s="74"/>
      <c r="HKB135" s="74"/>
      <c r="HKC135" s="74"/>
      <c r="HKD135" s="74"/>
      <c r="HKE135" s="57"/>
      <c r="HKF135" s="57"/>
      <c r="HKG135" s="57"/>
      <c r="HKH135" s="57"/>
      <c r="HKI135" s="74"/>
      <c r="HKJ135" s="74"/>
      <c r="HKK135" s="74"/>
      <c r="HKL135" s="74"/>
      <c r="HKM135" s="57"/>
      <c r="HKN135" s="57"/>
      <c r="HKO135" s="57"/>
      <c r="HKP135" s="57"/>
      <c r="HKQ135" s="74"/>
      <c r="HKR135" s="74"/>
      <c r="HKS135" s="74"/>
      <c r="HKT135" s="74"/>
      <c r="HKU135" s="57"/>
      <c r="HKV135" s="57"/>
      <c r="HKW135" s="57"/>
      <c r="HKX135" s="57"/>
      <c r="HKY135" s="74"/>
      <c r="HKZ135" s="74"/>
      <c r="HLA135" s="74"/>
      <c r="HLB135" s="74"/>
      <c r="HLC135" s="57"/>
      <c r="HLD135" s="57"/>
      <c r="HLE135" s="57"/>
      <c r="HLF135" s="57"/>
      <c r="HLG135" s="74"/>
      <c r="HLH135" s="74"/>
      <c r="HLI135" s="74"/>
      <c r="HLJ135" s="74"/>
      <c r="HLK135" s="57"/>
      <c r="HLL135" s="57"/>
      <c r="HLM135" s="57"/>
      <c r="HLN135" s="57"/>
      <c r="HLO135" s="74"/>
      <c r="HLP135" s="74"/>
      <c r="HLQ135" s="74"/>
      <c r="HLR135" s="74"/>
      <c r="HLS135" s="57"/>
      <c r="HLT135" s="57"/>
      <c r="HLU135" s="57"/>
      <c r="HLV135" s="57"/>
      <c r="HLW135" s="74"/>
      <c r="HLX135" s="74"/>
      <c r="HLY135" s="74"/>
      <c r="HLZ135" s="74"/>
      <c r="HMA135" s="57"/>
      <c r="HMB135" s="57"/>
      <c r="HMC135" s="57"/>
      <c r="HMD135" s="57"/>
      <c r="HME135" s="74"/>
      <c r="HMF135" s="74"/>
      <c r="HMG135" s="74"/>
      <c r="HMH135" s="74"/>
      <c r="HMI135" s="57"/>
      <c r="HMJ135" s="57"/>
      <c r="HMK135" s="57"/>
      <c r="HML135" s="57"/>
      <c r="HMM135" s="74"/>
      <c r="HMN135" s="74"/>
      <c r="HMO135" s="74"/>
      <c r="HMP135" s="74"/>
      <c r="HMQ135" s="57"/>
      <c r="HMR135" s="57"/>
      <c r="HMS135" s="57"/>
      <c r="HMT135" s="57"/>
      <c r="HMU135" s="74"/>
      <c r="HMV135" s="74"/>
      <c r="HMW135" s="74"/>
      <c r="HMX135" s="74"/>
      <c r="HMY135" s="57"/>
      <c r="HMZ135" s="57"/>
      <c r="HNA135" s="57"/>
      <c r="HNB135" s="57"/>
      <c r="HNC135" s="74"/>
      <c r="HND135" s="74"/>
      <c r="HNE135" s="74"/>
      <c r="HNF135" s="74"/>
      <c r="HNG135" s="57"/>
      <c r="HNH135" s="57"/>
      <c r="HNI135" s="57"/>
      <c r="HNJ135" s="57"/>
      <c r="HNK135" s="74"/>
      <c r="HNL135" s="74"/>
      <c r="HNM135" s="74"/>
      <c r="HNN135" s="74"/>
      <c r="HNO135" s="57"/>
      <c r="HNP135" s="57"/>
      <c r="HNQ135" s="57"/>
      <c r="HNR135" s="57"/>
      <c r="HNS135" s="74"/>
      <c r="HNT135" s="74"/>
      <c r="HNU135" s="74"/>
      <c r="HNV135" s="74"/>
      <c r="HNW135" s="57"/>
      <c r="HNX135" s="57"/>
      <c r="HNY135" s="57"/>
      <c r="HNZ135" s="57"/>
      <c r="HOA135" s="74"/>
      <c r="HOB135" s="74"/>
      <c r="HOC135" s="74"/>
      <c r="HOD135" s="74"/>
      <c r="HOE135" s="57"/>
      <c r="HOF135" s="57"/>
      <c r="HOG135" s="57"/>
      <c r="HOH135" s="57"/>
      <c r="HOI135" s="74"/>
      <c r="HOJ135" s="74"/>
      <c r="HOK135" s="74"/>
      <c r="HOL135" s="74"/>
      <c r="HOM135" s="57"/>
      <c r="HON135" s="57"/>
      <c r="HOO135" s="57"/>
      <c r="HOP135" s="57"/>
      <c r="HOQ135" s="74"/>
      <c r="HOR135" s="74"/>
      <c r="HOS135" s="74"/>
      <c r="HOT135" s="74"/>
      <c r="HOU135" s="57"/>
      <c r="HOV135" s="57"/>
      <c r="HOW135" s="57"/>
      <c r="HOX135" s="57"/>
      <c r="HOY135" s="74"/>
      <c r="HOZ135" s="74"/>
      <c r="HPA135" s="74"/>
      <c r="HPB135" s="74"/>
      <c r="HPC135" s="57"/>
      <c r="HPD135" s="57"/>
      <c r="HPE135" s="57"/>
      <c r="HPF135" s="57"/>
      <c r="HPG135" s="74"/>
      <c r="HPH135" s="74"/>
      <c r="HPI135" s="74"/>
      <c r="HPJ135" s="74"/>
      <c r="HPK135" s="57"/>
      <c r="HPL135" s="57"/>
      <c r="HPM135" s="57"/>
      <c r="HPN135" s="57"/>
      <c r="HPO135" s="74"/>
      <c r="HPP135" s="74"/>
      <c r="HPQ135" s="74"/>
      <c r="HPR135" s="74"/>
      <c r="HPS135" s="57"/>
      <c r="HPT135" s="57"/>
      <c r="HPU135" s="57"/>
      <c r="HPV135" s="57"/>
      <c r="HPW135" s="74"/>
      <c r="HPX135" s="74"/>
      <c r="HPY135" s="74"/>
      <c r="HPZ135" s="74"/>
      <c r="HQA135" s="57"/>
      <c r="HQB135" s="57"/>
      <c r="HQC135" s="57"/>
      <c r="HQD135" s="57"/>
      <c r="HQE135" s="74"/>
      <c r="HQF135" s="74"/>
      <c r="HQG135" s="74"/>
      <c r="HQH135" s="74"/>
      <c r="HQI135" s="57"/>
      <c r="HQJ135" s="57"/>
      <c r="HQK135" s="57"/>
      <c r="HQL135" s="57"/>
      <c r="HQM135" s="74"/>
      <c r="HQN135" s="74"/>
      <c r="HQO135" s="74"/>
      <c r="HQP135" s="74"/>
      <c r="HQQ135" s="57"/>
      <c r="HQR135" s="57"/>
      <c r="HQS135" s="57"/>
      <c r="HQT135" s="57"/>
      <c r="HQU135" s="74"/>
      <c r="HQV135" s="74"/>
      <c r="HQW135" s="74"/>
      <c r="HQX135" s="74"/>
      <c r="HQY135" s="57"/>
      <c r="HQZ135" s="57"/>
      <c r="HRA135" s="57"/>
      <c r="HRB135" s="57"/>
      <c r="HRC135" s="74"/>
      <c r="HRD135" s="74"/>
      <c r="HRE135" s="74"/>
      <c r="HRF135" s="74"/>
      <c r="HRG135" s="57"/>
      <c r="HRH135" s="57"/>
      <c r="HRI135" s="57"/>
      <c r="HRJ135" s="57"/>
      <c r="HRK135" s="74"/>
      <c r="HRL135" s="74"/>
      <c r="HRM135" s="74"/>
      <c r="HRN135" s="74"/>
      <c r="HRO135" s="57"/>
      <c r="HRP135" s="57"/>
      <c r="HRQ135" s="57"/>
      <c r="HRR135" s="57"/>
      <c r="HRS135" s="74"/>
      <c r="HRT135" s="74"/>
      <c r="HRU135" s="74"/>
      <c r="HRV135" s="74"/>
      <c r="HRW135" s="57"/>
      <c r="HRX135" s="57"/>
      <c r="HRY135" s="57"/>
      <c r="HRZ135" s="57"/>
      <c r="HSA135" s="74"/>
      <c r="HSB135" s="74"/>
      <c r="HSC135" s="74"/>
      <c r="HSD135" s="74"/>
      <c r="HSE135" s="57"/>
      <c r="HSF135" s="57"/>
      <c r="HSG135" s="57"/>
      <c r="HSH135" s="57"/>
      <c r="HSI135" s="74"/>
      <c r="HSJ135" s="74"/>
      <c r="HSK135" s="74"/>
      <c r="HSL135" s="74"/>
      <c r="HSM135" s="57"/>
      <c r="HSN135" s="57"/>
      <c r="HSO135" s="57"/>
      <c r="HSP135" s="57"/>
      <c r="HSQ135" s="74"/>
      <c r="HSR135" s="74"/>
      <c r="HSS135" s="74"/>
      <c r="HST135" s="74"/>
      <c r="HSU135" s="57"/>
      <c r="HSV135" s="57"/>
      <c r="HSW135" s="57"/>
      <c r="HSX135" s="57"/>
      <c r="HSY135" s="74"/>
      <c r="HSZ135" s="74"/>
      <c r="HTA135" s="74"/>
      <c r="HTB135" s="74"/>
      <c r="HTC135" s="57"/>
      <c r="HTD135" s="57"/>
      <c r="HTE135" s="57"/>
      <c r="HTF135" s="57"/>
      <c r="HTG135" s="74"/>
      <c r="HTH135" s="74"/>
      <c r="HTI135" s="74"/>
      <c r="HTJ135" s="74"/>
      <c r="HTK135" s="57"/>
      <c r="HTL135" s="57"/>
      <c r="HTM135" s="57"/>
      <c r="HTN135" s="57"/>
      <c r="HTO135" s="74"/>
      <c r="HTP135" s="74"/>
      <c r="HTQ135" s="74"/>
      <c r="HTR135" s="74"/>
      <c r="HTS135" s="57"/>
      <c r="HTT135" s="57"/>
      <c r="HTU135" s="57"/>
      <c r="HTV135" s="57"/>
      <c r="HTW135" s="74"/>
      <c r="HTX135" s="74"/>
      <c r="HTY135" s="74"/>
      <c r="HTZ135" s="74"/>
      <c r="HUA135" s="57"/>
      <c r="HUB135" s="57"/>
      <c r="HUC135" s="57"/>
      <c r="HUD135" s="57"/>
      <c r="HUE135" s="74"/>
      <c r="HUF135" s="74"/>
      <c r="HUG135" s="74"/>
      <c r="HUH135" s="74"/>
      <c r="HUI135" s="57"/>
      <c r="HUJ135" s="57"/>
      <c r="HUK135" s="57"/>
      <c r="HUL135" s="57"/>
      <c r="HUM135" s="74"/>
      <c r="HUN135" s="74"/>
      <c r="HUO135" s="74"/>
      <c r="HUP135" s="74"/>
      <c r="HUQ135" s="57"/>
      <c r="HUR135" s="57"/>
      <c r="HUS135" s="57"/>
      <c r="HUT135" s="57"/>
      <c r="HUU135" s="74"/>
      <c r="HUV135" s="74"/>
      <c r="HUW135" s="74"/>
      <c r="HUX135" s="74"/>
      <c r="HUY135" s="57"/>
      <c r="HUZ135" s="57"/>
      <c r="HVA135" s="57"/>
      <c r="HVB135" s="57"/>
      <c r="HVC135" s="74"/>
      <c r="HVD135" s="74"/>
      <c r="HVE135" s="74"/>
      <c r="HVF135" s="74"/>
      <c r="HVG135" s="57"/>
      <c r="HVH135" s="57"/>
      <c r="HVI135" s="57"/>
      <c r="HVJ135" s="57"/>
      <c r="HVK135" s="74"/>
      <c r="HVL135" s="74"/>
      <c r="HVM135" s="74"/>
      <c r="HVN135" s="74"/>
      <c r="HVO135" s="57"/>
      <c r="HVP135" s="57"/>
      <c r="HVQ135" s="57"/>
      <c r="HVR135" s="57"/>
      <c r="HVS135" s="74"/>
      <c r="HVT135" s="74"/>
      <c r="HVU135" s="74"/>
      <c r="HVV135" s="74"/>
      <c r="HVW135" s="57"/>
      <c r="HVX135" s="57"/>
      <c r="HVY135" s="57"/>
      <c r="HVZ135" s="57"/>
      <c r="HWA135" s="74"/>
      <c r="HWB135" s="74"/>
      <c r="HWC135" s="74"/>
      <c r="HWD135" s="74"/>
      <c r="HWE135" s="57"/>
      <c r="HWF135" s="57"/>
      <c r="HWG135" s="57"/>
      <c r="HWH135" s="57"/>
      <c r="HWI135" s="74"/>
      <c r="HWJ135" s="74"/>
      <c r="HWK135" s="74"/>
      <c r="HWL135" s="74"/>
      <c r="HWM135" s="57"/>
      <c r="HWN135" s="57"/>
      <c r="HWO135" s="57"/>
      <c r="HWP135" s="57"/>
      <c r="HWQ135" s="74"/>
      <c r="HWR135" s="74"/>
      <c r="HWS135" s="74"/>
      <c r="HWT135" s="74"/>
      <c r="HWU135" s="57"/>
      <c r="HWV135" s="57"/>
      <c r="HWW135" s="57"/>
      <c r="HWX135" s="57"/>
      <c r="HWY135" s="74"/>
      <c r="HWZ135" s="74"/>
      <c r="HXA135" s="74"/>
      <c r="HXB135" s="74"/>
      <c r="HXC135" s="57"/>
      <c r="HXD135" s="57"/>
      <c r="HXE135" s="57"/>
      <c r="HXF135" s="57"/>
      <c r="HXG135" s="74"/>
      <c r="HXH135" s="74"/>
      <c r="HXI135" s="74"/>
      <c r="HXJ135" s="74"/>
      <c r="HXK135" s="57"/>
      <c r="HXL135" s="57"/>
      <c r="HXM135" s="57"/>
      <c r="HXN135" s="57"/>
      <c r="HXO135" s="74"/>
      <c r="HXP135" s="74"/>
      <c r="HXQ135" s="74"/>
      <c r="HXR135" s="74"/>
      <c r="HXS135" s="57"/>
      <c r="HXT135" s="57"/>
      <c r="HXU135" s="57"/>
      <c r="HXV135" s="57"/>
      <c r="HXW135" s="74"/>
      <c r="HXX135" s="74"/>
      <c r="HXY135" s="74"/>
      <c r="HXZ135" s="74"/>
      <c r="HYA135" s="57"/>
      <c r="HYB135" s="57"/>
      <c r="HYC135" s="57"/>
      <c r="HYD135" s="57"/>
      <c r="HYE135" s="74"/>
      <c r="HYF135" s="74"/>
      <c r="HYG135" s="74"/>
      <c r="HYH135" s="74"/>
      <c r="HYI135" s="57"/>
      <c r="HYJ135" s="57"/>
      <c r="HYK135" s="57"/>
      <c r="HYL135" s="57"/>
      <c r="HYM135" s="74"/>
      <c r="HYN135" s="74"/>
      <c r="HYO135" s="74"/>
      <c r="HYP135" s="74"/>
      <c r="HYQ135" s="57"/>
      <c r="HYR135" s="57"/>
      <c r="HYS135" s="57"/>
      <c r="HYT135" s="57"/>
      <c r="HYU135" s="74"/>
      <c r="HYV135" s="74"/>
      <c r="HYW135" s="74"/>
      <c r="HYX135" s="74"/>
      <c r="HYY135" s="57"/>
      <c r="HYZ135" s="57"/>
      <c r="HZA135" s="57"/>
      <c r="HZB135" s="57"/>
      <c r="HZC135" s="74"/>
      <c r="HZD135" s="74"/>
      <c r="HZE135" s="74"/>
      <c r="HZF135" s="74"/>
      <c r="HZG135" s="57"/>
      <c r="HZH135" s="57"/>
      <c r="HZI135" s="57"/>
      <c r="HZJ135" s="57"/>
      <c r="HZK135" s="74"/>
      <c r="HZL135" s="74"/>
      <c r="HZM135" s="74"/>
      <c r="HZN135" s="74"/>
      <c r="HZO135" s="57"/>
      <c r="HZP135" s="57"/>
      <c r="HZQ135" s="57"/>
      <c r="HZR135" s="57"/>
      <c r="HZS135" s="74"/>
      <c r="HZT135" s="74"/>
      <c r="HZU135" s="74"/>
      <c r="HZV135" s="74"/>
      <c r="HZW135" s="57"/>
      <c r="HZX135" s="57"/>
      <c r="HZY135" s="57"/>
      <c r="HZZ135" s="57"/>
      <c r="IAA135" s="74"/>
      <c r="IAB135" s="74"/>
      <c r="IAC135" s="74"/>
      <c r="IAD135" s="74"/>
      <c r="IAE135" s="57"/>
      <c r="IAF135" s="57"/>
      <c r="IAG135" s="57"/>
      <c r="IAH135" s="57"/>
      <c r="IAI135" s="74"/>
      <c r="IAJ135" s="74"/>
      <c r="IAK135" s="74"/>
      <c r="IAL135" s="74"/>
      <c r="IAM135" s="57"/>
      <c r="IAN135" s="57"/>
      <c r="IAO135" s="57"/>
      <c r="IAP135" s="57"/>
      <c r="IAQ135" s="74"/>
      <c r="IAR135" s="74"/>
      <c r="IAS135" s="74"/>
      <c r="IAT135" s="74"/>
      <c r="IAU135" s="57"/>
      <c r="IAV135" s="57"/>
      <c r="IAW135" s="57"/>
      <c r="IAX135" s="57"/>
      <c r="IAY135" s="74"/>
      <c r="IAZ135" s="74"/>
      <c r="IBA135" s="74"/>
      <c r="IBB135" s="74"/>
      <c r="IBC135" s="57"/>
      <c r="IBD135" s="57"/>
      <c r="IBE135" s="57"/>
      <c r="IBF135" s="57"/>
      <c r="IBG135" s="74"/>
      <c r="IBH135" s="74"/>
      <c r="IBI135" s="74"/>
      <c r="IBJ135" s="74"/>
      <c r="IBK135" s="57"/>
      <c r="IBL135" s="57"/>
      <c r="IBM135" s="57"/>
      <c r="IBN135" s="57"/>
      <c r="IBO135" s="74"/>
      <c r="IBP135" s="74"/>
      <c r="IBQ135" s="74"/>
      <c r="IBR135" s="74"/>
      <c r="IBS135" s="57"/>
      <c r="IBT135" s="57"/>
      <c r="IBU135" s="57"/>
      <c r="IBV135" s="57"/>
      <c r="IBW135" s="74"/>
      <c r="IBX135" s="74"/>
      <c r="IBY135" s="74"/>
      <c r="IBZ135" s="74"/>
      <c r="ICA135" s="57"/>
      <c r="ICB135" s="57"/>
      <c r="ICC135" s="57"/>
      <c r="ICD135" s="57"/>
      <c r="ICE135" s="74"/>
      <c r="ICF135" s="74"/>
      <c r="ICG135" s="74"/>
      <c r="ICH135" s="74"/>
      <c r="ICI135" s="57"/>
      <c r="ICJ135" s="57"/>
      <c r="ICK135" s="57"/>
      <c r="ICL135" s="57"/>
      <c r="ICM135" s="74"/>
      <c r="ICN135" s="74"/>
      <c r="ICO135" s="74"/>
      <c r="ICP135" s="74"/>
      <c r="ICQ135" s="57"/>
      <c r="ICR135" s="57"/>
      <c r="ICS135" s="57"/>
      <c r="ICT135" s="57"/>
      <c r="ICU135" s="74"/>
      <c r="ICV135" s="74"/>
      <c r="ICW135" s="74"/>
      <c r="ICX135" s="74"/>
      <c r="ICY135" s="57"/>
      <c r="ICZ135" s="57"/>
      <c r="IDA135" s="57"/>
      <c r="IDB135" s="57"/>
      <c r="IDC135" s="74"/>
      <c r="IDD135" s="74"/>
      <c r="IDE135" s="74"/>
      <c r="IDF135" s="74"/>
      <c r="IDG135" s="57"/>
      <c r="IDH135" s="57"/>
      <c r="IDI135" s="57"/>
      <c r="IDJ135" s="57"/>
      <c r="IDK135" s="74"/>
      <c r="IDL135" s="74"/>
      <c r="IDM135" s="74"/>
      <c r="IDN135" s="74"/>
      <c r="IDO135" s="57"/>
      <c r="IDP135" s="57"/>
      <c r="IDQ135" s="57"/>
      <c r="IDR135" s="57"/>
      <c r="IDS135" s="74"/>
      <c r="IDT135" s="74"/>
      <c r="IDU135" s="74"/>
      <c r="IDV135" s="74"/>
      <c r="IDW135" s="57"/>
      <c r="IDX135" s="57"/>
      <c r="IDY135" s="57"/>
      <c r="IDZ135" s="57"/>
      <c r="IEA135" s="74"/>
      <c r="IEB135" s="74"/>
      <c r="IEC135" s="74"/>
      <c r="IED135" s="74"/>
      <c r="IEE135" s="57"/>
      <c r="IEF135" s="57"/>
      <c r="IEG135" s="57"/>
      <c r="IEH135" s="57"/>
      <c r="IEI135" s="74"/>
      <c r="IEJ135" s="74"/>
      <c r="IEK135" s="74"/>
      <c r="IEL135" s="74"/>
      <c r="IEM135" s="57"/>
      <c r="IEN135" s="57"/>
      <c r="IEO135" s="57"/>
      <c r="IEP135" s="57"/>
      <c r="IEQ135" s="74"/>
      <c r="IER135" s="74"/>
      <c r="IES135" s="74"/>
      <c r="IET135" s="74"/>
      <c r="IEU135" s="57"/>
      <c r="IEV135" s="57"/>
      <c r="IEW135" s="57"/>
      <c r="IEX135" s="57"/>
      <c r="IEY135" s="74"/>
      <c r="IEZ135" s="74"/>
      <c r="IFA135" s="74"/>
      <c r="IFB135" s="74"/>
      <c r="IFC135" s="57"/>
      <c r="IFD135" s="57"/>
      <c r="IFE135" s="57"/>
      <c r="IFF135" s="57"/>
      <c r="IFG135" s="74"/>
      <c r="IFH135" s="74"/>
      <c r="IFI135" s="74"/>
      <c r="IFJ135" s="74"/>
      <c r="IFK135" s="57"/>
      <c r="IFL135" s="57"/>
      <c r="IFM135" s="57"/>
      <c r="IFN135" s="57"/>
      <c r="IFO135" s="74"/>
      <c r="IFP135" s="74"/>
      <c r="IFQ135" s="74"/>
      <c r="IFR135" s="74"/>
      <c r="IFS135" s="57"/>
      <c r="IFT135" s="57"/>
      <c r="IFU135" s="57"/>
      <c r="IFV135" s="57"/>
      <c r="IFW135" s="74"/>
      <c r="IFX135" s="74"/>
      <c r="IFY135" s="74"/>
      <c r="IFZ135" s="74"/>
      <c r="IGA135" s="57"/>
      <c r="IGB135" s="57"/>
      <c r="IGC135" s="57"/>
      <c r="IGD135" s="57"/>
      <c r="IGE135" s="74"/>
      <c r="IGF135" s="74"/>
      <c r="IGG135" s="74"/>
      <c r="IGH135" s="74"/>
      <c r="IGI135" s="57"/>
      <c r="IGJ135" s="57"/>
      <c r="IGK135" s="57"/>
      <c r="IGL135" s="57"/>
      <c r="IGM135" s="74"/>
      <c r="IGN135" s="74"/>
      <c r="IGO135" s="74"/>
      <c r="IGP135" s="74"/>
      <c r="IGQ135" s="57"/>
      <c r="IGR135" s="57"/>
      <c r="IGS135" s="57"/>
      <c r="IGT135" s="57"/>
      <c r="IGU135" s="74"/>
      <c r="IGV135" s="74"/>
      <c r="IGW135" s="74"/>
      <c r="IGX135" s="74"/>
      <c r="IGY135" s="57"/>
      <c r="IGZ135" s="57"/>
      <c r="IHA135" s="57"/>
      <c r="IHB135" s="57"/>
      <c r="IHC135" s="74"/>
      <c r="IHD135" s="74"/>
      <c r="IHE135" s="74"/>
      <c r="IHF135" s="74"/>
      <c r="IHG135" s="57"/>
      <c r="IHH135" s="57"/>
      <c r="IHI135" s="57"/>
      <c r="IHJ135" s="57"/>
      <c r="IHK135" s="74"/>
      <c r="IHL135" s="74"/>
      <c r="IHM135" s="74"/>
      <c r="IHN135" s="74"/>
      <c r="IHO135" s="57"/>
      <c r="IHP135" s="57"/>
      <c r="IHQ135" s="57"/>
      <c r="IHR135" s="57"/>
      <c r="IHS135" s="74"/>
      <c r="IHT135" s="74"/>
      <c r="IHU135" s="74"/>
      <c r="IHV135" s="74"/>
      <c r="IHW135" s="57"/>
      <c r="IHX135" s="57"/>
      <c r="IHY135" s="57"/>
      <c r="IHZ135" s="57"/>
      <c r="IIA135" s="74"/>
      <c r="IIB135" s="74"/>
      <c r="IIC135" s="74"/>
      <c r="IID135" s="74"/>
      <c r="IIE135" s="57"/>
      <c r="IIF135" s="57"/>
      <c r="IIG135" s="57"/>
      <c r="IIH135" s="57"/>
      <c r="III135" s="74"/>
      <c r="IIJ135" s="74"/>
      <c r="IIK135" s="74"/>
      <c r="IIL135" s="74"/>
      <c r="IIM135" s="57"/>
      <c r="IIN135" s="57"/>
      <c r="IIO135" s="57"/>
      <c r="IIP135" s="57"/>
      <c r="IIQ135" s="74"/>
      <c r="IIR135" s="74"/>
      <c r="IIS135" s="74"/>
      <c r="IIT135" s="74"/>
      <c r="IIU135" s="57"/>
      <c r="IIV135" s="57"/>
      <c r="IIW135" s="57"/>
      <c r="IIX135" s="57"/>
      <c r="IIY135" s="74"/>
      <c r="IIZ135" s="74"/>
      <c r="IJA135" s="74"/>
      <c r="IJB135" s="74"/>
      <c r="IJC135" s="57"/>
      <c r="IJD135" s="57"/>
      <c r="IJE135" s="57"/>
      <c r="IJF135" s="57"/>
      <c r="IJG135" s="74"/>
      <c r="IJH135" s="74"/>
      <c r="IJI135" s="74"/>
      <c r="IJJ135" s="74"/>
      <c r="IJK135" s="57"/>
      <c r="IJL135" s="57"/>
      <c r="IJM135" s="57"/>
      <c r="IJN135" s="57"/>
      <c r="IJO135" s="74"/>
      <c r="IJP135" s="74"/>
      <c r="IJQ135" s="74"/>
      <c r="IJR135" s="74"/>
      <c r="IJS135" s="57"/>
      <c r="IJT135" s="57"/>
      <c r="IJU135" s="57"/>
      <c r="IJV135" s="57"/>
      <c r="IJW135" s="74"/>
      <c r="IJX135" s="74"/>
      <c r="IJY135" s="74"/>
      <c r="IJZ135" s="74"/>
      <c r="IKA135" s="57"/>
      <c r="IKB135" s="57"/>
      <c r="IKC135" s="57"/>
      <c r="IKD135" s="57"/>
      <c r="IKE135" s="74"/>
      <c r="IKF135" s="74"/>
      <c r="IKG135" s="74"/>
      <c r="IKH135" s="74"/>
      <c r="IKI135" s="57"/>
      <c r="IKJ135" s="57"/>
      <c r="IKK135" s="57"/>
      <c r="IKL135" s="57"/>
      <c r="IKM135" s="74"/>
      <c r="IKN135" s="74"/>
      <c r="IKO135" s="74"/>
      <c r="IKP135" s="74"/>
      <c r="IKQ135" s="57"/>
      <c r="IKR135" s="57"/>
      <c r="IKS135" s="57"/>
      <c r="IKT135" s="57"/>
      <c r="IKU135" s="74"/>
      <c r="IKV135" s="74"/>
      <c r="IKW135" s="74"/>
      <c r="IKX135" s="74"/>
      <c r="IKY135" s="57"/>
      <c r="IKZ135" s="57"/>
      <c r="ILA135" s="57"/>
      <c r="ILB135" s="57"/>
      <c r="ILC135" s="74"/>
      <c r="ILD135" s="74"/>
      <c r="ILE135" s="74"/>
      <c r="ILF135" s="74"/>
      <c r="ILG135" s="57"/>
      <c r="ILH135" s="57"/>
      <c r="ILI135" s="57"/>
      <c r="ILJ135" s="57"/>
      <c r="ILK135" s="74"/>
      <c r="ILL135" s="74"/>
      <c r="ILM135" s="74"/>
      <c r="ILN135" s="74"/>
      <c r="ILO135" s="57"/>
      <c r="ILP135" s="57"/>
      <c r="ILQ135" s="57"/>
      <c r="ILR135" s="57"/>
      <c r="ILS135" s="74"/>
      <c r="ILT135" s="74"/>
      <c r="ILU135" s="74"/>
      <c r="ILV135" s="74"/>
      <c r="ILW135" s="57"/>
      <c r="ILX135" s="57"/>
      <c r="ILY135" s="57"/>
      <c r="ILZ135" s="57"/>
      <c r="IMA135" s="74"/>
      <c r="IMB135" s="74"/>
      <c r="IMC135" s="74"/>
      <c r="IMD135" s="74"/>
      <c r="IME135" s="57"/>
      <c r="IMF135" s="57"/>
      <c r="IMG135" s="57"/>
      <c r="IMH135" s="57"/>
      <c r="IMI135" s="74"/>
      <c r="IMJ135" s="74"/>
      <c r="IMK135" s="74"/>
      <c r="IML135" s="74"/>
      <c r="IMM135" s="57"/>
      <c r="IMN135" s="57"/>
      <c r="IMO135" s="57"/>
      <c r="IMP135" s="57"/>
      <c r="IMQ135" s="74"/>
      <c r="IMR135" s="74"/>
      <c r="IMS135" s="74"/>
      <c r="IMT135" s="74"/>
      <c r="IMU135" s="57"/>
      <c r="IMV135" s="57"/>
      <c r="IMW135" s="57"/>
      <c r="IMX135" s="57"/>
      <c r="IMY135" s="74"/>
      <c r="IMZ135" s="74"/>
      <c r="INA135" s="74"/>
      <c r="INB135" s="74"/>
      <c r="INC135" s="57"/>
      <c r="IND135" s="57"/>
      <c r="INE135" s="57"/>
      <c r="INF135" s="57"/>
      <c r="ING135" s="74"/>
      <c r="INH135" s="74"/>
      <c r="INI135" s="74"/>
      <c r="INJ135" s="74"/>
      <c r="INK135" s="57"/>
      <c r="INL135" s="57"/>
      <c r="INM135" s="57"/>
      <c r="INN135" s="57"/>
      <c r="INO135" s="74"/>
      <c r="INP135" s="74"/>
      <c r="INQ135" s="74"/>
      <c r="INR135" s="74"/>
      <c r="INS135" s="57"/>
      <c r="INT135" s="57"/>
      <c r="INU135" s="57"/>
      <c r="INV135" s="57"/>
      <c r="INW135" s="74"/>
      <c r="INX135" s="74"/>
      <c r="INY135" s="74"/>
      <c r="INZ135" s="74"/>
      <c r="IOA135" s="57"/>
      <c r="IOB135" s="57"/>
      <c r="IOC135" s="57"/>
      <c r="IOD135" s="57"/>
      <c r="IOE135" s="74"/>
      <c r="IOF135" s="74"/>
      <c r="IOG135" s="74"/>
      <c r="IOH135" s="74"/>
      <c r="IOI135" s="57"/>
      <c r="IOJ135" s="57"/>
      <c r="IOK135" s="57"/>
      <c r="IOL135" s="57"/>
      <c r="IOM135" s="74"/>
      <c r="ION135" s="74"/>
      <c r="IOO135" s="74"/>
      <c r="IOP135" s="74"/>
      <c r="IOQ135" s="57"/>
      <c r="IOR135" s="57"/>
      <c r="IOS135" s="57"/>
      <c r="IOT135" s="57"/>
      <c r="IOU135" s="74"/>
      <c r="IOV135" s="74"/>
      <c r="IOW135" s="74"/>
      <c r="IOX135" s="74"/>
      <c r="IOY135" s="57"/>
      <c r="IOZ135" s="57"/>
      <c r="IPA135" s="57"/>
      <c r="IPB135" s="57"/>
      <c r="IPC135" s="74"/>
      <c r="IPD135" s="74"/>
      <c r="IPE135" s="74"/>
      <c r="IPF135" s="74"/>
      <c r="IPG135" s="57"/>
      <c r="IPH135" s="57"/>
      <c r="IPI135" s="57"/>
      <c r="IPJ135" s="57"/>
      <c r="IPK135" s="74"/>
      <c r="IPL135" s="74"/>
      <c r="IPM135" s="74"/>
      <c r="IPN135" s="74"/>
      <c r="IPO135" s="57"/>
      <c r="IPP135" s="57"/>
      <c r="IPQ135" s="57"/>
      <c r="IPR135" s="57"/>
      <c r="IPS135" s="74"/>
      <c r="IPT135" s="74"/>
      <c r="IPU135" s="74"/>
      <c r="IPV135" s="74"/>
      <c r="IPW135" s="57"/>
      <c r="IPX135" s="57"/>
      <c r="IPY135" s="57"/>
      <c r="IPZ135" s="57"/>
      <c r="IQA135" s="74"/>
      <c r="IQB135" s="74"/>
      <c r="IQC135" s="74"/>
      <c r="IQD135" s="74"/>
      <c r="IQE135" s="57"/>
      <c r="IQF135" s="57"/>
      <c r="IQG135" s="57"/>
      <c r="IQH135" s="57"/>
      <c r="IQI135" s="74"/>
      <c r="IQJ135" s="74"/>
      <c r="IQK135" s="74"/>
      <c r="IQL135" s="74"/>
      <c r="IQM135" s="57"/>
      <c r="IQN135" s="57"/>
      <c r="IQO135" s="57"/>
      <c r="IQP135" s="57"/>
      <c r="IQQ135" s="74"/>
      <c r="IQR135" s="74"/>
      <c r="IQS135" s="74"/>
      <c r="IQT135" s="74"/>
      <c r="IQU135" s="57"/>
      <c r="IQV135" s="57"/>
      <c r="IQW135" s="57"/>
      <c r="IQX135" s="57"/>
      <c r="IQY135" s="74"/>
      <c r="IQZ135" s="74"/>
      <c r="IRA135" s="74"/>
      <c r="IRB135" s="74"/>
      <c r="IRC135" s="57"/>
      <c r="IRD135" s="57"/>
      <c r="IRE135" s="57"/>
      <c r="IRF135" s="57"/>
      <c r="IRG135" s="74"/>
      <c r="IRH135" s="74"/>
      <c r="IRI135" s="74"/>
      <c r="IRJ135" s="74"/>
      <c r="IRK135" s="57"/>
      <c r="IRL135" s="57"/>
      <c r="IRM135" s="57"/>
      <c r="IRN135" s="57"/>
      <c r="IRO135" s="74"/>
      <c r="IRP135" s="74"/>
      <c r="IRQ135" s="74"/>
      <c r="IRR135" s="74"/>
      <c r="IRS135" s="57"/>
      <c r="IRT135" s="57"/>
      <c r="IRU135" s="57"/>
      <c r="IRV135" s="57"/>
      <c r="IRW135" s="74"/>
      <c r="IRX135" s="74"/>
      <c r="IRY135" s="74"/>
      <c r="IRZ135" s="74"/>
      <c r="ISA135" s="57"/>
      <c r="ISB135" s="57"/>
      <c r="ISC135" s="57"/>
      <c r="ISD135" s="57"/>
      <c r="ISE135" s="74"/>
      <c r="ISF135" s="74"/>
      <c r="ISG135" s="74"/>
      <c r="ISH135" s="74"/>
      <c r="ISI135" s="57"/>
      <c r="ISJ135" s="57"/>
      <c r="ISK135" s="57"/>
      <c r="ISL135" s="57"/>
      <c r="ISM135" s="74"/>
      <c r="ISN135" s="74"/>
      <c r="ISO135" s="74"/>
      <c r="ISP135" s="74"/>
      <c r="ISQ135" s="57"/>
      <c r="ISR135" s="57"/>
      <c r="ISS135" s="57"/>
      <c r="IST135" s="57"/>
      <c r="ISU135" s="74"/>
      <c r="ISV135" s="74"/>
      <c r="ISW135" s="74"/>
      <c r="ISX135" s="74"/>
      <c r="ISY135" s="57"/>
      <c r="ISZ135" s="57"/>
      <c r="ITA135" s="57"/>
      <c r="ITB135" s="57"/>
      <c r="ITC135" s="74"/>
      <c r="ITD135" s="74"/>
      <c r="ITE135" s="74"/>
      <c r="ITF135" s="74"/>
      <c r="ITG135" s="57"/>
      <c r="ITH135" s="57"/>
      <c r="ITI135" s="57"/>
      <c r="ITJ135" s="57"/>
      <c r="ITK135" s="74"/>
      <c r="ITL135" s="74"/>
      <c r="ITM135" s="74"/>
      <c r="ITN135" s="74"/>
      <c r="ITO135" s="57"/>
      <c r="ITP135" s="57"/>
      <c r="ITQ135" s="57"/>
      <c r="ITR135" s="57"/>
      <c r="ITS135" s="74"/>
      <c r="ITT135" s="74"/>
      <c r="ITU135" s="74"/>
      <c r="ITV135" s="74"/>
      <c r="ITW135" s="57"/>
      <c r="ITX135" s="57"/>
      <c r="ITY135" s="57"/>
      <c r="ITZ135" s="57"/>
      <c r="IUA135" s="74"/>
      <c r="IUB135" s="74"/>
      <c r="IUC135" s="74"/>
      <c r="IUD135" s="74"/>
      <c r="IUE135" s="57"/>
      <c r="IUF135" s="57"/>
      <c r="IUG135" s="57"/>
      <c r="IUH135" s="57"/>
      <c r="IUI135" s="74"/>
      <c r="IUJ135" s="74"/>
      <c r="IUK135" s="74"/>
      <c r="IUL135" s="74"/>
      <c r="IUM135" s="57"/>
      <c r="IUN135" s="57"/>
      <c r="IUO135" s="57"/>
      <c r="IUP135" s="57"/>
      <c r="IUQ135" s="74"/>
      <c r="IUR135" s="74"/>
      <c r="IUS135" s="74"/>
      <c r="IUT135" s="74"/>
      <c r="IUU135" s="57"/>
      <c r="IUV135" s="57"/>
      <c r="IUW135" s="57"/>
      <c r="IUX135" s="57"/>
      <c r="IUY135" s="74"/>
      <c r="IUZ135" s="74"/>
      <c r="IVA135" s="74"/>
      <c r="IVB135" s="74"/>
      <c r="IVC135" s="57"/>
      <c r="IVD135" s="57"/>
      <c r="IVE135" s="57"/>
      <c r="IVF135" s="57"/>
      <c r="IVG135" s="74"/>
      <c r="IVH135" s="74"/>
      <c r="IVI135" s="74"/>
      <c r="IVJ135" s="74"/>
      <c r="IVK135" s="57"/>
      <c r="IVL135" s="57"/>
      <c r="IVM135" s="57"/>
      <c r="IVN135" s="57"/>
      <c r="IVO135" s="74"/>
      <c r="IVP135" s="74"/>
      <c r="IVQ135" s="74"/>
      <c r="IVR135" s="74"/>
      <c r="IVS135" s="57"/>
      <c r="IVT135" s="57"/>
      <c r="IVU135" s="57"/>
      <c r="IVV135" s="57"/>
      <c r="IVW135" s="74"/>
      <c r="IVX135" s="74"/>
      <c r="IVY135" s="74"/>
      <c r="IVZ135" s="74"/>
      <c r="IWA135" s="57"/>
      <c r="IWB135" s="57"/>
      <c r="IWC135" s="57"/>
      <c r="IWD135" s="57"/>
      <c r="IWE135" s="74"/>
      <c r="IWF135" s="74"/>
      <c r="IWG135" s="74"/>
      <c r="IWH135" s="74"/>
      <c r="IWI135" s="57"/>
      <c r="IWJ135" s="57"/>
      <c r="IWK135" s="57"/>
      <c r="IWL135" s="57"/>
      <c r="IWM135" s="74"/>
      <c r="IWN135" s="74"/>
      <c r="IWO135" s="74"/>
      <c r="IWP135" s="74"/>
      <c r="IWQ135" s="57"/>
      <c r="IWR135" s="57"/>
      <c r="IWS135" s="57"/>
      <c r="IWT135" s="57"/>
      <c r="IWU135" s="74"/>
      <c r="IWV135" s="74"/>
      <c r="IWW135" s="74"/>
      <c r="IWX135" s="74"/>
      <c r="IWY135" s="57"/>
      <c r="IWZ135" s="57"/>
      <c r="IXA135" s="57"/>
      <c r="IXB135" s="57"/>
      <c r="IXC135" s="74"/>
      <c r="IXD135" s="74"/>
      <c r="IXE135" s="74"/>
      <c r="IXF135" s="74"/>
      <c r="IXG135" s="57"/>
      <c r="IXH135" s="57"/>
      <c r="IXI135" s="57"/>
      <c r="IXJ135" s="57"/>
      <c r="IXK135" s="74"/>
      <c r="IXL135" s="74"/>
      <c r="IXM135" s="74"/>
      <c r="IXN135" s="74"/>
      <c r="IXO135" s="57"/>
      <c r="IXP135" s="57"/>
      <c r="IXQ135" s="57"/>
      <c r="IXR135" s="57"/>
      <c r="IXS135" s="74"/>
      <c r="IXT135" s="74"/>
      <c r="IXU135" s="74"/>
      <c r="IXV135" s="74"/>
      <c r="IXW135" s="57"/>
      <c r="IXX135" s="57"/>
      <c r="IXY135" s="57"/>
      <c r="IXZ135" s="57"/>
      <c r="IYA135" s="74"/>
      <c r="IYB135" s="74"/>
      <c r="IYC135" s="74"/>
      <c r="IYD135" s="74"/>
      <c r="IYE135" s="57"/>
      <c r="IYF135" s="57"/>
      <c r="IYG135" s="57"/>
      <c r="IYH135" s="57"/>
      <c r="IYI135" s="74"/>
      <c r="IYJ135" s="74"/>
      <c r="IYK135" s="74"/>
      <c r="IYL135" s="74"/>
      <c r="IYM135" s="57"/>
      <c r="IYN135" s="57"/>
      <c r="IYO135" s="57"/>
      <c r="IYP135" s="57"/>
      <c r="IYQ135" s="74"/>
      <c r="IYR135" s="74"/>
      <c r="IYS135" s="74"/>
      <c r="IYT135" s="74"/>
      <c r="IYU135" s="57"/>
      <c r="IYV135" s="57"/>
      <c r="IYW135" s="57"/>
      <c r="IYX135" s="57"/>
      <c r="IYY135" s="74"/>
      <c r="IYZ135" s="74"/>
      <c r="IZA135" s="74"/>
      <c r="IZB135" s="74"/>
      <c r="IZC135" s="57"/>
      <c r="IZD135" s="57"/>
      <c r="IZE135" s="57"/>
      <c r="IZF135" s="57"/>
      <c r="IZG135" s="74"/>
      <c r="IZH135" s="74"/>
      <c r="IZI135" s="74"/>
      <c r="IZJ135" s="74"/>
      <c r="IZK135" s="57"/>
      <c r="IZL135" s="57"/>
      <c r="IZM135" s="57"/>
      <c r="IZN135" s="57"/>
      <c r="IZO135" s="74"/>
      <c r="IZP135" s="74"/>
      <c r="IZQ135" s="74"/>
      <c r="IZR135" s="74"/>
      <c r="IZS135" s="57"/>
      <c r="IZT135" s="57"/>
      <c r="IZU135" s="57"/>
      <c r="IZV135" s="57"/>
      <c r="IZW135" s="74"/>
      <c r="IZX135" s="74"/>
      <c r="IZY135" s="74"/>
      <c r="IZZ135" s="74"/>
      <c r="JAA135" s="57"/>
      <c r="JAB135" s="57"/>
      <c r="JAC135" s="57"/>
      <c r="JAD135" s="57"/>
      <c r="JAE135" s="74"/>
      <c r="JAF135" s="74"/>
      <c r="JAG135" s="74"/>
      <c r="JAH135" s="74"/>
      <c r="JAI135" s="57"/>
      <c r="JAJ135" s="57"/>
      <c r="JAK135" s="57"/>
      <c r="JAL135" s="57"/>
      <c r="JAM135" s="74"/>
      <c r="JAN135" s="74"/>
      <c r="JAO135" s="74"/>
      <c r="JAP135" s="74"/>
      <c r="JAQ135" s="57"/>
      <c r="JAR135" s="57"/>
      <c r="JAS135" s="57"/>
      <c r="JAT135" s="57"/>
      <c r="JAU135" s="74"/>
      <c r="JAV135" s="74"/>
      <c r="JAW135" s="74"/>
      <c r="JAX135" s="74"/>
      <c r="JAY135" s="57"/>
      <c r="JAZ135" s="57"/>
      <c r="JBA135" s="57"/>
      <c r="JBB135" s="57"/>
      <c r="JBC135" s="74"/>
      <c r="JBD135" s="74"/>
      <c r="JBE135" s="74"/>
      <c r="JBF135" s="74"/>
      <c r="JBG135" s="57"/>
      <c r="JBH135" s="57"/>
      <c r="JBI135" s="57"/>
      <c r="JBJ135" s="57"/>
      <c r="JBK135" s="74"/>
      <c r="JBL135" s="74"/>
      <c r="JBM135" s="74"/>
      <c r="JBN135" s="74"/>
      <c r="JBO135" s="57"/>
      <c r="JBP135" s="57"/>
      <c r="JBQ135" s="57"/>
      <c r="JBR135" s="57"/>
      <c r="JBS135" s="74"/>
      <c r="JBT135" s="74"/>
      <c r="JBU135" s="74"/>
      <c r="JBV135" s="74"/>
      <c r="JBW135" s="57"/>
      <c r="JBX135" s="57"/>
      <c r="JBY135" s="57"/>
      <c r="JBZ135" s="57"/>
      <c r="JCA135" s="74"/>
      <c r="JCB135" s="74"/>
      <c r="JCC135" s="74"/>
      <c r="JCD135" s="74"/>
      <c r="JCE135" s="57"/>
      <c r="JCF135" s="57"/>
      <c r="JCG135" s="57"/>
      <c r="JCH135" s="57"/>
      <c r="JCI135" s="74"/>
      <c r="JCJ135" s="74"/>
      <c r="JCK135" s="74"/>
      <c r="JCL135" s="74"/>
      <c r="JCM135" s="57"/>
      <c r="JCN135" s="57"/>
      <c r="JCO135" s="57"/>
      <c r="JCP135" s="57"/>
      <c r="JCQ135" s="74"/>
      <c r="JCR135" s="74"/>
      <c r="JCS135" s="74"/>
      <c r="JCT135" s="74"/>
      <c r="JCU135" s="57"/>
      <c r="JCV135" s="57"/>
      <c r="JCW135" s="57"/>
      <c r="JCX135" s="57"/>
      <c r="JCY135" s="74"/>
      <c r="JCZ135" s="74"/>
      <c r="JDA135" s="74"/>
      <c r="JDB135" s="74"/>
      <c r="JDC135" s="57"/>
      <c r="JDD135" s="57"/>
      <c r="JDE135" s="57"/>
      <c r="JDF135" s="57"/>
      <c r="JDG135" s="74"/>
      <c r="JDH135" s="74"/>
      <c r="JDI135" s="74"/>
      <c r="JDJ135" s="74"/>
      <c r="JDK135" s="57"/>
      <c r="JDL135" s="57"/>
      <c r="JDM135" s="57"/>
      <c r="JDN135" s="57"/>
      <c r="JDO135" s="74"/>
      <c r="JDP135" s="74"/>
      <c r="JDQ135" s="74"/>
      <c r="JDR135" s="74"/>
      <c r="JDS135" s="57"/>
      <c r="JDT135" s="57"/>
      <c r="JDU135" s="57"/>
      <c r="JDV135" s="57"/>
      <c r="JDW135" s="74"/>
      <c r="JDX135" s="74"/>
      <c r="JDY135" s="74"/>
      <c r="JDZ135" s="74"/>
      <c r="JEA135" s="57"/>
      <c r="JEB135" s="57"/>
      <c r="JEC135" s="57"/>
      <c r="JED135" s="57"/>
      <c r="JEE135" s="74"/>
      <c r="JEF135" s="74"/>
      <c r="JEG135" s="74"/>
      <c r="JEH135" s="74"/>
      <c r="JEI135" s="57"/>
      <c r="JEJ135" s="57"/>
      <c r="JEK135" s="57"/>
      <c r="JEL135" s="57"/>
      <c r="JEM135" s="74"/>
      <c r="JEN135" s="74"/>
      <c r="JEO135" s="74"/>
      <c r="JEP135" s="74"/>
      <c r="JEQ135" s="57"/>
      <c r="JER135" s="57"/>
      <c r="JES135" s="57"/>
      <c r="JET135" s="57"/>
      <c r="JEU135" s="74"/>
      <c r="JEV135" s="74"/>
      <c r="JEW135" s="74"/>
      <c r="JEX135" s="74"/>
      <c r="JEY135" s="57"/>
      <c r="JEZ135" s="57"/>
      <c r="JFA135" s="57"/>
      <c r="JFB135" s="57"/>
      <c r="JFC135" s="74"/>
      <c r="JFD135" s="74"/>
      <c r="JFE135" s="74"/>
      <c r="JFF135" s="74"/>
      <c r="JFG135" s="57"/>
      <c r="JFH135" s="57"/>
      <c r="JFI135" s="57"/>
      <c r="JFJ135" s="57"/>
      <c r="JFK135" s="74"/>
      <c r="JFL135" s="74"/>
      <c r="JFM135" s="74"/>
      <c r="JFN135" s="74"/>
      <c r="JFO135" s="57"/>
      <c r="JFP135" s="57"/>
      <c r="JFQ135" s="57"/>
      <c r="JFR135" s="57"/>
      <c r="JFS135" s="74"/>
      <c r="JFT135" s="74"/>
      <c r="JFU135" s="74"/>
      <c r="JFV135" s="74"/>
      <c r="JFW135" s="57"/>
      <c r="JFX135" s="57"/>
      <c r="JFY135" s="57"/>
      <c r="JFZ135" s="57"/>
      <c r="JGA135" s="74"/>
      <c r="JGB135" s="74"/>
      <c r="JGC135" s="74"/>
      <c r="JGD135" s="74"/>
      <c r="JGE135" s="57"/>
      <c r="JGF135" s="57"/>
      <c r="JGG135" s="57"/>
      <c r="JGH135" s="57"/>
      <c r="JGI135" s="74"/>
      <c r="JGJ135" s="74"/>
      <c r="JGK135" s="74"/>
      <c r="JGL135" s="74"/>
      <c r="JGM135" s="57"/>
      <c r="JGN135" s="57"/>
      <c r="JGO135" s="57"/>
      <c r="JGP135" s="57"/>
      <c r="JGQ135" s="74"/>
      <c r="JGR135" s="74"/>
      <c r="JGS135" s="74"/>
      <c r="JGT135" s="74"/>
      <c r="JGU135" s="57"/>
      <c r="JGV135" s="57"/>
      <c r="JGW135" s="57"/>
      <c r="JGX135" s="57"/>
      <c r="JGY135" s="74"/>
      <c r="JGZ135" s="74"/>
      <c r="JHA135" s="74"/>
      <c r="JHB135" s="74"/>
      <c r="JHC135" s="57"/>
      <c r="JHD135" s="57"/>
      <c r="JHE135" s="57"/>
      <c r="JHF135" s="57"/>
      <c r="JHG135" s="74"/>
      <c r="JHH135" s="74"/>
      <c r="JHI135" s="74"/>
      <c r="JHJ135" s="74"/>
      <c r="JHK135" s="57"/>
      <c r="JHL135" s="57"/>
      <c r="JHM135" s="57"/>
      <c r="JHN135" s="57"/>
      <c r="JHO135" s="74"/>
      <c r="JHP135" s="74"/>
      <c r="JHQ135" s="74"/>
      <c r="JHR135" s="74"/>
      <c r="JHS135" s="57"/>
      <c r="JHT135" s="57"/>
      <c r="JHU135" s="57"/>
      <c r="JHV135" s="57"/>
      <c r="JHW135" s="74"/>
      <c r="JHX135" s="74"/>
      <c r="JHY135" s="74"/>
      <c r="JHZ135" s="74"/>
      <c r="JIA135" s="57"/>
      <c r="JIB135" s="57"/>
      <c r="JIC135" s="57"/>
      <c r="JID135" s="57"/>
      <c r="JIE135" s="74"/>
      <c r="JIF135" s="74"/>
      <c r="JIG135" s="74"/>
      <c r="JIH135" s="74"/>
      <c r="JII135" s="57"/>
      <c r="JIJ135" s="57"/>
      <c r="JIK135" s="57"/>
      <c r="JIL135" s="57"/>
      <c r="JIM135" s="74"/>
      <c r="JIN135" s="74"/>
      <c r="JIO135" s="74"/>
      <c r="JIP135" s="74"/>
      <c r="JIQ135" s="57"/>
      <c r="JIR135" s="57"/>
      <c r="JIS135" s="57"/>
      <c r="JIT135" s="57"/>
      <c r="JIU135" s="74"/>
      <c r="JIV135" s="74"/>
      <c r="JIW135" s="74"/>
      <c r="JIX135" s="74"/>
      <c r="JIY135" s="57"/>
      <c r="JIZ135" s="57"/>
      <c r="JJA135" s="57"/>
      <c r="JJB135" s="57"/>
      <c r="JJC135" s="74"/>
      <c r="JJD135" s="74"/>
      <c r="JJE135" s="74"/>
      <c r="JJF135" s="74"/>
      <c r="JJG135" s="57"/>
      <c r="JJH135" s="57"/>
      <c r="JJI135" s="57"/>
      <c r="JJJ135" s="57"/>
      <c r="JJK135" s="74"/>
      <c r="JJL135" s="74"/>
      <c r="JJM135" s="74"/>
      <c r="JJN135" s="74"/>
      <c r="JJO135" s="57"/>
      <c r="JJP135" s="57"/>
      <c r="JJQ135" s="57"/>
      <c r="JJR135" s="57"/>
      <c r="JJS135" s="74"/>
      <c r="JJT135" s="74"/>
      <c r="JJU135" s="74"/>
      <c r="JJV135" s="74"/>
      <c r="JJW135" s="57"/>
      <c r="JJX135" s="57"/>
      <c r="JJY135" s="57"/>
      <c r="JJZ135" s="57"/>
      <c r="JKA135" s="74"/>
      <c r="JKB135" s="74"/>
      <c r="JKC135" s="74"/>
      <c r="JKD135" s="74"/>
      <c r="JKE135" s="57"/>
      <c r="JKF135" s="57"/>
      <c r="JKG135" s="57"/>
      <c r="JKH135" s="57"/>
      <c r="JKI135" s="74"/>
      <c r="JKJ135" s="74"/>
      <c r="JKK135" s="74"/>
      <c r="JKL135" s="74"/>
      <c r="JKM135" s="57"/>
      <c r="JKN135" s="57"/>
      <c r="JKO135" s="57"/>
      <c r="JKP135" s="57"/>
      <c r="JKQ135" s="74"/>
      <c r="JKR135" s="74"/>
      <c r="JKS135" s="74"/>
      <c r="JKT135" s="74"/>
      <c r="JKU135" s="57"/>
      <c r="JKV135" s="57"/>
      <c r="JKW135" s="57"/>
      <c r="JKX135" s="57"/>
      <c r="JKY135" s="74"/>
      <c r="JKZ135" s="74"/>
      <c r="JLA135" s="74"/>
      <c r="JLB135" s="74"/>
      <c r="JLC135" s="57"/>
      <c r="JLD135" s="57"/>
      <c r="JLE135" s="57"/>
      <c r="JLF135" s="57"/>
      <c r="JLG135" s="74"/>
      <c r="JLH135" s="74"/>
      <c r="JLI135" s="74"/>
      <c r="JLJ135" s="74"/>
      <c r="JLK135" s="57"/>
      <c r="JLL135" s="57"/>
      <c r="JLM135" s="57"/>
      <c r="JLN135" s="57"/>
      <c r="JLO135" s="74"/>
      <c r="JLP135" s="74"/>
      <c r="JLQ135" s="74"/>
      <c r="JLR135" s="74"/>
      <c r="JLS135" s="57"/>
      <c r="JLT135" s="57"/>
      <c r="JLU135" s="57"/>
      <c r="JLV135" s="57"/>
      <c r="JLW135" s="74"/>
      <c r="JLX135" s="74"/>
      <c r="JLY135" s="74"/>
      <c r="JLZ135" s="74"/>
      <c r="JMA135" s="57"/>
      <c r="JMB135" s="57"/>
      <c r="JMC135" s="57"/>
      <c r="JMD135" s="57"/>
      <c r="JME135" s="74"/>
      <c r="JMF135" s="74"/>
      <c r="JMG135" s="74"/>
      <c r="JMH135" s="74"/>
      <c r="JMI135" s="57"/>
      <c r="JMJ135" s="57"/>
      <c r="JMK135" s="57"/>
      <c r="JML135" s="57"/>
      <c r="JMM135" s="74"/>
      <c r="JMN135" s="74"/>
      <c r="JMO135" s="74"/>
      <c r="JMP135" s="74"/>
      <c r="JMQ135" s="57"/>
      <c r="JMR135" s="57"/>
      <c r="JMS135" s="57"/>
      <c r="JMT135" s="57"/>
      <c r="JMU135" s="74"/>
      <c r="JMV135" s="74"/>
      <c r="JMW135" s="74"/>
      <c r="JMX135" s="74"/>
      <c r="JMY135" s="57"/>
      <c r="JMZ135" s="57"/>
      <c r="JNA135" s="57"/>
      <c r="JNB135" s="57"/>
      <c r="JNC135" s="74"/>
      <c r="JND135" s="74"/>
      <c r="JNE135" s="74"/>
      <c r="JNF135" s="74"/>
      <c r="JNG135" s="57"/>
      <c r="JNH135" s="57"/>
      <c r="JNI135" s="57"/>
      <c r="JNJ135" s="57"/>
      <c r="JNK135" s="74"/>
      <c r="JNL135" s="74"/>
      <c r="JNM135" s="74"/>
      <c r="JNN135" s="74"/>
      <c r="JNO135" s="57"/>
      <c r="JNP135" s="57"/>
      <c r="JNQ135" s="57"/>
      <c r="JNR135" s="57"/>
      <c r="JNS135" s="74"/>
      <c r="JNT135" s="74"/>
      <c r="JNU135" s="74"/>
      <c r="JNV135" s="74"/>
      <c r="JNW135" s="57"/>
      <c r="JNX135" s="57"/>
      <c r="JNY135" s="57"/>
      <c r="JNZ135" s="57"/>
      <c r="JOA135" s="74"/>
      <c r="JOB135" s="74"/>
      <c r="JOC135" s="74"/>
      <c r="JOD135" s="74"/>
      <c r="JOE135" s="57"/>
      <c r="JOF135" s="57"/>
      <c r="JOG135" s="57"/>
      <c r="JOH135" s="57"/>
      <c r="JOI135" s="74"/>
      <c r="JOJ135" s="74"/>
      <c r="JOK135" s="74"/>
      <c r="JOL135" s="74"/>
      <c r="JOM135" s="57"/>
      <c r="JON135" s="57"/>
      <c r="JOO135" s="57"/>
      <c r="JOP135" s="57"/>
      <c r="JOQ135" s="74"/>
      <c r="JOR135" s="74"/>
      <c r="JOS135" s="74"/>
      <c r="JOT135" s="74"/>
      <c r="JOU135" s="57"/>
      <c r="JOV135" s="57"/>
      <c r="JOW135" s="57"/>
      <c r="JOX135" s="57"/>
      <c r="JOY135" s="74"/>
      <c r="JOZ135" s="74"/>
      <c r="JPA135" s="74"/>
      <c r="JPB135" s="74"/>
      <c r="JPC135" s="57"/>
      <c r="JPD135" s="57"/>
      <c r="JPE135" s="57"/>
      <c r="JPF135" s="57"/>
      <c r="JPG135" s="74"/>
      <c r="JPH135" s="74"/>
      <c r="JPI135" s="74"/>
      <c r="JPJ135" s="74"/>
      <c r="JPK135" s="57"/>
      <c r="JPL135" s="57"/>
      <c r="JPM135" s="57"/>
      <c r="JPN135" s="57"/>
      <c r="JPO135" s="74"/>
      <c r="JPP135" s="74"/>
      <c r="JPQ135" s="74"/>
      <c r="JPR135" s="74"/>
      <c r="JPS135" s="57"/>
      <c r="JPT135" s="57"/>
      <c r="JPU135" s="57"/>
      <c r="JPV135" s="57"/>
      <c r="JPW135" s="74"/>
      <c r="JPX135" s="74"/>
      <c r="JPY135" s="74"/>
      <c r="JPZ135" s="74"/>
      <c r="JQA135" s="57"/>
      <c r="JQB135" s="57"/>
      <c r="JQC135" s="57"/>
      <c r="JQD135" s="57"/>
      <c r="JQE135" s="74"/>
      <c r="JQF135" s="74"/>
      <c r="JQG135" s="74"/>
      <c r="JQH135" s="74"/>
      <c r="JQI135" s="57"/>
      <c r="JQJ135" s="57"/>
      <c r="JQK135" s="57"/>
      <c r="JQL135" s="57"/>
      <c r="JQM135" s="74"/>
      <c r="JQN135" s="74"/>
      <c r="JQO135" s="74"/>
      <c r="JQP135" s="74"/>
      <c r="JQQ135" s="57"/>
      <c r="JQR135" s="57"/>
      <c r="JQS135" s="57"/>
      <c r="JQT135" s="57"/>
      <c r="JQU135" s="74"/>
      <c r="JQV135" s="74"/>
      <c r="JQW135" s="74"/>
      <c r="JQX135" s="74"/>
      <c r="JQY135" s="57"/>
      <c r="JQZ135" s="57"/>
      <c r="JRA135" s="57"/>
      <c r="JRB135" s="57"/>
      <c r="JRC135" s="74"/>
      <c r="JRD135" s="74"/>
      <c r="JRE135" s="74"/>
      <c r="JRF135" s="74"/>
      <c r="JRG135" s="57"/>
      <c r="JRH135" s="57"/>
      <c r="JRI135" s="57"/>
      <c r="JRJ135" s="57"/>
      <c r="JRK135" s="74"/>
      <c r="JRL135" s="74"/>
      <c r="JRM135" s="74"/>
      <c r="JRN135" s="74"/>
      <c r="JRO135" s="57"/>
      <c r="JRP135" s="57"/>
      <c r="JRQ135" s="57"/>
      <c r="JRR135" s="57"/>
      <c r="JRS135" s="74"/>
      <c r="JRT135" s="74"/>
      <c r="JRU135" s="74"/>
      <c r="JRV135" s="74"/>
      <c r="JRW135" s="57"/>
      <c r="JRX135" s="57"/>
      <c r="JRY135" s="57"/>
      <c r="JRZ135" s="57"/>
      <c r="JSA135" s="74"/>
      <c r="JSB135" s="74"/>
      <c r="JSC135" s="74"/>
      <c r="JSD135" s="74"/>
      <c r="JSE135" s="57"/>
      <c r="JSF135" s="57"/>
      <c r="JSG135" s="57"/>
      <c r="JSH135" s="57"/>
      <c r="JSI135" s="74"/>
      <c r="JSJ135" s="74"/>
      <c r="JSK135" s="74"/>
      <c r="JSL135" s="74"/>
      <c r="JSM135" s="57"/>
      <c r="JSN135" s="57"/>
      <c r="JSO135" s="57"/>
      <c r="JSP135" s="57"/>
      <c r="JSQ135" s="74"/>
      <c r="JSR135" s="74"/>
      <c r="JSS135" s="74"/>
      <c r="JST135" s="74"/>
      <c r="JSU135" s="57"/>
      <c r="JSV135" s="57"/>
      <c r="JSW135" s="57"/>
      <c r="JSX135" s="57"/>
      <c r="JSY135" s="74"/>
      <c r="JSZ135" s="74"/>
      <c r="JTA135" s="74"/>
      <c r="JTB135" s="74"/>
      <c r="JTC135" s="57"/>
      <c r="JTD135" s="57"/>
      <c r="JTE135" s="57"/>
      <c r="JTF135" s="57"/>
      <c r="JTG135" s="74"/>
      <c r="JTH135" s="74"/>
      <c r="JTI135" s="74"/>
      <c r="JTJ135" s="74"/>
      <c r="JTK135" s="57"/>
      <c r="JTL135" s="57"/>
      <c r="JTM135" s="57"/>
      <c r="JTN135" s="57"/>
      <c r="JTO135" s="74"/>
      <c r="JTP135" s="74"/>
      <c r="JTQ135" s="74"/>
      <c r="JTR135" s="74"/>
      <c r="JTS135" s="57"/>
      <c r="JTT135" s="57"/>
      <c r="JTU135" s="57"/>
      <c r="JTV135" s="57"/>
      <c r="JTW135" s="74"/>
      <c r="JTX135" s="74"/>
      <c r="JTY135" s="74"/>
      <c r="JTZ135" s="74"/>
      <c r="JUA135" s="57"/>
      <c r="JUB135" s="57"/>
      <c r="JUC135" s="57"/>
      <c r="JUD135" s="57"/>
      <c r="JUE135" s="74"/>
      <c r="JUF135" s="74"/>
      <c r="JUG135" s="74"/>
      <c r="JUH135" s="74"/>
      <c r="JUI135" s="57"/>
      <c r="JUJ135" s="57"/>
      <c r="JUK135" s="57"/>
      <c r="JUL135" s="57"/>
      <c r="JUM135" s="74"/>
      <c r="JUN135" s="74"/>
      <c r="JUO135" s="74"/>
      <c r="JUP135" s="74"/>
      <c r="JUQ135" s="57"/>
      <c r="JUR135" s="57"/>
      <c r="JUS135" s="57"/>
      <c r="JUT135" s="57"/>
      <c r="JUU135" s="74"/>
      <c r="JUV135" s="74"/>
      <c r="JUW135" s="74"/>
      <c r="JUX135" s="74"/>
      <c r="JUY135" s="57"/>
      <c r="JUZ135" s="57"/>
      <c r="JVA135" s="57"/>
      <c r="JVB135" s="57"/>
      <c r="JVC135" s="74"/>
      <c r="JVD135" s="74"/>
      <c r="JVE135" s="74"/>
      <c r="JVF135" s="74"/>
      <c r="JVG135" s="57"/>
      <c r="JVH135" s="57"/>
      <c r="JVI135" s="57"/>
      <c r="JVJ135" s="57"/>
      <c r="JVK135" s="74"/>
      <c r="JVL135" s="74"/>
      <c r="JVM135" s="74"/>
      <c r="JVN135" s="74"/>
      <c r="JVO135" s="57"/>
      <c r="JVP135" s="57"/>
      <c r="JVQ135" s="57"/>
      <c r="JVR135" s="57"/>
      <c r="JVS135" s="74"/>
      <c r="JVT135" s="74"/>
      <c r="JVU135" s="74"/>
      <c r="JVV135" s="74"/>
      <c r="JVW135" s="57"/>
      <c r="JVX135" s="57"/>
      <c r="JVY135" s="57"/>
      <c r="JVZ135" s="57"/>
      <c r="JWA135" s="74"/>
      <c r="JWB135" s="74"/>
      <c r="JWC135" s="74"/>
      <c r="JWD135" s="74"/>
      <c r="JWE135" s="57"/>
      <c r="JWF135" s="57"/>
      <c r="JWG135" s="57"/>
      <c r="JWH135" s="57"/>
      <c r="JWI135" s="74"/>
      <c r="JWJ135" s="74"/>
      <c r="JWK135" s="74"/>
      <c r="JWL135" s="74"/>
      <c r="JWM135" s="57"/>
      <c r="JWN135" s="57"/>
      <c r="JWO135" s="57"/>
      <c r="JWP135" s="57"/>
      <c r="JWQ135" s="74"/>
      <c r="JWR135" s="74"/>
      <c r="JWS135" s="74"/>
      <c r="JWT135" s="74"/>
      <c r="JWU135" s="57"/>
      <c r="JWV135" s="57"/>
      <c r="JWW135" s="57"/>
      <c r="JWX135" s="57"/>
      <c r="JWY135" s="74"/>
      <c r="JWZ135" s="74"/>
      <c r="JXA135" s="74"/>
      <c r="JXB135" s="74"/>
      <c r="JXC135" s="57"/>
      <c r="JXD135" s="57"/>
      <c r="JXE135" s="57"/>
      <c r="JXF135" s="57"/>
      <c r="JXG135" s="74"/>
      <c r="JXH135" s="74"/>
      <c r="JXI135" s="74"/>
      <c r="JXJ135" s="74"/>
      <c r="JXK135" s="57"/>
      <c r="JXL135" s="57"/>
      <c r="JXM135" s="57"/>
      <c r="JXN135" s="57"/>
      <c r="JXO135" s="74"/>
      <c r="JXP135" s="74"/>
      <c r="JXQ135" s="74"/>
      <c r="JXR135" s="74"/>
      <c r="JXS135" s="57"/>
      <c r="JXT135" s="57"/>
      <c r="JXU135" s="57"/>
      <c r="JXV135" s="57"/>
      <c r="JXW135" s="74"/>
      <c r="JXX135" s="74"/>
      <c r="JXY135" s="74"/>
      <c r="JXZ135" s="74"/>
      <c r="JYA135" s="57"/>
      <c r="JYB135" s="57"/>
      <c r="JYC135" s="57"/>
      <c r="JYD135" s="57"/>
      <c r="JYE135" s="74"/>
      <c r="JYF135" s="74"/>
      <c r="JYG135" s="74"/>
      <c r="JYH135" s="74"/>
      <c r="JYI135" s="57"/>
      <c r="JYJ135" s="57"/>
      <c r="JYK135" s="57"/>
      <c r="JYL135" s="57"/>
      <c r="JYM135" s="74"/>
      <c r="JYN135" s="74"/>
      <c r="JYO135" s="74"/>
      <c r="JYP135" s="74"/>
      <c r="JYQ135" s="57"/>
      <c r="JYR135" s="57"/>
      <c r="JYS135" s="57"/>
      <c r="JYT135" s="57"/>
      <c r="JYU135" s="74"/>
      <c r="JYV135" s="74"/>
      <c r="JYW135" s="74"/>
      <c r="JYX135" s="74"/>
      <c r="JYY135" s="57"/>
      <c r="JYZ135" s="57"/>
      <c r="JZA135" s="57"/>
      <c r="JZB135" s="57"/>
      <c r="JZC135" s="74"/>
      <c r="JZD135" s="74"/>
      <c r="JZE135" s="74"/>
      <c r="JZF135" s="74"/>
      <c r="JZG135" s="57"/>
      <c r="JZH135" s="57"/>
      <c r="JZI135" s="57"/>
      <c r="JZJ135" s="57"/>
      <c r="JZK135" s="74"/>
      <c r="JZL135" s="74"/>
      <c r="JZM135" s="74"/>
      <c r="JZN135" s="74"/>
      <c r="JZO135" s="57"/>
      <c r="JZP135" s="57"/>
      <c r="JZQ135" s="57"/>
      <c r="JZR135" s="57"/>
      <c r="JZS135" s="74"/>
      <c r="JZT135" s="74"/>
      <c r="JZU135" s="74"/>
      <c r="JZV135" s="74"/>
      <c r="JZW135" s="57"/>
      <c r="JZX135" s="57"/>
      <c r="JZY135" s="57"/>
      <c r="JZZ135" s="57"/>
      <c r="KAA135" s="74"/>
      <c r="KAB135" s="74"/>
      <c r="KAC135" s="74"/>
      <c r="KAD135" s="74"/>
      <c r="KAE135" s="57"/>
      <c r="KAF135" s="57"/>
      <c r="KAG135" s="57"/>
      <c r="KAH135" s="57"/>
      <c r="KAI135" s="74"/>
      <c r="KAJ135" s="74"/>
      <c r="KAK135" s="74"/>
      <c r="KAL135" s="74"/>
      <c r="KAM135" s="57"/>
      <c r="KAN135" s="57"/>
      <c r="KAO135" s="57"/>
      <c r="KAP135" s="57"/>
      <c r="KAQ135" s="74"/>
      <c r="KAR135" s="74"/>
      <c r="KAS135" s="74"/>
      <c r="KAT135" s="74"/>
      <c r="KAU135" s="57"/>
      <c r="KAV135" s="57"/>
      <c r="KAW135" s="57"/>
      <c r="KAX135" s="57"/>
      <c r="KAY135" s="74"/>
      <c r="KAZ135" s="74"/>
      <c r="KBA135" s="74"/>
      <c r="KBB135" s="74"/>
      <c r="KBC135" s="57"/>
      <c r="KBD135" s="57"/>
      <c r="KBE135" s="57"/>
      <c r="KBF135" s="57"/>
      <c r="KBG135" s="74"/>
      <c r="KBH135" s="74"/>
      <c r="KBI135" s="74"/>
      <c r="KBJ135" s="74"/>
      <c r="KBK135" s="57"/>
      <c r="KBL135" s="57"/>
      <c r="KBM135" s="57"/>
      <c r="KBN135" s="57"/>
      <c r="KBO135" s="74"/>
      <c r="KBP135" s="74"/>
      <c r="KBQ135" s="74"/>
      <c r="KBR135" s="74"/>
      <c r="KBS135" s="57"/>
      <c r="KBT135" s="57"/>
      <c r="KBU135" s="57"/>
      <c r="KBV135" s="57"/>
      <c r="KBW135" s="74"/>
      <c r="KBX135" s="74"/>
      <c r="KBY135" s="74"/>
      <c r="KBZ135" s="74"/>
      <c r="KCA135" s="57"/>
      <c r="KCB135" s="57"/>
      <c r="KCC135" s="57"/>
      <c r="KCD135" s="57"/>
      <c r="KCE135" s="74"/>
      <c r="KCF135" s="74"/>
      <c r="KCG135" s="74"/>
      <c r="KCH135" s="74"/>
      <c r="KCI135" s="57"/>
      <c r="KCJ135" s="57"/>
      <c r="KCK135" s="57"/>
      <c r="KCL135" s="57"/>
      <c r="KCM135" s="74"/>
      <c r="KCN135" s="74"/>
      <c r="KCO135" s="74"/>
      <c r="KCP135" s="74"/>
      <c r="KCQ135" s="57"/>
      <c r="KCR135" s="57"/>
      <c r="KCS135" s="57"/>
      <c r="KCT135" s="57"/>
      <c r="KCU135" s="74"/>
      <c r="KCV135" s="74"/>
      <c r="KCW135" s="74"/>
      <c r="KCX135" s="74"/>
      <c r="KCY135" s="57"/>
      <c r="KCZ135" s="57"/>
      <c r="KDA135" s="57"/>
      <c r="KDB135" s="57"/>
      <c r="KDC135" s="74"/>
      <c r="KDD135" s="74"/>
      <c r="KDE135" s="74"/>
      <c r="KDF135" s="74"/>
      <c r="KDG135" s="57"/>
      <c r="KDH135" s="57"/>
      <c r="KDI135" s="57"/>
      <c r="KDJ135" s="57"/>
      <c r="KDK135" s="74"/>
      <c r="KDL135" s="74"/>
      <c r="KDM135" s="74"/>
      <c r="KDN135" s="74"/>
      <c r="KDO135" s="57"/>
      <c r="KDP135" s="57"/>
      <c r="KDQ135" s="57"/>
      <c r="KDR135" s="57"/>
      <c r="KDS135" s="74"/>
      <c r="KDT135" s="74"/>
      <c r="KDU135" s="74"/>
      <c r="KDV135" s="74"/>
      <c r="KDW135" s="57"/>
      <c r="KDX135" s="57"/>
      <c r="KDY135" s="57"/>
      <c r="KDZ135" s="57"/>
      <c r="KEA135" s="74"/>
      <c r="KEB135" s="74"/>
      <c r="KEC135" s="74"/>
      <c r="KED135" s="74"/>
      <c r="KEE135" s="57"/>
      <c r="KEF135" s="57"/>
      <c r="KEG135" s="57"/>
      <c r="KEH135" s="57"/>
      <c r="KEI135" s="74"/>
      <c r="KEJ135" s="74"/>
      <c r="KEK135" s="74"/>
      <c r="KEL135" s="74"/>
      <c r="KEM135" s="57"/>
      <c r="KEN135" s="57"/>
      <c r="KEO135" s="57"/>
      <c r="KEP135" s="57"/>
      <c r="KEQ135" s="74"/>
      <c r="KER135" s="74"/>
      <c r="KES135" s="74"/>
      <c r="KET135" s="74"/>
      <c r="KEU135" s="57"/>
      <c r="KEV135" s="57"/>
      <c r="KEW135" s="57"/>
      <c r="KEX135" s="57"/>
      <c r="KEY135" s="74"/>
      <c r="KEZ135" s="74"/>
      <c r="KFA135" s="74"/>
      <c r="KFB135" s="74"/>
      <c r="KFC135" s="57"/>
      <c r="KFD135" s="57"/>
      <c r="KFE135" s="57"/>
      <c r="KFF135" s="57"/>
      <c r="KFG135" s="74"/>
      <c r="KFH135" s="74"/>
      <c r="KFI135" s="74"/>
      <c r="KFJ135" s="74"/>
      <c r="KFK135" s="57"/>
      <c r="KFL135" s="57"/>
      <c r="KFM135" s="57"/>
      <c r="KFN135" s="57"/>
      <c r="KFO135" s="74"/>
      <c r="KFP135" s="74"/>
      <c r="KFQ135" s="74"/>
      <c r="KFR135" s="74"/>
      <c r="KFS135" s="57"/>
      <c r="KFT135" s="57"/>
      <c r="KFU135" s="57"/>
      <c r="KFV135" s="57"/>
      <c r="KFW135" s="74"/>
      <c r="KFX135" s="74"/>
      <c r="KFY135" s="74"/>
      <c r="KFZ135" s="74"/>
      <c r="KGA135" s="57"/>
      <c r="KGB135" s="57"/>
      <c r="KGC135" s="57"/>
      <c r="KGD135" s="57"/>
      <c r="KGE135" s="74"/>
      <c r="KGF135" s="74"/>
      <c r="KGG135" s="74"/>
      <c r="KGH135" s="74"/>
      <c r="KGI135" s="57"/>
      <c r="KGJ135" s="57"/>
      <c r="KGK135" s="57"/>
      <c r="KGL135" s="57"/>
      <c r="KGM135" s="74"/>
      <c r="KGN135" s="74"/>
      <c r="KGO135" s="74"/>
      <c r="KGP135" s="74"/>
      <c r="KGQ135" s="57"/>
      <c r="KGR135" s="57"/>
      <c r="KGS135" s="57"/>
      <c r="KGT135" s="57"/>
      <c r="KGU135" s="74"/>
      <c r="KGV135" s="74"/>
      <c r="KGW135" s="74"/>
      <c r="KGX135" s="74"/>
      <c r="KGY135" s="57"/>
      <c r="KGZ135" s="57"/>
      <c r="KHA135" s="57"/>
      <c r="KHB135" s="57"/>
      <c r="KHC135" s="74"/>
      <c r="KHD135" s="74"/>
      <c r="KHE135" s="74"/>
      <c r="KHF135" s="74"/>
      <c r="KHG135" s="57"/>
      <c r="KHH135" s="57"/>
      <c r="KHI135" s="57"/>
      <c r="KHJ135" s="57"/>
      <c r="KHK135" s="74"/>
      <c r="KHL135" s="74"/>
      <c r="KHM135" s="74"/>
      <c r="KHN135" s="74"/>
      <c r="KHO135" s="57"/>
      <c r="KHP135" s="57"/>
      <c r="KHQ135" s="57"/>
      <c r="KHR135" s="57"/>
      <c r="KHS135" s="74"/>
      <c r="KHT135" s="74"/>
      <c r="KHU135" s="74"/>
      <c r="KHV135" s="74"/>
      <c r="KHW135" s="57"/>
      <c r="KHX135" s="57"/>
      <c r="KHY135" s="57"/>
      <c r="KHZ135" s="57"/>
      <c r="KIA135" s="74"/>
      <c r="KIB135" s="74"/>
      <c r="KIC135" s="74"/>
      <c r="KID135" s="74"/>
      <c r="KIE135" s="57"/>
      <c r="KIF135" s="57"/>
      <c r="KIG135" s="57"/>
      <c r="KIH135" s="57"/>
      <c r="KII135" s="74"/>
      <c r="KIJ135" s="74"/>
      <c r="KIK135" s="74"/>
      <c r="KIL135" s="74"/>
      <c r="KIM135" s="57"/>
      <c r="KIN135" s="57"/>
      <c r="KIO135" s="57"/>
      <c r="KIP135" s="57"/>
      <c r="KIQ135" s="74"/>
      <c r="KIR135" s="74"/>
      <c r="KIS135" s="74"/>
      <c r="KIT135" s="74"/>
      <c r="KIU135" s="57"/>
      <c r="KIV135" s="57"/>
      <c r="KIW135" s="57"/>
      <c r="KIX135" s="57"/>
      <c r="KIY135" s="74"/>
      <c r="KIZ135" s="74"/>
      <c r="KJA135" s="74"/>
      <c r="KJB135" s="74"/>
      <c r="KJC135" s="57"/>
      <c r="KJD135" s="57"/>
      <c r="KJE135" s="57"/>
      <c r="KJF135" s="57"/>
      <c r="KJG135" s="74"/>
      <c r="KJH135" s="74"/>
      <c r="KJI135" s="74"/>
      <c r="KJJ135" s="74"/>
      <c r="KJK135" s="57"/>
      <c r="KJL135" s="57"/>
      <c r="KJM135" s="57"/>
      <c r="KJN135" s="57"/>
      <c r="KJO135" s="74"/>
      <c r="KJP135" s="74"/>
      <c r="KJQ135" s="74"/>
      <c r="KJR135" s="74"/>
      <c r="KJS135" s="57"/>
      <c r="KJT135" s="57"/>
      <c r="KJU135" s="57"/>
      <c r="KJV135" s="57"/>
      <c r="KJW135" s="74"/>
      <c r="KJX135" s="74"/>
      <c r="KJY135" s="74"/>
      <c r="KJZ135" s="74"/>
      <c r="KKA135" s="57"/>
      <c r="KKB135" s="57"/>
      <c r="KKC135" s="57"/>
      <c r="KKD135" s="57"/>
      <c r="KKE135" s="74"/>
      <c r="KKF135" s="74"/>
      <c r="KKG135" s="74"/>
      <c r="KKH135" s="74"/>
      <c r="KKI135" s="57"/>
      <c r="KKJ135" s="57"/>
      <c r="KKK135" s="57"/>
      <c r="KKL135" s="57"/>
      <c r="KKM135" s="74"/>
      <c r="KKN135" s="74"/>
      <c r="KKO135" s="74"/>
      <c r="KKP135" s="74"/>
      <c r="KKQ135" s="57"/>
      <c r="KKR135" s="57"/>
      <c r="KKS135" s="57"/>
      <c r="KKT135" s="57"/>
      <c r="KKU135" s="74"/>
      <c r="KKV135" s="74"/>
      <c r="KKW135" s="74"/>
      <c r="KKX135" s="74"/>
      <c r="KKY135" s="57"/>
      <c r="KKZ135" s="57"/>
      <c r="KLA135" s="57"/>
      <c r="KLB135" s="57"/>
      <c r="KLC135" s="74"/>
      <c r="KLD135" s="74"/>
      <c r="KLE135" s="74"/>
      <c r="KLF135" s="74"/>
      <c r="KLG135" s="57"/>
      <c r="KLH135" s="57"/>
      <c r="KLI135" s="57"/>
      <c r="KLJ135" s="57"/>
      <c r="KLK135" s="74"/>
      <c r="KLL135" s="74"/>
      <c r="KLM135" s="74"/>
      <c r="KLN135" s="74"/>
      <c r="KLO135" s="57"/>
      <c r="KLP135" s="57"/>
      <c r="KLQ135" s="57"/>
      <c r="KLR135" s="57"/>
      <c r="KLS135" s="74"/>
      <c r="KLT135" s="74"/>
      <c r="KLU135" s="74"/>
      <c r="KLV135" s="74"/>
      <c r="KLW135" s="57"/>
      <c r="KLX135" s="57"/>
      <c r="KLY135" s="57"/>
      <c r="KLZ135" s="57"/>
      <c r="KMA135" s="74"/>
      <c r="KMB135" s="74"/>
      <c r="KMC135" s="74"/>
      <c r="KMD135" s="74"/>
      <c r="KME135" s="57"/>
      <c r="KMF135" s="57"/>
      <c r="KMG135" s="57"/>
      <c r="KMH135" s="57"/>
      <c r="KMI135" s="74"/>
      <c r="KMJ135" s="74"/>
      <c r="KMK135" s="74"/>
      <c r="KML135" s="74"/>
      <c r="KMM135" s="57"/>
      <c r="KMN135" s="57"/>
      <c r="KMO135" s="57"/>
      <c r="KMP135" s="57"/>
      <c r="KMQ135" s="74"/>
      <c r="KMR135" s="74"/>
      <c r="KMS135" s="74"/>
      <c r="KMT135" s="74"/>
      <c r="KMU135" s="57"/>
      <c r="KMV135" s="57"/>
      <c r="KMW135" s="57"/>
      <c r="KMX135" s="57"/>
      <c r="KMY135" s="74"/>
      <c r="KMZ135" s="74"/>
      <c r="KNA135" s="74"/>
      <c r="KNB135" s="74"/>
      <c r="KNC135" s="57"/>
      <c r="KND135" s="57"/>
      <c r="KNE135" s="57"/>
      <c r="KNF135" s="57"/>
      <c r="KNG135" s="74"/>
      <c r="KNH135" s="74"/>
      <c r="KNI135" s="74"/>
      <c r="KNJ135" s="74"/>
      <c r="KNK135" s="57"/>
      <c r="KNL135" s="57"/>
      <c r="KNM135" s="57"/>
      <c r="KNN135" s="57"/>
      <c r="KNO135" s="74"/>
      <c r="KNP135" s="74"/>
      <c r="KNQ135" s="74"/>
      <c r="KNR135" s="74"/>
      <c r="KNS135" s="57"/>
      <c r="KNT135" s="57"/>
      <c r="KNU135" s="57"/>
      <c r="KNV135" s="57"/>
      <c r="KNW135" s="74"/>
      <c r="KNX135" s="74"/>
      <c r="KNY135" s="74"/>
      <c r="KNZ135" s="74"/>
      <c r="KOA135" s="57"/>
      <c r="KOB135" s="57"/>
      <c r="KOC135" s="57"/>
      <c r="KOD135" s="57"/>
      <c r="KOE135" s="74"/>
      <c r="KOF135" s="74"/>
      <c r="KOG135" s="74"/>
      <c r="KOH135" s="74"/>
      <c r="KOI135" s="57"/>
      <c r="KOJ135" s="57"/>
      <c r="KOK135" s="57"/>
      <c r="KOL135" s="57"/>
      <c r="KOM135" s="74"/>
      <c r="KON135" s="74"/>
      <c r="KOO135" s="74"/>
      <c r="KOP135" s="74"/>
      <c r="KOQ135" s="57"/>
      <c r="KOR135" s="57"/>
      <c r="KOS135" s="57"/>
      <c r="KOT135" s="57"/>
      <c r="KOU135" s="74"/>
      <c r="KOV135" s="74"/>
      <c r="KOW135" s="74"/>
      <c r="KOX135" s="74"/>
      <c r="KOY135" s="57"/>
      <c r="KOZ135" s="57"/>
      <c r="KPA135" s="57"/>
      <c r="KPB135" s="57"/>
      <c r="KPC135" s="74"/>
      <c r="KPD135" s="74"/>
      <c r="KPE135" s="74"/>
      <c r="KPF135" s="74"/>
      <c r="KPG135" s="57"/>
      <c r="KPH135" s="57"/>
      <c r="KPI135" s="57"/>
      <c r="KPJ135" s="57"/>
      <c r="KPK135" s="74"/>
      <c r="KPL135" s="74"/>
      <c r="KPM135" s="74"/>
      <c r="KPN135" s="74"/>
      <c r="KPO135" s="57"/>
      <c r="KPP135" s="57"/>
      <c r="KPQ135" s="57"/>
      <c r="KPR135" s="57"/>
      <c r="KPS135" s="74"/>
      <c r="KPT135" s="74"/>
      <c r="KPU135" s="74"/>
      <c r="KPV135" s="74"/>
      <c r="KPW135" s="57"/>
      <c r="KPX135" s="57"/>
      <c r="KPY135" s="57"/>
      <c r="KPZ135" s="57"/>
      <c r="KQA135" s="74"/>
      <c r="KQB135" s="74"/>
      <c r="KQC135" s="74"/>
      <c r="KQD135" s="74"/>
      <c r="KQE135" s="57"/>
      <c r="KQF135" s="57"/>
      <c r="KQG135" s="57"/>
      <c r="KQH135" s="57"/>
      <c r="KQI135" s="74"/>
      <c r="KQJ135" s="74"/>
      <c r="KQK135" s="74"/>
      <c r="KQL135" s="74"/>
      <c r="KQM135" s="57"/>
      <c r="KQN135" s="57"/>
      <c r="KQO135" s="57"/>
      <c r="KQP135" s="57"/>
      <c r="KQQ135" s="74"/>
      <c r="KQR135" s="74"/>
      <c r="KQS135" s="74"/>
      <c r="KQT135" s="74"/>
      <c r="KQU135" s="57"/>
      <c r="KQV135" s="57"/>
      <c r="KQW135" s="57"/>
      <c r="KQX135" s="57"/>
      <c r="KQY135" s="74"/>
      <c r="KQZ135" s="74"/>
      <c r="KRA135" s="74"/>
      <c r="KRB135" s="74"/>
      <c r="KRC135" s="57"/>
      <c r="KRD135" s="57"/>
      <c r="KRE135" s="57"/>
      <c r="KRF135" s="57"/>
      <c r="KRG135" s="74"/>
      <c r="KRH135" s="74"/>
      <c r="KRI135" s="74"/>
      <c r="KRJ135" s="74"/>
      <c r="KRK135" s="57"/>
      <c r="KRL135" s="57"/>
      <c r="KRM135" s="57"/>
      <c r="KRN135" s="57"/>
      <c r="KRO135" s="74"/>
      <c r="KRP135" s="74"/>
      <c r="KRQ135" s="74"/>
      <c r="KRR135" s="74"/>
      <c r="KRS135" s="57"/>
      <c r="KRT135" s="57"/>
      <c r="KRU135" s="57"/>
      <c r="KRV135" s="57"/>
      <c r="KRW135" s="74"/>
      <c r="KRX135" s="74"/>
      <c r="KRY135" s="74"/>
      <c r="KRZ135" s="74"/>
      <c r="KSA135" s="57"/>
      <c r="KSB135" s="57"/>
      <c r="KSC135" s="57"/>
      <c r="KSD135" s="57"/>
      <c r="KSE135" s="74"/>
      <c r="KSF135" s="74"/>
      <c r="KSG135" s="74"/>
      <c r="KSH135" s="74"/>
      <c r="KSI135" s="57"/>
      <c r="KSJ135" s="57"/>
      <c r="KSK135" s="57"/>
      <c r="KSL135" s="57"/>
      <c r="KSM135" s="74"/>
      <c r="KSN135" s="74"/>
      <c r="KSO135" s="74"/>
      <c r="KSP135" s="74"/>
      <c r="KSQ135" s="57"/>
      <c r="KSR135" s="57"/>
      <c r="KSS135" s="57"/>
      <c r="KST135" s="57"/>
      <c r="KSU135" s="74"/>
      <c r="KSV135" s="74"/>
      <c r="KSW135" s="74"/>
      <c r="KSX135" s="74"/>
      <c r="KSY135" s="57"/>
      <c r="KSZ135" s="57"/>
      <c r="KTA135" s="57"/>
      <c r="KTB135" s="57"/>
      <c r="KTC135" s="74"/>
      <c r="KTD135" s="74"/>
      <c r="KTE135" s="74"/>
      <c r="KTF135" s="74"/>
      <c r="KTG135" s="57"/>
      <c r="KTH135" s="57"/>
      <c r="KTI135" s="57"/>
      <c r="KTJ135" s="57"/>
      <c r="KTK135" s="74"/>
      <c r="KTL135" s="74"/>
      <c r="KTM135" s="74"/>
      <c r="KTN135" s="74"/>
      <c r="KTO135" s="57"/>
      <c r="KTP135" s="57"/>
      <c r="KTQ135" s="57"/>
      <c r="KTR135" s="57"/>
      <c r="KTS135" s="74"/>
      <c r="KTT135" s="74"/>
      <c r="KTU135" s="74"/>
      <c r="KTV135" s="74"/>
      <c r="KTW135" s="57"/>
      <c r="KTX135" s="57"/>
      <c r="KTY135" s="57"/>
      <c r="KTZ135" s="57"/>
      <c r="KUA135" s="74"/>
      <c r="KUB135" s="74"/>
      <c r="KUC135" s="74"/>
      <c r="KUD135" s="74"/>
      <c r="KUE135" s="57"/>
      <c r="KUF135" s="57"/>
      <c r="KUG135" s="57"/>
      <c r="KUH135" s="57"/>
      <c r="KUI135" s="74"/>
      <c r="KUJ135" s="74"/>
      <c r="KUK135" s="74"/>
      <c r="KUL135" s="74"/>
      <c r="KUM135" s="57"/>
      <c r="KUN135" s="57"/>
      <c r="KUO135" s="57"/>
      <c r="KUP135" s="57"/>
      <c r="KUQ135" s="74"/>
      <c r="KUR135" s="74"/>
      <c r="KUS135" s="74"/>
      <c r="KUT135" s="74"/>
      <c r="KUU135" s="57"/>
      <c r="KUV135" s="57"/>
      <c r="KUW135" s="57"/>
      <c r="KUX135" s="57"/>
      <c r="KUY135" s="74"/>
      <c r="KUZ135" s="74"/>
      <c r="KVA135" s="74"/>
      <c r="KVB135" s="74"/>
      <c r="KVC135" s="57"/>
      <c r="KVD135" s="57"/>
      <c r="KVE135" s="57"/>
      <c r="KVF135" s="57"/>
      <c r="KVG135" s="74"/>
      <c r="KVH135" s="74"/>
      <c r="KVI135" s="74"/>
      <c r="KVJ135" s="74"/>
      <c r="KVK135" s="57"/>
      <c r="KVL135" s="57"/>
      <c r="KVM135" s="57"/>
      <c r="KVN135" s="57"/>
      <c r="KVO135" s="74"/>
      <c r="KVP135" s="74"/>
      <c r="KVQ135" s="74"/>
      <c r="KVR135" s="74"/>
      <c r="KVS135" s="57"/>
      <c r="KVT135" s="57"/>
      <c r="KVU135" s="57"/>
      <c r="KVV135" s="57"/>
      <c r="KVW135" s="74"/>
      <c r="KVX135" s="74"/>
      <c r="KVY135" s="74"/>
      <c r="KVZ135" s="74"/>
      <c r="KWA135" s="57"/>
      <c r="KWB135" s="57"/>
      <c r="KWC135" s="57"/>
      <c r="KWD135" s="57"/>
      <c r="KWE135" s="74"/>
      <c r="KWF135" s="74"/>
      <c r="KWG135" s="74"/>
      <c r="KWH135" s="74"/>
      <c r="KWI135" s="57"/>
      <c r="KWJ135" s="57"/>
      <c r="KWK135" s="57"/>
      <c r="KWL135" s="57"/>
      <c r="KWM135" s="74"/>
      <c r="KWN135" s="74"/>
      <c r="KWO135" s="74"/>
      <c r="KWP135" s="74"/>
      <c r="KWQ135" s="57"/>
      <c r="KWR135" s="57"/>
      <c r="KWS135" s="57"/>
      <c r="KWT135" s="57"/>
      <c r="KWU135" s="74"/>
      <c r="KWV135" s="74"/>
      <c r="KWW135" s="74"/>
      <c r="KWX135" s="74"/>
      <c r="KWY135" s="57"/>
      <c r="KWZ135" s="57"/>
      <c r="KXA135" s="57"/>
      <c r="KXB135" s="57"/>
      <c r="KXC135" s="74"/>
      <c r="KXD135" s="74"/>
      <c r="KXE135" s="74"/>
      <c r="KXF135" s="74"/>
      <c r="KXG135" s="57"/>
      <c r="KXH135" s="57"/>
      <c r="KXI135" s="57"/>
      <c r="KXJ135" s="57"/>
      <c r="KXK135" s="74"/>
      <c r="KXL135" s="74"/>
      <c r="KXM135" s="74"/>
      <c r="KXN135" s="74"/>
      <c r="KXO135" s="57"/>
      <c r="KXP135" s="57"/>
      <c r="KXQ135" s="57"/>
      <c r="KXR135" s="57"/>
      <c r="KXS135" s="74"/>
      <c r="KXT135" s="74"/>
      <c r="KXU135" s="74"/>
      <c r="KXV135" s="74"/>
      <c r="KXW135" s="57"/>
      <c r="KXX135" s="57"/>
      <c r="KXY135" s="57"/>
      <c r="KXZ135" s="57"/>
      <c r="KYA135" s="74"/>
      <c r="KYB135" s="74"/>
      <c r="KYC135" s="74"/>
      <c r="KYD135" s="74"/>
      <c r="KYE135" s="57"/>
      <c r="KYF135" s="57"/>
      <c r="KYG135" s="57"/>
      <c r="KYH135" s="57"/>
      <c r="KYI135" s="74"/>
      <c r="KYJ135" s="74"/>
      <c r="KYK135" s="74"/>
      <c r="KYL135" s="74"/>
      <c r="KYM135" s="57"/>
      <c r="KYN135" s="57"/>
      <c r="KYO135" s="57"/>
      <c r="KYP135" s="57"/>
      <c r="KYQ135" s="74"/>
      <c r="KYR135" s="74"/>
      <c r="KYS135" s="74"/>
      <c r="KYT135" s="74"/>
      <c r="KYU135" s="57"/>
      <c r="KYV135" s="57"/>
      <c r="KYW135" s="57"/>
      <c r="KYX135" s="57"/>
      <c r="KYY135" s="74"/>
      <c r="KYZ135" s="74"/>
      <c r="KZA135" s="74"/>
      <c r="KZB135" s="74"/>
      <c r="KZC135" s="57"/>
      <c r="KZD135" s="57"/>
      <c r="KZE135" s="57"/>
      <c r="KZF135" s="57"/>
      <c r="KZG135" s="74"/>
      <c r="KZH135" s="74"/>
      <c r="KZI135" s="74"/>
      <c r="KZJ135" s="74"/>
      <c r="KZK135" s="57"/>
      <c r="KZL135" s="57"/>
      <c r="KZM135" s="57"/>
      <c r="KZN135" s="57"/>
      <c r="KZO135" s="74"/>
      <c r="KZP135" s="74"/>
      <c r="KZQ135" s="74"/>
      <c r="KZR135" s="74"/>
      <c r="KZS135" s="57"/>
      <c r="KZT135" s="57"/>
      <c r="KZU135" s="57"/>
      <c r="KZV135" s="57"/>
      <c r="KZW135" s="74"/>
      <c r="KZX135" s="74"/>
      <c r="KZY135" s="74"/>
      <c r="KZZ135" s="74"/>
      <c r="LAA135" s="57"/>
      <c r="LAB135" s="57"/>
      <c r="LAC135" s="57"/>
      <c r="LAD135" s="57"/>
      <c r="LAE135" s="74"/>
      <c r="LAF135" s="74"/>
      <c r="LAG135" s="74"/>
      <c r="LAH135" s="74"/>
      <c r="LAI135" s="57"/>
      <c r="LAJ135" s="57"/>
      <c r="LAK135" s="57"/>
      <c r="LAL135" s="57"/>
      <c r="LAM135" s="74"/>
      <c r="LAN135" s="74"/>
      <c r="LAO135" s="74"/>
      <c r="LAP135" s="74"/>
      <c r="LAQ135" s="57"/>
      <c r="LAR135" s="57"/>
      <c r="LAS135" s="57"/>
      <c r="LAT135" s="57"/>
      <c r="LAU135" s="74"/>
      <c r="LAV135" s="74"/>
      <c r="LAW135" s="74"/>
      <c r="LAX135" s="74"/>
      <c r="LAY135" s="57"/>
      <c r="LAZ135" s="57"/>
      <c r="LBA135" s="57"/>
      <c r="LBB135" s="57"/>
      <c r="LBC135" s="74"/>
      <c r="LBD135" s="74"/>
      <c r="LBE135" s="74"/>
      <c r="LBF135" s="74"/>
      <c r="LBG135" s="57"/>
      <c r="LBH135" s="57"/>
      <c r="LBI135" s="57"/>
      <c r="LBJ135" s="57"/>
      <c r="LBK135" s="74"/>
      <c r="LBL135" s="74"/>
      <c r="LBM135" s="74"/>
      <c r="LBN135" s="74"/>
      <c r="LBO135" s="57"/>
      <c r="LBP135" s="57"/>
      <c r="LBQ135" s="57"/>
      <c r="LBR135" s="57"/>
      <c r="LBS135" s="74"/>
      <c r="LBT135" s="74"/>
      <c r="LBU135" s="74"/>
      <c r="LBV135" s="74"/>
      <c r="LBW135" s="57"/>
      <c r="LBX135" s="57"/>
      <c r="LBY135" s="57"/>
      <c r="LBZ135" s="57"/>
      <c r="LCA135" s="74"/>
      <c r="LCB135" s="74"/>
      <c r="LCC135" s="74"/>
      <c r="LCD135" s="74"/>
      <c r="LCE135" s="57"/>
      <c r="LCF135" s="57"/>
      <c r="LCG135" s="57"/>
      <c r="LCH135" s="57"/>
      <c r="LCI135" s="74"/>
      <c r="LCJ135" s="74"/>
      <c r="LCK135" s="74"/>
      <c r="LCL135" s="74"/>
      <c r="LCM135" s="57"/>
      <c r="LCN135" s="57"/>
      <c r="LCO135" s="57"/>
      <c r="LCP135" s="57"/>
      <c r="LCQ135" s="74"/>
      <c r="LCR135" s="74"/>
      <c r="LCS135" s="74"/>
      <c r="LCT135" s="74"/>
      <c r="LCU135" s="57"/>
      <c r="LCV135" s="57"/>
      <c r="LCW135" s="57"/>
      <c r="LCX135" s="57"/>
      <c r="LCY135" s="74"/>
      <c r="LCZ135" s="74"/>
      <c r="LDA135" s="74"/>
      <c r="LDB135" s="74"/>
      <c r="LDC135" s="57"/>
      <c r="LDD135" s="57"/>
      <c r="LDE135" s="57"/>
      <c r="LDF135" s="57"/>
      <c r="LDG135" s="74"/>
      <c r="LDH135" s="74"/>
      <c r="LDI135" s="74"/>
      <c r="LDJ135" s="74"/>
      <c r="LDK135" s="57"/>
      <c r="LDL135" s="57"/>
      <c r="LDM135" s="57"/>
      <c r="LDN135" s="57"/>
      <c r="LDO135" s="74"/>
      <c r="LDP135" s="74"/>
      <c r="LDQ135" s="74"/>
      <c r="LDR135" s="74"/>
      <c r="LDS135" s="57"/>
      <c r="LDT135" s="57"/>
      <c r="LDU135" s="57"/>
      <c r="LDV135" s="57"/>
      <c r="LDW135" s="74"/>
      <c r="LDX135" s="74"/>
      <c r="LDY135" s="74"/>
      <c r="LDZ135" s="74"/>
      <c r="LEA135" s="57"/>
      <c r="LEB135" s="57"/>
      <c r="LEC135" s="57"/>
      <c r="LED135" s="57"/>
      <c r="LEE135" s="74"/>
      <c r="LEF135" s="74"/>
      <c r="LEG135" s="74"/>
      <c r="LEH135" s="74"/>
      <c r="LEI135" s="57"/>
      <c r="LEJ135" s="57"/>
      <c r="LEK135" s="57"/>
      <c r="LEL135" s="57"/>
      <c r="LEM135" s="74"/>
      <c r="LEN135" s="74"/>
      <c r="LEO135" s="74"/>
      <c r="LEP135" s="74"/>
      <c r="LEQ135" s="57"/>
      <c r="LER135" s="57"/>
      <c r="LES135" s="57"/>
      <c r="LET135" s="57"/>
      <c r="LEU135" s="74"/>
      <c r="LEV135" s="74"/>
      <c r="LEW135" s="74"/>
      <c r="LEX135" s="74"/>
      <c r="LEY135" s="57"/>
      <c r="LEZ135" s="57"/>
      <c r="LFA135" s="57"/>
      <c r="LFB135" s="57"/>
      <c r="LFC135" s="74"/>
      <c r="LFD135" s="74"/>
      <c r="LFE135" s="74"/>
      <c r="LFF135" s="74"/>
      <c r="LFG135" s="57"/>
      <c r="LFH135" s="57"/>
      <c r="LFI135" s="57"/>
      <c r="LFJ135" s="57"/>
      <c r="LFK135" s="74"/>
      <c r="LFL135" s="74"/>
      <c r="LFM135" s="74"/>
      <c r="LFN135" s="74"/>
      <c r="LFO135" s="57"/>
      <c r="LFP135" s="57"/>
      <c r="LFQ135" s="57"/>
      <c r="LFR135" s="57"/>
      <c r="LFS135" s="74"/>
      <c r="LFT135" s="74"/>
      <c r="LFU135" s="74"/>
      <c r="LFV135" s="74"/>
      <c r="LFW135" s="57"/>
      <c r="LFX135" s="57"/>
      <c r="LFY135" s="57"/>
      <c r="LFZ135" s="57"/>
      <c r="LGA135" s="74"/>
      <c r="LGB135" s="74"/>
      <c r="LGC135" s="74"/>
      <c r="LGD135" s="74"/>
      <c r="LGE135" s="57"/>
      <c r="LGF135" s="57"/>
      <c r="LGG135" s="57"/>
      <c r="LGH135" s="57"/>
      <c r="LGI135" s="74"/>
      <c r="LGJ135" s="74"/>
      <c r="LGK135" s="74"/>
      <c r="LGL135" s="74"/>
      <c r="LGM135" s="57"/>
      <c r="LGN135" s="57"/>
      <c r="LGO135" s="57"/>
      <c r="LGP135" s="57"/>
      <c r="LGQ135" s="74"/>
      <c r="LGR135" s="74"/>
      <c r="LGS135" s="74"/>
      <c r="LGT135" s="74"/>
      <c r="LGU135" s="57"/>
      <c r="LGV135" s="57"/>
      <c r="LGW135" s="57"/>
      <c r="LGX135" s="57"/>
      <c r="LGY135" s="74"/>
      <c r="LGZ135" s="74"/>
      <c r="LHA135" s="74"/>
      <c r="LHB135" s="74"/>
      <c r="LHC135" s="57"/>
      <c r="LHD135" s="57"/>
      <c r="LHE135" s="57"/>
      <c r="LHF135" s="57"/>
      <c r="LHG135" s="74"/>
      <c r="LHH135" s="74"/>
      <c r="LHI135" s="74"/>
      <c r="LHJ135" s="74"/>
      <c r="LHK135" s="57"/>
      <c r="LHL135" s="57"/>
      <c r="LHM135" s="57"/>
      <c r="LHN135" s="57"/>
      <c r="LHO135" s="74"/>
      <c r="LHP135" s="74"/>
      <c r="LHQ135" s="74"/>
      <c r="LHR135" s="74"/>
      <c r="LHS135" s="57"/>
      <c r="LHT135" s="57"/>
      <c r="LHU135" s="57"/>
      <c r="LHV135" s="57"/>
      <c r="LHW135" s="74"/>
      <c r="LHX135" s="74"/>
      <c r="LHY135" s="74"/>
      <c r="LHZ135" s="74"/>
      <c r="LIA135" s="57"/>
      <c r="LIB135" s="57"/>
      <c r="LIC135" s="57"/>
      <c r="LID135" s="57"/>
      <c r="LIE135" s="74"/>
      <c r="LIF135" s="74"/>
      <c r="LIG135" s="74"/>
      <c r="LIH135" s="74"/>
      <c r="LII135" s="57"/>
      <c r="LIJ135" s="57"/>
      <c r="LIK135" s="57"/>
      <c r="LIL135" s="57"/>
      <c r="LIM135" s="74"/>
      <c r="LIN135" s="74"/>
      <c r="LIO135" s="74"/>
      <c r="LIP135" s="74"/>
      <c r="LIQ135" s="57"/>
      <c r="LIR135" s="57"/>
      <c r="LIS135" s="57"/>
      <c r="LIT135" s="57"/>
      <c r="LIU135" s="74"/>
      <c r="LIV135" s="74"/>
      <c r="LIW135" s="74"/>
      <c r="LIX135" s="74"/>
      <c r="LIY135" s="57"/>
      <c r="LIZ135" s="57"/>
      <c r="LJA135" s="57"/>
      <c r="LJB135" s="57"/>
      <c r="LJC135" s="74"/>
      <c r="LJD135" s="74"/>
      <c r="LJE135" s="74"/>
      <c r="LJF135" s="74"/>
      <c r="LJG135" s="57"/>
      <c r="LJH135" s="57"/>
      <c r="LJI135" s="57"/>
      <c r="LJJ135" s="57"/>
      <c r="LJK135" s="74"/>
      <c r="LJL135" s="74"/>
      <c r="LJM135" s="74"/>
      <c r="LJN135" s="74"/>
      <c r="LJO135" s="57"/>
      <c r="LJP135" s="57"/>
      <c r="LJQ135" s="57"/>
      <c r="LJR135" s="57"/>
      <c r="LJS135" s="74"/>
      <c r="LJT135" s="74"/>
      <c r="LJU135" s="74"/>
      <c r="LJV135" s="74"/>
      <c r="LJW135" s="57"/>
      <c r="LJX135" s="57"/>
      <c r="LJY135" s="57"/>
      <c r="LJZ135" s="57"/>
      <c r="LKA135" s="74"/>
      <c r="LKB135" s="74"/>
      <c r="LKC135" s="74"/>
      <c r="LKD135" s="74"/>
      <c r="LKE135" s="57"/>
      <c r="LKF135" s="57"/>
      <c r="LKG135" s="57"/>
      <c r="LKH135" s="57"/>
      <c r="LKI135" s="74"/>
      <c r="LKJ135" s="74"/>
      <c r="LKK135" s="74"/>
      <c r="LKL135" s="74"/>
      <c r="LKM135" s="57"/>
      <c r="LKN135" s="57"/>
      <c r="LKO135" s="57"/>
      <c r="LKP135" s="57"/>
      <c r="LKQ135" s="74"/>
      <c r="LKR135" s="74"/>
      <c r="LKS135" s="74"/>
      <c r="LKT135" s="74"/>
      <c r="LKU135" s="57"/>
      <c r="LKV135" s="57"/>
      <c r="LKW135" s="57"/>
      <c r="LKX135" s="57"/>
      <c r="LKY135" s="74"/>
      <c r="LKZ135" s="74"/>
      <c r="LLA135" s="74"/>
      <c r="LLB135" s="74"/>
      <c r="LLC135" s="57"/>
      <c r="LLD135" s="57"/>
      <c r="LLE135" s="57"/>
      <c r="LLF135" s="57"/>
      <c r="LLG135" s="74"/>
      <c r="LLH135" s="74"/>
      <c r="LLI135" s="74"/>
      <c r="LLJ135" s="74"/>
      <c r="LLK135" s="57"/>
      <c r="LLL135" s="57"/>
      <c r="LLM135" s="57"/>
      <c r="LLN135" s="57"/>
      <c r="LLO135" s="74"/>
      <c r="LLP135" s="74"/>
      <c r="LLQ135" s="74"/>
      <c r="LLR135" s="74"/>
      <c r="LLS135" s="57"/>
      <c r="LLT135" s="57"/>
      <c r="LLU135" s="57"/>
      <c r="LLV135" s="57"/>
      <c r="LLW135" s="74"/>
      <c r="LLX135" s="74"/>
      <c r="LLY135" s="74"/>
      <c r="LLZ135" s="74"/>
      <c r="LMA135" s="57"/>
      <c r="LMB135" s="57"/>
      <c r="LMC135" s="57"/>
      <c r="LMD135" s="57"/>
      <c r="LME135" s="74"/>
      <c r="LMF135" s="74"/>
      <c r="LMG135" s="74"/>
      <c r="LMH135" s="74"/>
      <c r="LMI135" s="57"/>
      <c r="LMJ135" s="57"/>
      <c r="LMK135" s="57"/>
      <c r="LML135" s="57"/>
      <c r="LMM135" s="74"/>
      <c r="LMN135" s="74"/>
      <c r="LMO135" s="74"/>
      <c r="LMP135" s="74"/>
      <c r="LMQ135" s="57"/>
      <c r="LMR135" s="57"/>
      <c r="LMS135" s="57"/>
      <c r="LMT135" s="57"/>
      <c r="LMU135" s="74"/>
      <c r="LMV135" s="74"/>
      <c r="LMW135" s="74"/>
      <c r="LMX135" s="74"/>
      <c r="LMY135" s="57"/>
      <c r="LMZ135" s="57"/>
      <c r="LNA135" s="57"/>
      <c r="LNB135" s="57"/>
      <c r="LNC135" s="74"/>
      <c r="LND135" s="74"/>
      <c r="LNE135" s="74"/>
      <c r="LNF135" s="74"/>
      <c r="LNG135" s="57"/>
      <c r="LNH135" s="57"/>
      <c r="LNI135" s="57"/>
      <c r="LNJ135" s="57"/>
      <c r="LNK135" s="74"/>
      <c r="LNL135" s="74"/>
      <c r="LNM135" s="74"/>
      <c r="LNN135" s="74"/>
      <c r="LNO135" s="57"/>
      <c r="LNP135" s="57"/>
      <c r="LNQ135" s="57"/>
      <c r="LNR135" s="57"/>
      <c r="LNS135" s="74"/>
      <c r="LNT135" s="74"/>
      <c r="LNU135" s="74"/>
      <c r="LNV135" s="74"/>
      <c r="LNW135" s="57"/>
      <c r="LNX135" s="57"/>
      <c r="LNY135" s="57"/>
      <c r="LNZ135" s="57"/>
      <c r="LOA135" s="74"/>
      <c r="LOB135" s="74"/>
      <c r="LOC135" s="74"/>
      <c r="LOD135" s="74"/>
      <c r="LOE135" s="57"/>
      <c r="LOF135" s="57"/>
      <c r="LOG135" s="57"/>
      <c r="LOH135" s="57"/>
      <c r="LOI135" s="74"/>
      <c r="LOJ135" s="74"/>
      <c r="LOK135" s="74"/>
      <c r="LOL135" s="74"/>
      <c r="LOM135" s="57"/>
      <c r="LON135" s="57"/>
      <c r="LOO135" s="57"/>
      <c r="LOP135" s="57"/>
      <c r="LOQ135" s="74"/>
      <c r="LOR135" s="74"/>
      <c r="LOS135" s="74"/>
      <c r="LOT135" s="74"/>
      <c r="LOU135" s="57"/>
      <c r="LOV135" s="57"/>
      <c r="LOW135" s="57"/>
      <c r="LOX135" s="57"/>
      <c r="LOY135" s="74"/>
      <c r="LOZ135" s="74"/>
      <c r="LPA135" s="74"/>
      <c r="LPB135" s="74"/>
      <c r="LPC135" s="57"/>
      <c r="LPD135" s="57"/>
      <c r="LPE135" s="57"/>
      <c r="LPF135" s="57"/>
      <c r="LPG135" s="74"/>
      <c r="LPH135" s="74"/>
      <c r="LPI135" s="74"/>
      <c r="LPJ135" s="74"/>
      <c r="LPK135" s="57"/>
      <c r="LPL135" s="57"/>
      <c r="LPM135" s="57"/>
      <c r="LPN135" s="57"/>
      <c r="LPO135" s="74"/>
      <c r="LPP135" s="74"/>
      <c r="LPQ135" s="74"/>
      <c r="LPR135" s="74"/>
      <c r="LPS135" s="57"/>
      <c r="LPT135" s="57"/>
      <c r="LPU135" s="57"/>
      <c r="LPV135" s="57"/>
      <c r="LPW135" s="74"/>
      <c r="LPX135" s="74"/>
      <c r="LPY135" s="74"/>
      <c r="LPZ135" s="74"/>
      <c r="LQA135" s="57"/>
      <c r="LQB135" s="57"/>
      <c r="LQC135" s="57"/>
      <c r="LQD135" s="57"/>
      <c r="LQE135" s="74"/>
      <c r="LQF135" s="74"/>
      <c r="LQG135" s="74"/>
      <c r="LQH135" s="74"/>
      <c r="LQI135" s="57"/>
      <c r="LQJ135" s="57"/>
      <c r="LQK135" s="57"/>
      <c r="LQL135" s="57"/>
      <c r="LQM135" s="74"/>
      <c r="LQN135" s="74"/>
      <c r="LQO135" s="74"/>
      <c r="LQP135" s="74"/>
      <c r="LQQ135" s="57"/>
      <c r="LQR135" s="57"/>
      <c r="LQS135" s="57"/>
      <c r="LQT135" s="57"/>
      <c r="LQU135" s="74"/>
      <c r="LQV135" s="74"/>
      <c r="LQW135" s="74"/>
      <c r="LQX135" s="74"/>
      <c r="LQY135" s="57"/>
      <c r="LQZ135" s="57"/>
      <c r="LRA135" s="57"/>
      <c r="LRB135" s="57"/>
      <c r="LRC135" s="74"/>
      <c r="LRD135" s="74"/>
      <c r="LRE135" s="74"/>
      <c r="LRF135" s="74"/>
      <c r="LRG135" s="57"/>
      <c r="LRH135" s="57"/>
      <c r="LRI135" s="57"/>
      <c r="LRJ135" s="57"/>
      <c r="LRK135" s="74"/>
      <c r="LRL135" s="74"/>
      <c r="LRM135" s="74"/>
      <c r="LRN135" s="74"/>
      <c r="LRO135" s="57"/>
      <c r="LRP135" s="57"/>
      <c r="LRQ135" s="57"/>
      <c r="LRR135" s="57"/>
      <c r="LRS135" s="74"/>
      <c r="LRT135" s="74"/>
      <c r="LRU135" s="74"/>
      <c r="LRV135" s="74"/>
      <c r="LRW135" s="57"/>
      <c r="LRX135" s="57"/>
      <c r="LRY135" s="57"/>
      <c r="LRZ135" s="57"/>
      <c r="LSA135" s="74"/>
      <c r="LSB135" s="74"/>
      <c r="LSC135" s="74"/>
      <c r="LSD135" s="74"/>
      <c r="LSE135" s="57"/>
      <c r="LSF135" s="57"/>
      <c r="LSG135" s="57"/>
      <c r="LSH135" s="57"/>
      <c r="LSI135" s="74"/>
      <c r="LSJ135" s="74"/>
      <c r="LSK135" s="74"/>
      <c r="LSL135" s="74"/>
      <c r="LSM135" s="57"/>
      <c r="LSN135" s="57"/>
      <c r="LSO135" s="57"/>
      <c r="LSP135" s="57"/>
      <c r="LSQ135" s="74"/>
      <c r="LSR135" s="74"/>
      <c r="LSS135" s="74"/>
      <c r="LST135" s="74"/>
      <c r="LSU135" s="57"/>
      <c r="LSV135" s="57"/>
      <c r="LSW135" s="57"/>
      <c r="LSX135" s="57"/>
      <c r="LSY135" s="74"/>
      <c r="LSZ135" s="74"/>
      <c r="LTA135" s="74"/>
      <c r="LTB135" s="74"/>
      <c r="LTC135" s="57"/>
      <c r="LTD135" s="57"/>
      <c r="LTE135" s="57"/>
      <c r="LTF135" s="57"/>
      <c r="LTG135" s="74"/>
      <c r="LTH135" s="74"/>
      <c r="LTI135" s="74"/>
      <c r="LTJ135" s="74"/>
      <c r="LTK135" s="57"/>
      <c r="LTL135" s="57"/>
      <c r="LTM135" s="57"/>
      <c r="LTN135" s="57"/>
      <c r="LTO135" s="74"/>
      <c r="LTP135" s="74"/>
      <c r="LTQ135" s="74"/>
      <c r="LTR135" s="74"/>
      <c r="LTS135" s="57"/>
      <c r="LTT135" s="57"/>
      <c r="LTU135" s="57"/>
      <c r="LTV135" s="57"/>
      <c r="LTW135" s="74"/>
      <c r="LTX135" s="74"/>
      <c r="LTY135" s="74"/>
      <c r="LTZ135" s="74"/>
      <c r="LUA135" s="57"/>
      <c r="LUB135" s="57"/>
      <c r="LUC135" s="57"/>
      <c r="LUD135" s="57"/>
      <c r="LUE135" s="74"/>
      <c r="LUF135" s="74"/>
      <c r="LUG135" s="74"/>
      <c r="LUH135" s="74"/>
      <c r="LUI135" s="57"/>
      <c r="LUJ135" s="57"/>
      <c r="LUK135" s="57"/>
      <c r="LUL135" s="57"/>
      <c r="LUM135" s="74"/>
      <c r="LUN135" s="74"/>
      <c r="LUO135" s="74"/>
      <c r="LUP135" s="74"/>
      <c r="LUQ135" s="57"/>
      <c r="LUR135" s="57"/>
      <c r="LUS135" s="57"/>
      <c r="LUT135" s="57"/>
      <c r="LUU135" s="74"/>
      <c r="LUV135" s="74"/>
      <c r="LUW135" s="74"/>
      <c r="LUX135" s="74"/>
      <c r="LUY135" s="57"/>
      <c r="LUZ135" s="57"/>
      <c r="LVA135" s="57"/>
      <c r="LVB135" s="57"/>
      <c r="LVC135" s="74"/>
      <c r="LVD135" s="74"/>
      <c r="LVE135" s="74"/>
      <c r="LVF135" s="74"/>
      <c r="LVG135" s="57"/>
      <c r="LVH135" s="57"/>
      <c r="LVI135" s="57"/>
      <c r="LVJ135" s="57"/>
      <c r="LVK135" s="74"/>
      <c r="LVL135" s="74"/>
      <c r="LVM135" s="74"/>
      <c r="LVN135" s="74"/>
      <c r="LVO135" s="57"/>
      <c r="LVP135" s="57"/>
      <c r="LVQ135" s="57"/>
      <c r="LVR135" s="57"/>
      <c r="LVS135" s="74"/>
      <c r="LVT135" s="74"/>
      <c r="LVU135" s="74"/>
      <c r="LVV135" s="74"/>
      <c r="LVW135" s="57"/>
      <c r="LVX135" s="57"/>
      <c r="LVY135" s="57"/>
      <c r="LVZ135" s="57"/>
      <c r="LWA135" s="74"/>
      <c r="LWB135" s="74"/>
      <c r="LWC135" s="74"/>
      <c r="LWD135" s="74"/>
      <c r="LWE135" s="57"/>
      <c r="LWF135" s="57"/>
      <c r="LWG135" s="57"/>
      <c r="LWH135" s="57"/>
      <c r="LWI135" s="74"/>
      <c r="LWJ135" s="74"/>
      <c r="LWK135" s="74"/>
      <c r="LWL135" s="74"/>
      <c r="LWM135" s="57"/>
      <c r="LWN135" s="57"/>
      <c r="LWO135" s="57"/>
      <c r="LWP135" s="57"/>
      <c r="LWQ135" s="74"/>
      <c r="LWR135" s="74"/>
      <c r="LWS135" s="74"/>
      <c r="LWT135" s="74"/>
      <c r="LWU135" s="57"/>
      <c r="LWV135" s="57"/>
      <c r="LWW135" s="57"/>
      <c r="LWX135" s="57"/>
      <c r="LWY135" s="74"/>
      <c r="LWZ135" s="74"/>
      <c r="LXA135" s="74"/>
      <c r="LXB135" s="74"/>
      <c r="LXC135" s="57"/>
      <c r="LXD135" s="57"/>
      <c r="LXE135" s="57"/>
      <c r="LXF135" s="57"/>
      <c r="LXG135" s="74"/>
      <c r="LXH135" s="74"/>
      <c r="LXI135" s="74"/>
      <c r="LXJ135" s="74"/>
      <c r="LXK135" s="57"/>
      <c r="LXL135" s="57"/>
      <c r="LXM135" s="57"/>
      <c r="LXN135" s="57"/>
      <c r="LXO135" s="74"/>
      <c r="LXP135" s="74"/>
      <c r="LXQ135" s="74"/>
      <c r="LXR135" s="74"/>
      <c r="LXS135" s="57"/>
      <c r="LXT135" s="57"/>
      <c r="LXU135" s="57"/>
      <c r="LXV135" s="57"/>
      <c r="LXW135" s="74"/>
      <c r="LXX135" s="74"/>
      <c r="LXY135" s="74"/>
      <c r="LXZ135" s="74"/>
      <c r="LYA135" s="57"/>
      <c r="LYB135" s="57"/>
      <c r="LYC135" s="57"/>
      <c r="LYD135" s="57"/>
      <c r="LYE135" s="74"/>
      <c r="LYF135" s="74"/>
      <c r="LYG135" s="74"/>
      <c r="LYH135" s="74"/>
      <c r="LYI135" s="57"/>
      <c r="LYJ135" s="57"/>
      <c r="LYK135" s="57"/>
      <c r="LYL135" s="57"/>
      <c r="LYM135" s="74"/>
      <c r="LYN135" s="74"/>
      <c r="LYO135" s="74"/>
      <c r="LYP135" s="74"/>
      <c r="LYQ135" s="57"/>
      <c r="LYR135" s="57"/>
      <c r="LYS135" s="57"/>
      <c r="LYT135" s="57"/>
      <c r="LYU135" s="74"/>
      <c r="LYV135" s="74"/>
      <c r="LYW135" s="74"/>
      <c r="LYX135" s="74"/>
      <c r="LYY135" s="57"/>
      <c r="LYZ135" s="57"/>
      <c r="LZA135" s="57"/>
      <c r="LZB135" s="57"/>
      <c r="LZC135" s="74"/>
      <c r="LZD135" s="74"/>
      <c r="LZE135" s="74"/>
      <c r="LZF135" s="74"/>
      <c r="LZG135" s="57"/>
      <c r="LZH135" s="57"/>
      <c r="LZI135" s="57"/>
      <c r="LZJ135" s="57"/>
      <c r="LZK135" s="74"/>
      <c r="LZL135" s="74"/>
      <c r="LZM135" s="74"/>
      <c r="LZN135" s="74"/>
      <c r="LZO135" s="57"/>
      <c r="LZP135" s="57"/>
      <c r="LZQ135" s="57"/>
      <c r="LZR135" s="57"/>
      <c r="LZS135" s="74"/>
      <c r="LZT135" s="74"/>
      <c r="LZU135" s="74"/>
      <c r="LZV135" s="74"/>
      <c r="LZW135" s="57"/>
      <c r="LZX135" s="57"/>
      <c r="LZY135" s="57"/>
      <c r="LZZ135" s="57"/>
      <c r="MAA135" s="74"/>
      <c r="MAB135" s="74"/>
      <c r="MAC135" s="74"/>
      <c r="MAD135" s="74"/>
      <c r="MAE135" s="57"/>
      <c r="MAF135" s="57"/>
      <c r="MAG135" s="57"/>
      <c r="MAH135" s="57"/>
      <c r="MAI135" s="74"/>
      <c r="MAJ135" s="74"/>
      <c r="MAK135" s="74"/>
      <c r="MAL135" s="74"/>
      <c r="MAM135" s="57"/>
      <c r="MAN135" s="57"/>
      <c r="MAO135" s="57"/>
      <c r="MAP135" s="57"/>
      <c r="MAQ135" s="74"/>
      <c r="MAR135" s="74"/>
      <c r="MAS135" s="74"/>
      <c r="MAT135" s="74"/>
      <c r="MAU135" s="57"/>
      <c r="MAV135" s="57"/>
      <c r="MAW135" s="57"/>
      <c r="MAX135" s="57"/>
      <c r="MAY135" s="74"/>
      <c r="MAZ135" s="74"/>
      <c r="MBA135" s="74"/>
      <c r="MBB135" s="74"/>
      <c r="MBC135" s="57"/>
      <c r="MBD135" s="57"/>
      <c r="MBE135" s="57"/>
      <c r="MBF135" s="57"/>
      <c r="MBG135" s="74"/>
      <c r="MBH135" s="74"/>
      <c r="MBI135" s="74"/>
      <c r="MBJ135" s="74"/>
      <c r="MBK135" s="57"/>
      <c r="MBL135" s="57"/>
      <c r="MBM135" s="57"/>
      <c r="MBN135" s="57"/>
      <c r="MBO135" s="74"/>
      <c r="MBP135" s="74"/>
      <c r="MBQ135" s="74"/>
      <c r="MBR135" s="74"/>
      <c r="MBS135" s="57"/>
      <c r="MBT135" s="57"/>
      <c r="MBU135" s="57"/>
      <c r="MBV135" s="57"/>
      <c r="MBW135" s="74"/>
      <c r="MBX135" s="74"/>
      <c r="MBY135" s="74"/>
      <c r="MBZ135" s="74"/>
      <c r="MCA135" s="57"/>
      <c r="MCB135" s="57"/>
      <c r="MCC135" s="57"/>
      <c r="MCD135" s="57"/>
      <c r="MCE135" s="74"/>
      <c r="MCF135" s="74"/>
      <c r="MCG135" s="74"/>
      <c r="MCH135" s="74"/>
      <c r="MCI135" s="57"/>
      <c r="MCJ135" s="57"/>
      <c r="MCK135" s="57"/>
      <c r="MCL135" s="57"/>
      <c r="MCM135" s="74"/>
      <c r="MCN135" s="74"/>
      <c r="MCO135" s="74"/>
      <c r="MCP135" s="74"/>
      <c r="MCQ135" s="57"/>
      <c r="MCR135" s="57"/>
      <c r="MCS135" s="57"/>
      <c r="MCT135" s="57"/>
      <c r="MCU135" s="74"/>
      <c r="MCV135" s="74"/>
      <c r="MCW135" s="74"/>
      <c r="MCX135" s="74"/>
      <c r="MCY135" s="57"/>
      <c r="MCZ135" s="57"/>
      <c r="MDA135" s="57"/>
      <c r="MDB135" s="57"/>
      <c r="MDC135" s="74"/>
      <c r="MDD135" s="74"/>
      <c r="MDE135" s="74"/>
      <c r="MDF135" s="74"/>
      <c r="MDG135" s="57"/>
      <c r="MDH135" s="57"/>
      <c r="MDI135" s="57"/>
      <c r="MDJ135" s="57"/>
      <c r="MDK135" s="74"/>
      <c r="MDL135" s="74"/>
      <c r="MDM135" s="74"/>
      <c r="MDN135" s="74"/>
      <c r="MDO135" s="57"/>
      <c r="MDP135" s="57"/>
      <c r="MDQ135" s="57"/>
      <c r="MDR135" s="57"/>
      <c r="MDS135" s="74"/>
      <c r="MDT135" s="74"/>
      <c r="MDU135" s="74"/>
      <c r="MDV135" s="74"/>
      <c r="MDW135" s="57"/>
      <c r="MDX135" s="57"/>
      <c r="MDY135" s="57"/>
      <c r="MDZ135" s="57"/>
      <c r="MEA135" s="74"/>
      <c r="MEB135" s="74"/>
      <c r="MEC135" s="74"/>
      <c r="MED135" s="74"/>
      <c r="MEE135" s="57"/>
      <c r="MEF135" s="57"/>
      <c r="MEG135" s="57"/>
      <c r="MEH135" s="57"/>
      <c r="MEI135" s="74"/>
      <c r="MEJ135" s="74"/>
      <c r="MEK135" s="74"/>
      <c r="MEL135" s="74"/>
      <c r="MEM135" s="57"/>
      <c r="MEN135" s="57"/>
      <c r="MEO135" s="57"/>
      <c r="MEP135" s="57"/>
      <c r="MEQ135" s="74"/>
      <c r="MER135" s="74"/>
      <c r="MES135" s="74"/>
      <c r="MET135" s="74"/>
      <c r="MEU135" s="57"/>
      <c r="MEV135" s="57"/>
      <c r="MEW135" s="57"/>
      <c r="MEX135" s="57"/>
      <c r="MEY135" s="74"/>
      <c r="MEZ135" s="74"/>
      <c r="MFA135" s="74"/>
      <c r="MFB135" s="74"/>
      <c r="MFC135" s="57"/>
      <c r="MFD135" s="57"/>
      <c r="MFE135" s="57"/>
      <c r="MFF135" s="57"/>
      <c r="MFG135" s="74"/>
      <c r="MFH135" s="74"/>
      <c r="MFI135" s="74"/>
      <c r="MFJ135" s="74"/>
      <c r="MFK135" s="57"/>
      <c r="MFL135" s="57"/>
      <c r="MFM135" s="57"/>
      <c r="MFN135" s="57"/>
      <c r="MFO135" s="74"/>
      <c r="MFP135" s="74"/>
      <c r="MFQ135" s="74"/>
      <c r="MFR135" s="74"/>
      <c r="MFS135" s="57"/>
      <c r="MFT135" s="57"/>
      <c r="MFU135" s="57"/>
      <c r="MFV135" s="57"/>
      <c r="MFW135" s="74"/>
      <c r="MFX135" s="74"/>
      <c r="MFY135" s="74"/>
      <c r="MFZ135" s="74"/>
      <c r="MGA135" s="57"/>
      <c r="MGB135" s="57"/>
      <c r="MGC135" s="57"/>
      <c r="MGD135" s="57"/>
      <c r="MGE135" s="74"/>
      <c r="MGF135" s="74"/>
      <c r="MGG135" s="74"/>
      <c r="MGH135" s="74"/>
      <c r="MGI135" s="57"/>
      <c r="MGJ135" s="57"/>
      <c r="MGK135" s="57"/>
      <c r="MGL135" s="57"/>
      <c r="MGM135" s="74"/>
      <c r="MGN135" s="74"/>
      <c r="MGO135" s="74"/>
      <c r="MGP135" s="74"/>
      <c r="MGQ135" s="57"/>
      <c r="MGR135" s="57"/>
      <c r="MGS135" s="57"/>
      <c r="MGT135" s="57"/>
      <c r="MGU135" s="74"/>
      <c r="MGV135" s="74"/>
      <c r="MGW135" s="74"/>
      <c r="MGX135" s="74"/>
      <c r="MGY135" s="57"/>
      <c r="MGZ135" s="57"/>
      <c r="MHA135" s="57"/>
      <c r="MHB135" s="57"/>
      <c r="MHC135" s="74"/>
      <c r="MHD135" s="74"/>
      <c r="MHE135" s="74"/>
      <c r="MHF135" s="74"/>
      <c r="MHG135" s="57"/>
      <c r="MHH135" s="57"/>
      <c r="MHI135" s="57"/>
      <c r="MHJ135" s="57"/>
      <c r="MHK135" s="74"/>
      <c r="MHL135" s="74"/>
      <c r="MHM135" s="74"/>
      <c r="MHN135" s="74"/>
      <c r="MHO135" s="57"/>
      <c r="MHP135" s="57"/>
      <c r="MHQ135" s="57"/>
      <c r="MHR135" s="57"/>
      <c r="MHS135" s="74"/>
      <c r="MHT135" s="74"/>
      <c r="MHU135" s="74"/>
      <c r="MHV135" s="74"/>
      <c r="MHW135" s="57"/>
      <c r="MHX135" s="57"/>
      <c r="MHY135" s="57"/>
      <c r="MHZ135" s="57"/>
      <c r="MIA135" s="74"/>
      <c r="MIB135" s="74"/>
      <c r="MIC135" s="74"/>
      <c r="MID135" s="74"/>
      <c r="MIE135" s="57"/>
      <c r="MIF135" s="57"/>
      <c r="MIG135" s="57"/>
      <c r="MIH135" s="57"/>
      <c r="MII135" s="74"/>
      <c r="MIJ135" s="74"/>
      <c r="MIK135" s="74"/>
      <c r="MIL135" s="74"/>
      <c r="MIM135" s="57"/>
      <c r="MIN135" s="57"/>
      <c r="MIO135" s="57"/>
      <c r="MIP135" s="57"/>
      <c r="MIQ135" s="74"/>
      <c r="MIR135" s="74"/>
      <c r="MIS135" s="74"/>
      <c r="MIT135" s="74"/>
      <c r="MIU135" s="57"/>
      <c r="MIV135" s="57"/>
      <c r="MIW135" s="57"/>
      <c r="MIX135" s="57"/>
      <c r="MIY135" s="74"/>
      <c r="MIZ135" s="74"/>
      <c r="MJA135" s="74"/>
      <c r="MJB135" s="74"/>
      <c r="MJC135" s="57"/>
      <c r="MJD135" s="57"/>
      <c r="MJE135" s="57"/>
      <c r="MJF135" s="57"/>
      <c r="MJG135" s="74"/>
      <c r="MJH135" s="74"/>
      <c r="MJI135" s="74"/>
      <c r="MJJ135" s="74"/>
      <c r="MJK135" s="57"/>
      <c r="MJL135" s="57"/>
      <c r="MJM135" s="57"/>
      <c r="MJN135" s="57"/>
      <c r="MJO135" s="74"/>
      <c r="MJP135" s="74"/>
      <c r="MJQ135" s="74"/>
      <c r="MJR135" s="74"/>
      <c r="MJS135" s="57"/>
      <c r="MJT135" s="57"/>
      <c r="MJU135" s="57"/>
      <c r="MJV135" s="57"/>
      <c r="MJW135" s="74"/>
      <c r="MJX135" s="74"/>
      <c r="MJY135" s="74"/>
      <c r="MJZ135" s="74"/>
      <c r="MKA135" s="57"/>
      <c r="MKB135" s="57"/>
      <c r="MKC135" s="57"/>
      <c r="MKD135" s="57"/>
      <c r="MKE135" s="74"/>
      <c r="MKF135" s="74"/>
      <c r="MKG135" s="74"/>
      <c r="MKH135" s="74"/>
      <c r="MKI135" s="57"/>
      <c r="MKJ135" s="57"/>
      <c r="MKK135" s="57"/>
      <c r="MKL135" s="57"/>
      <c r="MKM135" s="74"/>
      <c r="MKN135" s="74"/>
      <c r="MKO135" s="74"/>
      <c r="MKP135" s="74"/>
      <c r="MKQ135" s="57"/>
      <c r="MKR135" s="57"/>
      <c r="MKS135" s="57"/>
      <c r="MKT135" s="57"/>
      <c r="MKU135" s="74"/>
      <c r="MKV135" s="74"/>
      <c r="MKW135" s="74"/>
      <c r="MKX135" s="74"/>
      <c r="MKY135" s="57"/>
      <c r="MKZ135" s="57"/>
      <c r="MLA135" s="57"/>
      <c r="MLB135" s="57"/>
      <c r="MLC135" s="74"/>
      <c r="MLD135" s="74"/>
      <c r="MLE135" s="74"/>
      <c r="MLF135" s="74"/>
      <c r="MLG135" s="57"/>
      <c r="MLH135" s="57"/>
      <c r="MLI135" s="57"/>
      <c r="MLJ135" s="57"/>
      <c r="MLK135" s="74"/>
      <c r="MLL135" s="74"/>
      <c r="MLM135" s="74"/>
      <c r="MLN135" s="74"/>
      <c r="MLO135" s="57"/>
      <c r="MLP135" s="57"/>
      <c r="MLQ135" s="57"/>
      <c r="MLR135" s="57"/>
      <c r="MLS135" s="74"/>
      <c r="MLT135" s="74"/>
      <c r="MLU135" s="74"/>
      <c r="MLV135" s="74"/>
      <c r="MLW135" s="57"/>
      <c r="MLX135" s="57"/>
      <c r="MLY135" s="57"/>
      <c r="MLZ135" s="57"/>
      <c r="MMA135" s="74"/>
      <c r="MMB135" s="74"/>
      <c r="MMC135" s="74"/>
      <c r="MMD135" s="74"/>
      <c r="MME135" s="57"/>
      <c r="MMF135" s="57"/>
      <c r="MMG135" s="57"/>
      <c r="MMH135" s="57"/>
      <c r="MMI135" s="74"/>
      <c r="MMJ135" s="74"/>
      <c r="MMK135" s="74"/>
      <c r="MML135" s="74"/>
      <c r="MMM135" s="57"/>
      <c r="MMN135" s="57"/>
      <c r="MMO135" s="57"/>
      <c r="MMP135" s="57"/>
      <c r="MMQ135" s="74"/>
      <c r="MMR135" s="74"/>
      <c r="MMS135" s="74"/>
      <c r="MMT135" s="74"/>
      <c r="MMU135" s="57"/>
      <c r="MMV135" s="57"/>
      <c r="MMW135" s="57"/>
      <c r="MMX135" s="57"/>
      <c r="MMY135" s="74"/>
      <c r="MMZ135" s="74"/>
      <c r="MNA135" s="74"/>
      <c r="MNB135" s="74"/>
      <c r="MNC135" s="57"/>
      <c r="MND135" s="57"/>
      <c r="MNE135" s="57"/>
      <c r="MNF135" s="57"/>
      <c r="MNG135" s="74"/>
      <c r="MNH135" s="74"/>
      <c r="MNI135" s="74"/>
      <c r="MNJ135" s="74"/>
      <c r="MNK135" s="57"/>
      <c r="MNL135" s="57"/>
      <c r="MNM135" s="57"/>
      <c r="MNN135" s="57"/>
      <c r="MNO135" s="74"/>
      <c r="MNP135" s="74"/>
      <c r="MNQ135" s="74"/>
      <c r="MNR135" s="74"/>
      <c r="MNS135" s="57"/>
      <c r="MNT135" s="57"/>
      <c r="MNU135" s="57"/>
      <c r="MNV135" s="57"/>
      <c r="MNW135" s="74"/>
      <c r="MNX135" s="74"/>
      <c r="MNY135" s="74"/>
      <c r="MNZ135" s="74"/>
      <c r="MOA135" s="57"/>
      <c r="MOB135" s="57"/>
      <c r="MOC135" s="57"/>
      <c r="MOD135" s="57"/>
      <c r="MOE135" s="74"/>
      <c r="MOF135" s="74"/>
      <c r="MOG135" s="74"/>
      <c r="MOH135" s="74"/>
      <c r="MOI135" s="57"/>
      <c r="MOJ135" s="57"/>
      <c r="MOK135" s="57"/>
      <c r="MOL135" s="57"/>
      <c r="MOM135" s="74"/>
      <c r="MON135" s="74"/>
      <c r="MOO135" s="74"/>
      <c r="MOP135" s="74"/>
      <c r="MOQ135" s="57"/>
      <c r="MOR135" s="57"/>
      <c r="MOS135" s="57"/>
      <c r="MOT135" s="57"/>
      <c r="MOU135" s="74"/>
      <c r="MOV135" s="74"/>
      <c r="MOW135" s="74"/>
      <c r="MOX135" s="74"/>
      <c r="MOY135" s="57"/>
      <c r="MOZ135" s="57"/>
      <c r="MPA135" s="57"/>
      <c r="MPB135" s="57"/>
      <c r="MPC135" s="74"/>
      <c r="MPD135" s="74"/>
      <c r="MPE135" s="74"/>
      <c r="MPF135" s="74"/>
      <c r="MPG135" s="57"/>
      <c r="MPH135" s="57"/>
      <c r="MPI135" s="57"/>
      <c r="MPJ135" s="57"/>
      <c r="MPK135" s="74"/>
      <c r="MPL135" s="74"/>
      <c r="MPM135" s="74"/>
      <c r="MPN135" s="74"/>
      <c r="MPO135" s="57"/>
      <c r="MPP135" s="57"/>
      <c r="MPQ135" s="57"/>
      <c r="MPR135" s="57"/>
      <c r="MPS135" s="74"/>
      <c r="MPT135" s="74"/>
      <c r="MPU135" s="74"/>
      <c r="MPV135" s="74"/>
      <c r="MPW135" s="57"/>
      <c r="MPX135" s="57"/>
      <c r="MPY135" s="57"/>
      <c r="MPZ135" s="57"/>
      <c r="MQA135" s="74"/>
      <c r="MQB135" s="74"/>
      <c r="MQC135" s="74"/>
      <c r="MQD135" s="74"/>
      <c r="MQE135" s="57"/>
      <c r="MQF135" s="57"/>
      <c r="MQG135" s="57"/>
      <c r="MQH135" s="57"/>
      <c r="MQI135" s="74"/>
      <c r="MQJ135" s="74"/>
      <c r="MQK135" s="74"/>
      <c r="MQL135" s="74"/>
      <c r="MQM135" s="57"/>
      <c r="MQN135" s="57"/>
      <c r="MQO135" s="57"/>
      <c r="MQP135" s="57"/>
      <c r="MQQ135" s="74"/>
      <c r="MQR135" s="74"/>
      <c r="MQS135" s="74"/>
      <c r="MQT135" s="74"/>
      <c r="MQU135" s="57"/>
      <c r="MQV135" s="57"/>
      <c r="MQW135" s="57"/>
      <c r="MQX135" s="57"/>
      <c r="MQY135" s="74"/>
      <c r="MQZ135" s="74"/>
      <c r="MRA135" s="74"/>
      <c r="MRB135" s="74"/>
      <c r="MRC135" s="57"/>
      <c r="MRD135" s="57"/>
      <c r="MRE135" s="57"/>
      <c r="MRF135" s="57"/>
      <c r="MRG135" s="74"/>
      <c r="MRH135" s="74"/>
      <c r="MRI135" s="74"/>
      <c r="MRJ135" s="74"/>
      <c r="MRK135" s="57"/>
      <c r="MRL135" s="57"/>
      <c r="MRM135" s="57"/>
      <c r="MRN135" s="57"/>
      <c r="MRO135" s="74"/>
      <c r="MRP135" s="74"/>
      <c r="MRQ135" s="74"/>
      <c r="MRR135" s="74"/>
      <c r="MRS135" s="57"/>
      <c r="MRT135" s="57"/>
      <c r="MRU135" s="57"/>
      <c r="MRV135" s="57"/>
      <c r="MRW135" s="74"/>
      <c r="MRX135" s="74"/>
      <c r="MRY135" s="74"/>
      <c r="MRZ135" s="74"/>
      <c r="MSA135" s="57"/>
      <c r="MSB135" s="57"/>
      <c r="MSC135" s="57"/>
      <c r="MSD135" s="57"/>
      <c r="MSE135" s="74"/>
      <c r="MSF135" s="74"/>
      <c r="MSG135" s="74"/>
      <c r="MSH135" s="74"/>
      <c r="MSI135" s="57"/>
      <c r="MSJ135" s="57"/>
      <c r="MSK135" s="57"/>
      <c r="MSL135" s="57"/>
      <c r="MSM135" s="74"/>
      <c r="MSN135" s="74"/>
      <c r="MSO135" s="74"/>
      <c r="MSP135" s="74"/>
      <c r="MSQ135" s="57"/>
      <c r="MSR135" s="57"/>
      <c r="MSS135" s="57"/>
      <c r="MST135" s="57"/>
      <c r="MSU135" s="74"/>
      <c r="MSV135" s="74"/>
      <c r="MSW135" s="74"/>
      <c r="MSX135" s="74"/>
      <c r="MSY135" s="57"/>
      <c r="MSZ135" s="57"/>
      <c r="MTA135" s="57"/>
      <c r="MTB135" s="57"/>
      <c r="MTC135" s="74"/>
      <c r="MTD135" s="74"/>
      <c r="MTE135" s="74"/>
      <c r="MTF135" s="74"/>
      <c r="MTG135" s="57"/>
      <c r="MTH135" s="57"/>
      <c r="MTI135" s="57"/>
      <c r="MTJ135" s="57"/>
      <c r="MTK135" s="74"/>
      <c r="MTL135" s="74"/>
      <c r="MTM135" s="74"/>
      <c r="MTN135" s="74"/>
      <c r="MTO135" s="57"/>
      <c r="MTP135" s="57"/>
      <c r="MTQ135" s="57"/>
      <c r="MTR135" s="57"/>
      <c r="MTS135" s="74"/>
      <c r="MTT135" s="74"/>
      <c r="MTU135" s="74"/>
      <c r="MTV135" s="74"/>
      <c r="MTW135" s="57"/>
      <c r="MTX135" s="57"/>
      <c r="MTY135" s="57"/>
      <c r="MTZ135" s="57"/>
      <c r="MUA135" s="74"/>
      <c r="MUB135" s="74"/>
      <c r="MUC135" s="74"/>
      <c r="MUD135" s="74"/>
      <c r="MUE135" s="57"/>
      <c r="MUF135" s="57"/>
      <c r="MUG135" s="57"/>
      <c r="MUH135" s="57"/>
      <c r="MUI135" s="74"/>
      <c r="MUJ135" s="74"/>
      <c r="MUK135" s="74"/>
      <c r="MUL135" s="74"/>
      <c r="MUM135" s="57"/>
      <c r="MUN135" s="57"/>
      <c r="MUO135" s="57"/>
      <c r="MUP135" s="57"/>
      <c r="MUQ135" s="74"/>
      <c r="MUR135" s="74"/>
      <c r="MUS135" s="74"/>
      <c r="MUT135" s="74"/>
      <c r="MUU135" s="57"/>
      <c r="MUV135" s="57"/>
      <c r="MUW135" s="57"/>
      <c r="MUX135" s="57"/>
      <c r="MUY135" s="74"/>
      <c r="MUZ135" s="74"/>
      <c r="MVA135" s="74"/>
      <c r="MVB135" s="74"/>
      <c r="MVC135" s="57"/>
      <c r="MVD135" s="57"/>
      <c r="MVE135" s="57"/>
      <c r="MVF135" s="57"/>
      <c r="MVG135" s="74"/>
      <c r="MVH135" s="74"/>
      <c r="MVI135" s="74"/>
      <c r="MVJ135" s="74"/>
      <c r="MVK135" s="57"/>
      <c r="MVL135" s="57"/>
      <c r="MVM135" s="57"/>
      <c r="MVN135" s="57"/>
      <c r="MVO135" s="74"/>
      <c r="MVP135" s="74"/>
      <c r="MVQ135" s="74"/>
      <c r="MVR135" s="74"/>
      <c r="MVS135" s="57"/>
      <c r="MVT135" s="57"/>
      <c r="MVU135" s="57"/>
      <c r="MVV135" s="57"/>
      <c r="MVW135" s="74"/>
      <c r="MVX135" s="74"/>
      <c r="MVY135" s="74"/>
      <c r="MVZ135" s="74"/>
      <c r="MWA135" s="57"/>
      <c r="MWB135" s="57"/>
      <c r="MWC135" s="57"/>
      <c r="MWD135" s="57"/>
      <c r="MWE135" s="74"/>
      <c r="MWF135" s="74"/>
      <c r="MWG135" s="74"/>
      <c r="MWH135" s="74"/>
      <c r="MWI135" s="57"/>
      <c r="MWJ135" s="57"/>
      <c r="MWK135" s="57"/>
      <c r="MWL135" s="57"/>
      <c r="MWM135" s="74"/>
      <c r="MWN135" s="74"/>
      <c r="MWO135" s="74"/>
      <c r="MWP135" s="74"/>
      <c r="MWQ135" s="57"/>
      <c r="MWR135" s="57"/>
      <c r="MWS135" s="57"/>
      <c r="MWT135" s="57"/>
      <c r="MWU135" s="74"/>
      <c r="MWV135" s="74"/>
      <c r="MWW135" s="74"/>
      <c r="MWX135" s="74"/>
      <c r="MWY135" s="57"/>
      <c r="MWZ135" s="57"/>
      <c r="MXA135" s="57"/>
      <c r="MXB135" s="57"/>
      <c r="MXC135" s="74"/>
      <c r="MXD135" s="74"/>
      <c r="MXE135" s="74"/>
      <c r="MXF135" s="74"/>
      <c r="MXG135" s="57"/>
      <c r="MXH135" s="57"/>
      <c r="MXI135" s="57"/>
      <c r="MXJ135" s="57"/>
      <c r="MXK135" s="74"/>
      <c r="MXL135" s="74"/>
      <c r="MXM135" s="74"/>
      <c r="MXN135" s="74"/>
      <c r="MXO135" s="57"/>
      <c r="MXP135" s="57"/>
      <c r="MXQ135" s="57"/>
      <c r="MXR135" s="57"/>
      <c r="MXS135" s="74"/>
      <c r="MXT135" s="74"/>
      <c r="MXU135" s="74"/>
      <c r="MXV135" s="74"/>
      <c r="MXW135" s="57"/>
      <c r="MXX135" s="57"/>
      <c r="MXY135" s="57"/>
      <c r="MXZ135" s="57"/>
      <c r="MYA135" s="74"/>
      <c r="MYB135" s="74"/>
      <c r="MYC135" s="74"/>
      <c r="MYD135" s="74"/>
      <c r="MYE135" s="57"/>
      <c r="MYF135" s="57"/>
      <c r="MYG135" s="57"/>
      <c r="MYH135" s="57"/>
      <c r="MYI135" s="74"/>
      <c r="MYJ135" s="74"/>
      <c r="MYK135" s="74"/>
      <c r="MYL135" s="74"/>
      <c r="MYM135" s="57"/>
      <c r="MYN135" s="57"/>
      <c r="MYO135" s="57"/>
      <c r="MYP135" s="57"/>
      <c r="MYQ135" s="74"/>
      <c r="MYR135" s="74"/>
      <c r="MYS135" s="74"/>
      <c r="MYT135" s="74"/>
      <c r="MYU135" s="57"/>
      <c r="MYV135" s="57"/>
      <c r="MYW135" s="57"/>
      <c r="MYX135" s="57"/>
      <c r="MYY135" s="74"/>
      <c r="MYZ135" s="74"/>
      <c r="MZA135" s="74"/>
      <c r="MZB135" s="74"/>
      <c r="MZC135" s="57"/>
      <c r="MZD135" s="57"/>
      <c r="MZE135" s="57"/>
      <c r="MZF135" s="57"/>
      <c r="MZG135" s="74"/>
      <c r="MZH135" s="74"/>
      <c r="MZI135" s="74"/>
      <c r="MZJ135" s="74"/>
      <c r="MZK135" s="57"/>
      <c r="MZL135" s="57"/>
      <c r="MZM135" s="57"/>
      <c r="MZN135" s="57"/>
      <c r="MZO135" s="74"/>
      <c r="MZP135" s="74"/>
      <c r="MZQ135" s="74"/>
      <c r="MZR135" s="74"/>
      <c r="MZS135" s="57"/>
      <c r="MZT135" s="57"/>
      <c r="MZU135" s="57"/>
      <c r="MZV135" s="57"/>
      <c r="MZW135" s="74"/>
      <c r="MZX135" s="74"/>
      <c r="MZY135" s="74"/>
      <c r="MZZ135" s="74"/>
      <c r="NAA135" s="57"/>
      <c r="NAB135" s="57"/>
      <c r="NAC135" s="57"/>
      <c r="NAD135" s="57"/>
      <c r="NAE135" s="74"/>
      <c r="NAF135" s="74"/>
      <c r="NAG135" s="74"/>
      <c r="NAH135" s="74"/>
      <c r="NAI135" s="57"/>
      <c r="NAJ135" s="57"/>
      <c r="NAK135" s="57"/>
      <c r="NAL135" s="57"/>
      <c r="NAM135" s="74"/>
      <c r="NAN135" s="74"/>
      <c r="NAO135" s="74"/>
      <c r="NAP135" s="74"/>
      <c r="NAQ135" s="57"/>
      <c r="NAR135" s="57"/>
      <c r="NAS135" s="57"/>
      <c r="NAT135" s="57"/>
      <c r="NAU135" s="74"/>
      <c r="NAV135" s="74"/>
      <c r="NAW135" s="74"/>
      <c r="NAX135" s="74"/>
      <c r="NAY135" s="57"/>
      <c r="NAZ135" s="57"/>
      <c r="NBA135" s="57"/>
      <c r="NBB135" s="57"/>
      <c r="NBC135" s="74"/>
      <c r="NBD135" s="74"/>
      <c r="NBE135" s="74"/>
      <c r="NBF135" s="74"/>
      <c r="NBG135" s="57"/>
      <c r="NBH135" s="57"/>
      <c r="NBI135" s="57"/>
      <c r="NBJ135" s="57"/>
      <c r="NBK135" s="74"/>
      <c r="NBL135" s="74"/>
      <c r="NBM135" s="74"/>
      <c r="NBN135" s="74"/>
      <c r="NBO135" s="57"/>
      <c r="NBP135" s="57"/>
      <c r="NBQ135" s="57"/>
      <c r="NBR135" s="57"/>
      <c r="NBS135" s="74"/>
      <c r="NBT135" s="74"/>
      <c r="NBU135" s="74"/>
      <c r="NBV135" s="74"/>
      <c r="NBW135" s="57"/>
      <c r="NBX135" s="57"/>
      <c r="NBY135" s="57"/>
      <c r="NBZ135" s="57"/>
      <c r="NCA135" s="74"/>
      <c r="NCB135" s="74"/>
      <c r="NCC135" s="74"/>
      <c r="NCD135" s="74"/>
      <c r="NCE135" s="57"/>
      <c r="NCF135" s="57"/>
      <c r="NCG135" s="57"/>
      <c r="NCH135" s="57"/>
      <c r="NCI135" s="74"/>
      <c r="NCJ135" s="74"/>
      <c r="NCK135" s="74"/>
      <c r="NCL135" s="74"/>
      <c r="NCM135" s="57"/>
      <c r="NCN135" s="57"/>
      <c r="NCO135" s="57"/>
      <c r="NCP135" s="57"/>
      <c r="NCQ135" s="74"/>
      <c r="NCR135" s="74"/>
      <c r="NCS135" s="74"/>
      <c r="NCT135" s="74"/>
      <c r="NCU135" s="57"/>
      <c r="NCV135" s="57"/>
      <c r="NCW135" s="57"/>
      <c r="NCX135" s="57"/>
      <c r="NCY135" s="74"/>
      <c r="NCZ135" s="74"/>
      <c r="NDA135" s="74"/>
      <c r="NDB135" s="74"/>
      <c r="NDC135" s="57"/>
      <c r="NDD135" s="57"/>
      <c r="NDE135" s="57"/>
      <c r="NDF135" s="57"/>
      <c r="NDG135" s="74"/>
      <c r="NDH135" s="74"/>
      <c r="NDI135" s="74"/>
      <c r="NDJ135" s="74"/>
      <c r="NDK135" s="57"/>
      <c r="NDL135" s="57"/>
      <c r="NDM135" s="57"/>
      <c r="NDN135" s="57"/>
      <c r="NDO135" s="74"/>
      <c r="NDP135" s="74"/>
      <c r="NDQ135" s="74"/>
      <c r="NDR135" s="74"/>
      <c r="NDS135" s="57"/>
      <c r="NDT135" s="57"/>
      <c r="NDU135" s="57"/>
      <c r="NDV135" s="57"/>
      <c r="NDW135" s="74"/>
      <c r="NDX135" s="74"/>
      <c r="NDY135" s="74"/>
      <c r="NDZ135" s="74"/>
      <c r="NEA135" s="57"/>
      <c r="NEB135" s="57"/>
      <c r="NEC135" s="57"/>
      <c r="NED135" s="57"/>
      <c r="NEE135" s="74"/>
      <c r="NEF135" s="74"/>
      <c r="NEG135" s="74"/>
      <c r="NEH135" s="74"/>
      <c r="NEI135" s="57"/>
      <c r="NEJ135" s="57"/>
      <c r="NEK135" s="57"/>
      <c r="NEL135" s="57"/>
      <c r="NEM135" s="74"/>
      <c r="NEN135" s="74"/>
      <c r="NEO135" s="74"/>
      <c r="NEP135" s="74"/>
      <c r="NEQ135" s="57"/>
      <c r="NER135" s="57"/>
      <c r="NES135" s="57"/>
      <c r="NET135" s="57"/>
      <c r="NEU135" s="74"/>
      <c r="NEV135" s="74"/>
      <c r="NEW135" s="74"/>
      <c r="NEX135" s="74"/>
      <c r="NEY135" s="57"/>
      <c r="NEZ135" s="57"/>
      <c r="NFA135" s="57"/>
      <c r="NFB135" s="57"/>
      <c r="NFC135" s="74"/>
      <c r="NFD135" s="74"/>
      <c r="NFE135" s="74"/>
      <c r="NFF135" s="74"/>
      <c r="NFG135" s="57"/>
      <c r="NFH135" s="57"/>
      <c r="NFI135" s="57"/>
      <c r="NFJ135" s="57"/>
      <c r="NFK135" s="74"/>
      <c r="NFL135" s="74"/>
      <c r="NFM135" s="74"/>
      <c r="NFN135" s="74"/>
      <c r="NFO135" s="57"/>
      <c r="NFP135" s="57"/>
      <c r="NFQ135" s="57"/>
      <c r="NFR135" s="57"/>
      <c r="NFS135" s="74"/>
      <c r="NFT135" s="74"/>
      <c r="NFU135" s="74"/>
      <c r="NFV135" s="74"/>
      <c r="NFW135" s="57"/>
      <c r="NFX135" s="57"/>
      <c r="NFY135" s="57"/>
      <c r="NFZ135" s="57"/>
      <c r="NGA135" s="74"/>
      <c r="NGB135" s="74"/>
      <c r="NGC135" s="74"/>
      <c r="NGD135" s="74"/>
      <c r="NGE135" s="57"/>
      <c r="NGF135" s="57"/>
      <c r="NGG135" s="57"/>
      <c r="NGH135" s="57"/>
      <c r="NGI135" s="74"/>
      <c r="NGJ135" s="74"/>
      <c r="NGK135" s="74"/>
      <c r="NGL135" s="74"/>
      <c r="NGM135" s="57"/>
      <c r="NGN135" s="57"/>
      <c r="NGO135" s="57"/>
      <c r="NGP135" s="57"/>
      <c r="NGQ135" s="74"/>
      <c r="NGR135" s="74"/>
      <c r="NGS135" s="74"/>
      <c r="NGT135" s="74"/>
      <c r="NGU135" s="57"/>
      <c r="NGV135" s="57"/>
      <c r="NGW135" s="57"/>
      <c r="NGX135" s="57"/>
      <c r="NGY135" s="74"/>
      <c r="NGZ135" s="74"/>
      <c r="NHA135" s="74"/>
      <c r="NHB135" s="74"/>
      <c r="NHC135" s="57"/>
      <c r="NHD135" s="57"/>
      <c r="NHE135" s="57"/>
      <c r="NHF135" s="57"/>
      <c r="NHG135" s="74"/>
      <c r="NHH135" s="74"/>
      <c r="NHI135" s="74"/>
      <c r="NHJ135" s="74"/>
      <c r="NHK135" s="57"/>
      <c r="NHL135" s="57"/>
      <c r="NHM135" s="57"/>
      <c r="NHN135" s="57"/>
      <c r="NHO135" s="74"/>
      <c r="NHP135" s="74"/>
      <c r="NHQ135" s="74"/>
      <c r="NHR135" s="74"/>
      <c r="NHS135" s="57"/>
      <c r="NHT135" s="57"/>
      <c r="NHU135" s="57"/>
      <c r="NHV135" s="57"/>
      <c r="NHW135" s="74"/>
      <c r="NHX135" s="74"/>
      <c r="NHY135" s="74"/>
      <c r="NHZ135" s="74"/>
      <c r="NIA135" s="57"/>
      <c r="NIB135" s="57"/>
      <c r="NIC135" s="57"/>
      <c r="NID135" s="57"/>
      <c r="NIE135" s="74"/>
      <c r="NIF135" s="74"/>
      <c r="NIG135" s="74"/>
      <c r="NIH135" s="74"/>
      <c r="NII135" s="57"/>
      <c r="NIJ135" s="57"/>
      <c r="NIK135" s="57"/>
      <c r="NIL135" s="57"/>
      <c r="NIM135" s="74"/>
      <c r="NIN135" s="74"/>
      <c r="NIO135" s="74"/>
      <c r="NIP135" s="74"/>
      <c r="NIQ135" s="57"/>
      <c r="NIR135" s="57"/>
      <c r="NIS135" s="57"/>
      <c r="NIT135" s="57"/>
      <c r="NIU135" s="74"/>
      <c r="NIV135" s="74"/>
      <c r="NIW135" s="74"/>
      <c r="NIX135" s="74"/>
      <c r="NIY135" s="57"/>
      <c r="NIZ135" s="57"/>
      <c r="NJA135" s="57"/>
      <c r="NJB135" s="57"/>
      <c r="NJC135" s="74"/>
      <c r="NJD135" s="74"/>
      <c r="NJE135" s="74"/>
      <c r="NJF135" s="74"/>
      <c r="NJG135" s="57"/>
      <c r="NJH135" s="57"/>
      <c r="NJI135" s="57"/>
      <c r="NJJ135" s="57"/>
      <c r="NJK135" s="74"/>
      <c r="NJL135" s="74"/>
      <c r="NJM135" s="74"/>
      <c r="NJN135" s="74"/>
      <c r="NJO135" s="57"/>
      <c r="NJP135" s="57"/>
      <c r="NJQ135" s="57"/>
      <c r="NJR135" s="57"/>
      <c r="NJS135" s="74"/>
      <c r="NJT135" s="74"/>
      <c r="NJU135" s="74"/>
      <c r="NJV135" s="74"/>
      <c r="NJW135" s="57"/>
      <c r="NJX135" s="57"/>
      <c r="NJY135" s="57"/>
      <c r="NJZ135" s="57"/>
      <c r="NKA135" s="74"/>
      <c r="NKB135" s="74"/>
      <c r="NKC135" s="74"/>
      <c r="NKD135" s="74"/>
      <c r="NKE135" s="57"/>
      <c r="NKF135" s="57"/>
      <c r="NKG135" s="57"/>
      <c r="NKH135" s="57"/>
      <c r="NKI135" s="74"/>
      <c r="NKJ135" s="74"/>
      <c r="NKK135" s="74"/>
      <c r="NKL135" s="74"/>
      <c r="NKM135" s="57"/>
      <c r="NKN135" s="57"/>
      <c r="NKO135" s="57"/>
      <c r="NKP135" s="57"/>
      <c r="NKQ135" s="74"/>
      <c r="NKR135" s="74"/>
      <c r="NKS135" s="74"/>
      <c r="NKT135" s="74"/>
      <c r="NKU135" s="57"/>
      <c r="NKV135" s="57"/>
      <c r="NKW135" s="57"/>
      <c r="NKX135" s="57"/>
      <c r="NKY135" s="74"/>
      <c r="NKZ135" s="74"/>
      <c r="NLA135" s="74"/>
      <c r="NLB135" s="74"/>
      <c r="NLC135" s="57"/>
      <c r="NLD135" s="57"/>
      <c r="NLE135" s="57"/>
      <c r="NLF135" s="57"/>
      <c r="NLG135" s="74"/>
      <c r="NLH135" s="74"/>
      <c r="NLI135" s="74"/>
      <c r="NLJ135" s="74"/>
      <c r="NLK135" s="57"/>
      <c r="NLL135" s="57"/>
      <c r="NLM135" s="57"/>
      <c r="NLN135" s="57"/>
      <c r="NLO135" s="74"/>
      <c r="NLP135" s="74"/>
      <c r="NLQ135" s="74"/>
      <c r="NLR135" s="74"/>
      <c r="NLS135" s="57"/>
      <c r="NLT135" s="57"/>
      <c r="NLU135" s="57"/>
      <c r="NLV135" s="57"/>
      <c r="NLW135" s="74"/>
      <c r="NLX135" s="74"/>
      <c r="NLY135" s="74"/>
      <c r="NLZ135" s="74"/>
      <c r="NMA135" s="57"/>
      <c r="NMB135" s="57"/>
      <c r="NMC135" s="57"/>
      <c r="NMD135" s="57"/>
      <c r="NME135" s="74"/>
      <c r="NMF135" s="74"/>
      <c r="NMG135" s="74"/>
      <c r="NMH135" s="74"/>
      <c r="NMI135" s="57"/>
      <c r="NMJ135" s="57"/>
      <c r="NMK135" s="57"/>
      <c r="NML135" s="57"/>
      <c r="NMM135" s="74"/>
      <c r="NMN135" s="74"/>
      <c r="NMO135" s="74"/>
      <c r="NMP135" s="74"/>
      <c r="NMQ135" s="57"/>
      <c r="NMR135" s="57"/>
      <c r="NMS135" s="57"/>
      <c r="NMT135" s="57"/>
      <c r="NMU135" s="74"/>
      <c r="NMV135" s="74"/>
      <c r="NMW135" s="74"/>
      <c r="NMX135" s="74"/>
      <c r="NMY135" s="57"/>
      <c r="NMZ135" s="57"/>
      <c r="NNA135" s="57"/>
      <c r="NNB135" s="57"/>
      <c r="NNC135" s="74"/>
      <c r="NND135" s="74"/>
      <c r="NNE135" s="74"/>
      <c r="NNF135" s="74"/>
      <c r="NNG135" s="57"/>
      <c r="NNH135" s="57"/>
      <c r="NNI135" s="57"/>
      <c r="NNJ135" s="57"/>
      <c r="NNK135" s="74"/>
      <c r="NNL135" s="74"/>
      <c r="NNM135" s="74"/>
      <c r="NNN135" s="74"/>
      <c r="NNO135" s="57"/>
      <c r="NNP135" s="57"/>
      <c r="NNQ135" s="57"/>
      <c r="NNR135" s="57"/>
      <c r="NNS135" s="74"/>
      <c r="NNT135" s="74"/>
      <c r="NNU135" s="74"/>
      <c r="NNV135" s="74"/>
      <c r="NNW135" s="57"/>
      <c r="NNX135" s="57"/>
      <c r="NNY135" s="57"/>
      <c r="NNZ135" s="57"/>
      <c r="NOA135" s="74"/>
      <c r="NOB135" s="74"/>
      <c r="NOC135" s="74"/>
      <c r="NOD135" s="74"/>
      <c r="NOE135" s="57"/>
      <c r="NOF135" s="57"/>
      <c r="NOG135" s="57"/>
      <c r="NOH135" s="57"/>
      <c r="NOI135" s="74"/>
      <c r="NOJ135" s="74"/>
      <c r="NOK135" s="74"/>
      <c r="NOL135" s="74"/>
      <c r="NOM135" s="57"/>
      <c r="NON135" s="57"/>
      <c r="NOO135" s="57"/>
      <c r="NOP135" s="57"/>
      <c r="NOQ135" s="74"/>
      <c r="NOR135" s="74"/>
      <c r="NOS135" s="74"/>
      <c r="NOT135" s="74"/>
      <c r="NOU135" s="57"/>
      <c r="NOV135" s="57"/>
      <c r="NOW135" s="57"/>
      <c r="NOX135" s="57"/>
      <c r="NOY135" s="74"/>
      <c r="NOZ135" s="74"/>
      <c r="NPA135" s="74"/>
      <c r="NPB135" s="74"/>
      <c r="NPC135" s="57"/>
      <c r="NPD135" s="57"/>
      <c r="NPE135" s="57"/>
      <c r="NPF135" s="57"/>
      <c r="NPG135" s="74"/>
      <c r="NPH135" s="74"/>
      <c r="NPI135" s="74"/>
      <c r="NPJ135" s="74"/>
      <c r="NPK135" s="57"/>
      <c r="NPL135" s="57"/>
      <c r="NPM135" s="57"/>
      <c r="NPN135" s="57"/>
      <c r="NPO135" s="74"/>
      <c r="NPP135" s="74"/>
      <c r="NPQ135" s="74"/>
      <c r="NPR135" s="74"/>
      <c r="NPS135" s="57"/>
      <c r="NPT135" s="57"/>
      <c r="NPU135" s="57"/>
      <c r="NPV135" s="57"/>
      <c r="NPW135" s="74"/>
      <c r="NPX135" s="74"/>
      <c r="NPY135" s="74"/>
      <c r="NPZ135" s="74"/>
      <c r="NQA135" s="57"/>
      <c r="NQB135" s="57"/>
      <c r="NQC135" s="57"/>
      <c r="NQD135" s="57"/>
      <c r="NQE135" s="74"/>
      <c r="NQF135" s="74"/>
      <c r="NQG135" s="74"/>
      <c r="NQH135" s="74"/>
      <c r="NQI135" s="57"/>
      <c r="NQJ135" s="57"/>
      <c r="NQK135" s="57"/>
      <c r="NQL135" s="57"/>
      <c r="NQM135" s="74"/>
      <c r="NQN135" s="74"/>
      <c r="NQO135" s="74"/>
      <c r="NQP135" s="74"/>
      <c r="NQQ135" s="57"/>
      <c r="NQR135" s="57"/>
      <c r="NQS135" s="57"/>
      <c r="NQT135" s="57"/>
      <c r="NQU135" s="74"/>
      <c r="NQV135" s="74"/>
      <c r="NQW135" s="74"/>
      <c r="NQX135" s="74"/>
      <c r="NQY135" s="57"/>
      <c r="NQZ135" s="57"/>
      <c r="NRA135" s="57"/>
      <c r="NRB135" s="57"/>
      <c r="NRC135" s="74"/>
      <c r="NRD135" s="74"/>
      <c r="NRE135" s="74"/>
      <c r="NRF135" s="74"/>
      <c r="NRG135" s="57"/>
      <c r="NRH135" s="57"/>
      <c r="NRI135" s="57"/>
      <c r="NRJ135" s="57"/>
      <c r="NRK135" s="74"/>
      <c r="NRL135" s="74"/>
      <c r="NRM135" s="74"/>
      <c r="NRN135" s="74"/>
      <c r="NRO135" s="57"/>
      <c r="NRP135" s="57"/>
      <c r="NRQ135" s="57"/>
      <c r="NRR135" s="57"/>
      <c r="NRS135" s="74"/>
      <c r="NRT135" s="74"/>
      <c r="NRU135" s="74"/>
      <c r="NRV135" s="74"/>
      <c r="NRW135" s="57"/>
      <c r="NRX135" s="57"/>
      <c r="NRY135" s="57"/>
      <c r="NRZ135" s="57"/>
      <c r="NSA135" s="74"/>
      <c r="NSB135" s="74"/>
      <c r="NSC135" s="74"/>
      <c r="NSD135" s="74"/>
      <c r="NSE135" s="57"/>
      <c r="NSF135" s="57"/>
      <c r="NSG135" s="57"/>
      <c r="NSH135" s="57"/>
      <c r="NSI135" s="74"/>
      <c r="NSJ135" s="74"/>
      <c r="NSK135" s="74"/>
      <c r="NSL135" s="74"/>
      <c r="NSM135" s="57"/>
      <c r="NSN135" s="57"/>
      <c r="NSO135" s="57"/>
      <c r="NSP135" s="57"/>
      <c r="NSQ135" s="74"/>
      <c r="NSR135" s="74"/>
      <c r="NSS135" s="74"/>
      <c r="NST135" s="74"/>
      <c r="NSU135" s="57"/>
      <c r="NSV135" s="57"/>
      <c r="NSW135" s="57"/>
      <c r="NSX135" s="57"/>
      <c r="NSY135" s="74"/>
      <c r="NSZ135" s="74"/>
      <c r="NTA135" s="74"/>
      <c r="NTB135" s="74"/>
      <c r="NTC135" s="57"/>
      <c r="NTD135" s="57"/>
      <c r="NTE135" s="57"/>
      <c r="NTF135" s="57"/>
      <c r="NTG135" s="74"/>
      <c r="NTH135" s="74"/>
      <c r="NTI135" s="74"/>
      <c r="NTJ135" s="74"/>
      <c r="NTK135" s="57"/>
      <c r="NTL135" s="57"/>
      <c r="NTM135" s="57"/>
      <c r="NTN135" s="57"/>
      <c r="NTO135" s="74"/>
      <c r="NTP135" s="74"/>
      <c r="NTQ135" s="74"/>
      <c r="NTR135" s="74"/>
      <c r="NTS135" s="57"/>
      <c r="NTT135" s="57"/>
      <c r="NTU135" s="57"/>
      <c r="NTV135" s="57"/>
      <c r="NTW135" s="74"/>
      <c r="NTX135" s="74"/>
      <c r="NTY135" s="74"/>
      <c r="NTZ135" s="74"/>
      <c r="NUA135" s="57"/>
      <c r="NUB135" s="57"/>
      <c r="NUC135" s="57"/>
      <c r="NUD135" s="57"/>
      <c r="NUE135" s="74"/>
      <c r="NUF135" s="74"/>
      <c r="NUG135" s="74"/>
      <c r="NUH135" s="74"/>
      <c r="NUI135" s="57"/>
      <c r="NUJ135" s="57"/>
      <c r="NUK135" s="57"/>
      <c r="NUL135" s="57"/>
      <c r="NUM135" s="74"/>
      <c r="NUN135" s="74"/>
      <c r="NUO135" s="74"/>
      <c r="NUP135" s="74"/>
      <c r="NUQ135" s="57"/>
      <c r="NUR135" s="57"/>
      <c r="NUS135" s="57"/>
      <c r="NUT135" s="57"/>
      <c r="NUU135" s="74"/>
      <c r="NUV135" s="74"/>
      <c r="NUW135" s="74"/>
      <c r="NUX135" s="74"/>
      <c r="NUY135" s="57"/>
      <c r="NUZ135" s="57"/>
      <c r="NVA135" s="57"/>
      <c r="NVB135" s="57"/>
      <c r="NVC135" s="74"/>
      <c r="NVD135" s="74"/>
      <c r="NVE135" s="74"/>
      <c r="NVF135" s="74"/>
      <c r="NVG135" s="57"/>
      <c r="NVH135" s="57"/>
      <c r="NVI135" s="57"/>
      <c r="NVJ135" s="57"/>
      <c r="NVK135" s="74"/>
      <c r="NVL135" s="74"/>
      <c r="NVM135" s="74"/>
      <c r="NVN135" s="74"/>
      <c r="NVO135" s="57"/>
      <c r="NVP135" s="57"/>
      <c r="NVQ135" s="57"/>
      <c r="NVR135" s="57"/>
      <c r="NVS135" s="74"/>
      <c r="NVT135" s="74"/>
      <c r="NVU135" s="74"/>
      <c r="NVV135" s="74"/>
      <c r="NVW135" s="57"/>
      <c r="NVX135" s="57"/>
      <c r="NVY135" s="57"/>
      <c r="NVZ135" s="57"/>
      <c r="NWA135" s="74"/>
      <c r="NWB135" s="74"/>
      <c r="NWC135" s="74"/>
      <c r="NWD135" s="74"/>
      <c r="NWE135" s="57"/>
      <c r="NWF135" s="57"/>
      <c r="NWG135" s="57"/>
      <c r="NWH135" s="57"/>
      <c r="NWI135" s="74"/>
      <c r="NWJ135" s="74"/>
      <c r="NWK135" s="74"/>
      <c r="NWL135" s="74"/>
      <c r="NWM135" s="57"/>
      <c r="NWN135" s="57"/>
      <c r="NWO135" s="57"/>
      <c r="NWP135" s="57"/>
      <c r="NWQ135" s="74"/>
      <c r="NWR135" s="74"/>
      <c r="NWS135" s="74"/>
      <c r="NWT135" s="74"/>
      <c r="NWU135" s="57"/>
      <c r="NWV135" s="57"/>
      <c r="NWW135" s="57"/>
      <c r="NWX135" s="57"/>
      <c r="NWY135" s="74"/>
      <c r="NWZ135" s="74"/>
      <c r="NXA135" s="74"/>
      <c r="NXB135" s="74"/>
      <c r="NXC135" s="57"/>
      <c r="NXD135" s="57"/>
      <c r="NXE135" s="57"/>
      <c r="NXF135" s="57"/>
      <c r="NXG135" s="74"/>
      <c r="NXH135" s="74"/>
      <c r="NXI135" s="74"/>
      <c r="NXJ135" s="74"/>
      <c r="NXK135" s="57"/>
      <c r="NXL135" s="57"/>
      <c r="NXM135" s="57"/>
      <c r="NXN135" s="57"/>
      <c r="NXO135" s="74"/>
      <c r="NXP135" s="74"/>
      <c r="NXQ135" s="74"/>
      <c r="NXR135" s="74"/>
      <c r="NXS135" s="57"/>
      <c r="NXT135" s="57"/>
      <c r="NXU135" s="57"/>
      <c r="NXV135" s="57"/>
      <c r="NXW135" s="74"/>
      <c r="NXX135" s="74"/>
      <c r="NXY135" s="74"/>
      <c r="NXZ135" s="74"/>
      <c r="NYA135" s="57"/>
      <c r="NYB135" s="57"/>
      <c r="NYC135" s="57"/>
      <c r="NYD135" s="57"/>
      <c r="NYE135" s="74"/>
      <c r="NYF135" s="74"/>
      <c r="NYG135" s="74"/>
      <c r="NYH135" s="74"/>
      <c r="NYI135" s="57"/>
      <c r="NYJ135" s="57"/>
      <c r="NYK135" s="57"/>
      <c r="NYL135" s="57"/>
      <c r="NYM135" s="74"/>
      <c r="NYN135" s="74"/>
      <c r="NYO135" s="74"/>
      <c r="NYP135" s="74"/>
      <c r="NYQ135" s="57"/>
      <c r="NYR135" s="57"/>
      <c r="NYS135" s="57"/>
      <c r="NYT135" s="57"/>
      <c r="NYU135" s="74"/>
      <c r="NYV135" s="74"/>
      <c r="NYW135" s="74"/>
      <c r="NYX135" s="74"/>
      <c r="NYY135" s="57"/>
      <c r="NYZ135" s="57"/>
      <c r="NZA135" s="57"/>
      <c r="NZB135" s="57"/>
      <c r="NZC135" s="74"/>
      <c r="NZD135" s="74"/>
      <c r="NZE135" s="74"/>
      <c r="NZF135" s="74"/>
      <c r="NZG135" s="57"/>
      <c r="NZH135" s="57"/>
      <c r="NZI135" s="57"/>
      <c r="NZJ135" s="57"/>
      <c r="NZK135" s="74"/>
      <c r="NZL135" s="74"/>
      <c r="NZM135" s="74"/>
      <c r="NZN135" s="74"/>
      <c r="NZO135" s="57"/>
      <c r="NZP135" s="57"/>
      <c r="NZQ135" s="57"/>
      <c r="NZR135" s="57"/>
      <c r="NZS135" s="74"/>
      <c r="NZT135" s="74"/>
      <c r="NZU135" s="74"/>
      <c r="NZV135" s="74"/>
      <c r="NZW135" s="57"/>
      <c r="NZX135" s="57"/>
      <c r="NZY135" s="57"/>
      <c r="NZZ135" s="57"/>
      <c r="OAA135" s="74"/>
      <c r="OAB135" s="74"/>
      <c r="OAC135" s="74"/>
      <c r="OAD135" s="74"/>
      <c r="OAE135" s="57"/>
      <c r="OAF135" s="57"/>
      <c r="OAG135" s="57"/>
      <c r="OAH135" s="57"/>
      <c r="OAI135" s="74"/>
      <c r="OAJ135" s="74"/>
      <c r="OAK135" s="74"/>
      <c r="OAL135" s="74"/>
      <c r="OAM135" s="57"/>
      <c r="OAN135" s="57"/>
      <c r="OAO135" s="57"/>
      <c r="OAP135" s="57"/>
      <c r="OAQ135" s="74"/>
      <c r="OAR135" s="74"/>
      <c r="OAS135" s="74"/>
      <c r="OAT135" s="74"/>
      <c r="OAU135" s="57"/>
      <c r="OAV135" s="57"/>
      <c r="OAW135" s="57"/>
      <c r="OAX135" s="57"/>
      <c r="OAY135" s="74"/>
      <c r="OAZ135" s="74"/>
      <c r="OBA135" s="74"/>
      <c r="OBB135" s="74"/>
      <c r="OBC135" s="57"/>
      <c r="OBD135" s="57"/>
      <c r="OBE135" s="57"/>
      <c r="OBF135" s="57"/>
      <c r="OBG135" s="74"/>
      <c r="OBH135" s="74"/>
      <c r="OBI135" s="74"/>
      <c r="OBJ135" s="74"/>
      <c r="OBK135" s="57"/>
      <c r="OBL135" s="57"/>
      <c r="OBM135" s="57"/>
      <c r="OBN135" s="57"/>
      <c r="OBO135" s="74"/>
      <c r="OBP135" s="74"/>
      <c r="OBQ135" s="74"/>
      <c r="OBR135" s="74"/>
      <c r="OBS135" s="57"/>
      <c r="OBT135" s="57"/>
      <c r="OBU135" s="57"/>
      <c r="OBV135" s="57"/>
      <c r="OBW135" s="74"/>
      <c r="OBX135" s="74"/>
      <c r="OBY135" s="74"/>
      <c r="OBZ135" s="74"/>
      <c r="OCA135" s="57"/>
      <c r="OCB135" s="57"/>
      <c r="OCC135" s="57"/>
      <c r="OCD135" s="57"/>
      <c r="OCE135" s="74"/>
      <c r="OCF135" s="74"/>
      <c r="OCG135" s="74"/>
      <c r="OCH135" s="74"/>
      <c r="OCI135" s="57"/>
      <c r="OCJ135" s="57"/>
      <c r="OCK135" s="57"/>
      <c r="OCL135" s="57"/>
      <c r="OCM135" s="74"/>
      <c r="OCN135" s="74"/>
      <c r="OCO135" s="74"/>
      <c r="OCP135" s="74"/>
      <c r="OCQ135" s="57"/>
      <c r="OCR135" s="57"/>
      <c r="OCS135" s="57"/>
      <c r="OCT135" s="57"/>
      <c r="OCU135" s="74"/>
      <c r="OCV135" s="74"/>
      <c r="OCW135" s="74"/>
      <c r="OCX135" s="74"/>
      <c r="OCY135" s="57"/>
      <c r="OCZ135" s="57"/>
      <c r="ODA135" s="57"/>
      <c r="ODB135" s="57"/>
      <c r="ODC135" s="74"/>
      <c r="ODD135" s="74"/>
      <c r="ODE135" s="74"/>
      <c r="ODF135" s="74"/>
      <c r="ODG135" s="57"/>
      <c r="ODH135" s="57"/>
      <c r="ODI135" s="57"/>
      <c r="ODJ135" s="57"/>
      <c r="ODK135" s="74"/>
      <c r="ODL135" s="74"/>
      <c r="ODM135" s="74"/>
      <c r="ODN135" s="74"/>
      <c r="ODO135" s="57"/>
      <c r="ODP135" s="57"/>
      <c r="ODQ135" s="57"/>
      <c r="ODR135" s="57"/>
      <c r="ODS135" s="74"/>
      <c r="ODT135" s="74"/>
      <c r="ODU135" s="74"/>
      <c r="ODV135" s="74"/>
      <c r="ODW135" s="57"/>
      <c r="ODX135" s="57"/>
      <c r="ODY135" s="57"/>
      <c r="ODZ135" s="57"/>
      <c r="OEA135" s="74"/>
      <c r="OEB135" s="74"/>
      <c r="OEC135" s="74"/>
      <c r="OED135" s="74"/>
      <c r="OEE135" s="57"/>
      <c r="OEF135" s="57"/>
      <c r="OEG135" s="57"/>
      <c r="OEH135" s="57"/>
      <c r="OEI135" s="74"/>
      <c r="OEJ135" s="74"/>
      <c r="OEK135" s="74"/>
      <c r="OEL135" s="74"/>
      <c r="OEM135" s="57"/>
      <c r="OEN135" s="57"/>
      <c r="OEO135" s="57"/>
      <c r="OEP135" s="57"/>
      <c r="OEQ135" s="74"/>
      <c r="OER135" s="74"/>
      <c r="OES135" s="74"/>
      <c r="OET135" s="74"/>
      <c r="OEU135" s="57"/>
      <c r="OEV135" s="57"/>
      <c r="OEW135" s="57"/>
      <c r="OEX135" s="57"/>
      <c r="OEY135" s="74"/>
      <c r="OEZ135" s="74"/>
      <c r="OFA135" s="74"/>
      <c r="OFB135" s="74"/>
      <c r="OFC135" s="57"/>
      <c r="OFD135" s="57"/>
      <c r="OFE135" s="57"/>
      <c r="OFF135" s="57"/>
      <c r="OFG135" s="74"/>
      <c r="OFH135" s="74"/>
      <c r="OFI135" s="74"/>
      <c r="OFJ135" s="74"/>
      <c r="OFK135" s="57"/>
      <c r="OFL135" s="57"/>
      <c r="OFM135" s="57"/>
      <c r="OFN135" s="57"/>
      <c r="OFO135" s="74"/>
      <c r="OFP135" s="74"/>
      <c r="OFQ135" s="74"/>
      <c r="OFR135" s="74"/>
      <c r="OFS135" s="57"/>
      <c r="OFT135" s="57"/>
      <c r="OFU135" s="57"/>
      <c r="OFV135" s="57"/>
      <c r="OFW135" s="74"/>
      <c r="OFX135" s="74"/>
      <c r="OFY135" s="74"/>
      <c r="OFZ135" s="74"/>
      <c r="OGA135" s="57"/>
      <c r="OGB135" s="57"/>
      <c r="OGC135" s="57"/>
      <c r="OGD135" s="57"/>
      <c r="OGE135" s="74"/>
      <c r="OGF135" s="74"/>
      <c r="OGG135" s="74"/>
      <c r="OGH135" s="74"/>
      <c r="OGI135" s="57"/>
      <c r="OGJ135" s="57"/>
      <c r="OGK135" s="57"/>
      <c r="OGL135" s="57"/>
      <c r="OGM135" s="74"/>
      <c r="OGN135" s="74"/>
      <c r="OGO135" s="74"/>
      <c r="OGP135" s="74"/>
      <c r="OGQ135" s="57"/>
      <c r="OGR135" s="57"/>
      <c r="OGS135" s="57"/>
      <c r="OGT135" s="57"/>
      <c r="OGU135" s="74"/>
      <c r="OGV135" s="74"/>
      <c r="OGW135" s="74"/>
      <c r="OGX135" s="74"/>
      <c r="OGY135" s="57"/>
      <c r="OGZ135" s="57"/>
      <c r="OHA135" s="57"/>
      <c r="OHB135" s="57"/>
      <c r="OHC135" s="74"/>
      <c r="OHD135" s="74"/>
      <c r="OHE135" s="74"/>
      <c r="OHF135" s="74"/>
      <c r="OHG135" s="57"/>
      <c r="OHH135" s="57"/>
      <c r="OHI135" s="57"/>
      <c r="OHJ135" s="57"/>
      <c r="OHK135" s="74"/>
      <c r="OHL135" s="74"/>
      <c r="OHM135" s="74"/>
      <c r="OHN135" s="74"/>
      <c r="OHO135" s="57"/>
      <c r="OHP135" s="57"/>
      <c r="OHQ135" s="57"/>
      <c r="OHR135" s="57"/>
      <c r="OHS135" s="74"/>
      <c r="OHT135" s="74"/>
      <c r="OHU135" s="74"/>
      <c r="OHV135" s="74"/>
      <c r="OHW135" s="57"/>
      <c r="OHX135" s="57"/>
      <c r="OHY135" s="57"/>
      <c r="OHZ135" s="57"/>
      <c r="OIA135" s="74"/>
      <c r="OIB135" s="74"/>
      <c r="OIC135" s="74"/>
      <c r="OID135" s="74"/>
      <c r="OIE135" s="57"/>
      <c r="OIF135" s="57"/>
      <c r="OIG135" s="57"/>
      <c r="OIH135" s="57"/>
      <c r="OII135" s="74"/>
      <c r="OIJ135" s="74"/>
      <c r="OIK135" s="74"/>
      <c r="OIL135" s="74"/>
      <c r="OIM135" s="57"/>
      <c r="OIN135" s="57"/>
      <c r="OIO135" s="57"/>
      <c r="OIP135" s="57"/>
      <c r="OIQ135" s="74"/>
      <c r="OIR135" s="74"/>
      <c r="OIS135" s="74"/>
      <c r="OIT135" s="74"/>
      <c r="OIU135" s="57"/>
      <c r="OIV135" s="57"/>
      <c r="OIW135" s="57"/>
      <c r="OIX135" s="57"/>
      <c r="OIY135" s="74"/>
      <c r="OIZ135" s="74"/>
      <c r="OJA135" s="74"/>
      <c r="OJB135" s="74"/>
      <c r="OJC135" s="57"/>
      <c r="OJD135" s="57"/>
      <c r="OJE135" s="57"/>
      <c r="OJF135" s="57"/>
      <c r="OJG135" s="74"/>
      <c r="OJH135" s="74"/>
      <c r="OJI135" s="74"/>
      <c r="OJJ135" s="74"/>
      <c r="OJK135" s="57"/>
      <c r="OJL135" s="57"/>
      <c r="OJM135" s="57"/>
      <c r="OJN135" s="57"/>
      <c r="OJO135" s="74"/>
      <c r="OJP135" s="74"/>
      <c r="OJQ135" s="74"/>
      <c r="OJR135" s="74"/>
      <c r="OJS135" s="57"/>
      <c r="OJT135" s="57"/>
      <c r="OJU135" s="57"/>
      <c r="OJV135" s="57"/>
      <c r="OJW135" s="74"/>
      <c r="OJX135" s="74"/>
      <c r="OJY135" s="74"/>
      <c r="OJZ135" s="74"/>
      <c r="OKA135" s="57"/>
      <c r="OKB135" s="57"/>
      <c r="OKC135" s="57"/>
      <c r="OKD135" s="57"/>
      <c r="OKE135" s="74"/>
      <c r="OKF135" s="74"/>
      <c r="OKG135" s="74"/>
      <c r="OKH135" s="74"/>
      <c r="OKI135" s="57"/>
      <c r="OKJ135" s="57"/>
      <c r="OKK135" s="57"/>
      <c r="OKL135" s="57"/>
      <c r="OKM135" s="74"/>
      <c r="OKN135" s="74"/>
      <c r="OKO135" s="74"/>
      <c r="OKP135" s="74"/>
      <c r="OKQ135" s="57"/>
      <c r="OKR135" s="57"/>
      <c r="OKS135" s="57"/>
      <c r="OKT135" s="57"/>
      <c r="OKU135" s="74"/>
      <c r="OKV135" s="74"/>
      <c r="OKW135" s="74"/>
      <c r="OKX135" s="74"/>
      <c r="OKY135" s="57"/>
      <c r="OKZ135" s="57"/>
      <c r="OLA135" s="57"/>
      <c r="OLB135" s="57"/>
      <c r="OLC135" s="74"/>
      <c r="OLD135" s="74"/>
      <c r="OLE135" s="74"/>
      <c r="OLF135" s="74"/>
      <c r="OLG135" s="57"/>
      <c r="OLH135" s="57"/>
      <c r="OLI135" s="57"/>
      <c r="OLJ135" s="57"/>
      <c r="OLK135" s="74"/>
      <c r="OLL135" s="74"/>
      <c r="OLM135" s="74"/>
      <c r="OLN135" s="74"/>
      <c r="OLO135" s="57"/>
      <c r="OLP135" s="57"/>
      <c r="OLQ135" s="57"/>
      <c r="OLR135" s="57"/>
      <c r="OLS135" s="74"/>
      <c r="OLT135" s="74"/>
      <c r="OLU135" s="74"/>
      <c r="OLV135" s="74"/>
      <c r="OLW135" s="57"/>
      <c r="OLX135" s="57"/>
      <c r="OLY135" s="57"/>
      <c r="OLZ135" s="57"/>
      <c r="OMA135" s="74"/>
      <c r="OMB135" s="74"/>
      <c r="OMC135" s="74"/>
      <c r="OMD135" s="74"/>
      <c r="OME135" s="57"/>
      <c r="OMF135" s="57"/>
      <c r="OMG135" s="57"/>
      <c r="OMH135" s="57"/>
      <c r="OMI135" s="74"/>
      <c r="OMJ135" s="74"/>
      <c r="OMK135" s="74"/>
      <c r="OML135" s="74"/>
      <c r="OMM135" s="57"/>
      <c r="OMN135" s="57"/>
      <c r="OMO135" s="57"/>
      <c r="OMP135" s="57"/>
      <c r="OMQ135" s="74"/>
      <c r="OMR135" s="74"/>
      <c r="OMS135" s="74"/>
      <c r="OMT135" s="74"/>
      <c r="OMU135" s="57"/>
      <c r="OMV135" s="57"/>
      <c r="OMW135" s="57"/>
      <c r="OMX135" s="57"/>
      <c r="OMY135" s="74"/>
      <c r="OMZ135" s="74"/>
      <c r="ONA135" s="74"/>
      <c r="ONB135" s="74"/>
      <c r="ONC135" s="57"/>
      <c r="OND135" s="57"/>
      <c r="ONE135" s="57"/>
      <c r="ONF135" s="57"/>
      <c r="ONG135" s="74"/>
      <c r="ONH135" s="74"/>
      <c r="ONI135" s="74"/>
      <c r="ONJ135" s="74"/>
      <c r="ONK135" s="57"/>
      <c r="ONL135" s="57"/>
      <c r="ONM135" s="57"/>
      <c r="ONN135" s="57"/>
      <c r="ONO135" s="74"/>
      <c r="ONP135" s="74"/>
      <c r="ONQ135" s="74"/>
      <c r="ONR135" s="74"/>
      <c r="ONS135" s="57"/>
      <c r="ONT135" s="57"/>
      <c r="ONU135" s="57"/>
      <c r="ONV135" s="57"/>
      <c r="ONW135" s="74"/>
      <c r="ONX135" s="74"/>
      <c r="ONY135" s="74"/>
      <c r="ONZ135" s="74"/>
      <c r="OOA135" s="57"/>
      <c r="OOB135" s="57"/>
      <c r="OOC135" s="57"/>
      <c r="OOD135" s="57"/>
      <c r="OOE135" s="74"/>
      <c r="OOF135" s="74"/>
      <c r="OOG135" s="74"/>
      <c r="OOH135" s="74"/>
      <c r="OOI135" s="57"/>
      <c r="OOJ135" s="57"/>
      <c r="OOK135" s="57"/>
      <c r="OOL135" s="57"/>
      <c r="OOM135" s="74"/>
      <c r="OON135" s="74"/>
      <c r="OOO135" s="74"/>
      <c r="OOP135" s="74"/>
      <c r="OOQ135" s="57"/>
      <c r="OOR135" s="57"/>
      <c r="OOS135" s="57"/>
      <c r="OOT135" s="57"/>
      <c r="OOU135" s="74"/>
      <c r="OOV135" s="74"/>
      <c r="OOW135" s="74"/>
      <c r="OOX135" s="74"/>
      <c r="OOY135" s="57"/>
      <c r="OOZ135" s="57"/>
      <c r="OPA135" s="57"/>
      <c r="OPB135" s="57"/>
      <c r="OPC135" s="74"/>
      <c r="OPD135" s="74"/>
      <c r="OPE135" s="74"/>
      <c r="OPF135" s="74"/>
      <c r="OPG135" s="57"/>
      <c r="OPH135" s="57"/>
      <c r="OPI135" s="57"/>
      <c r="OPJ135" s="57"/>
      <c r="OPK135" s="74"/>
      <c r="OPL135" s="74"/>
      <c r="OPM135" s="74"/>
      <c r="OPN135" s="74"/>
      <c r="OPO135" s="57"/>
      <c r="OPP135" s="57"/>
      <c r="OPQ135" s="57"/>
      <c r="OPR135" s="57"/>
      <c r="OPS135" s="74"/>
      <c r="OPT135" s="74"/>
      <c r="OPU135" s="74"/>
      <c r="OPV135" s="74"/>
      <c r="OPW135" s="57"/>
      <c r="OPX135" s="57"/>
      <c r="OPY135" s="57"/>
      <c r="OPZ135" s="57"/>
      <c r="OQA135" s="74"/>
      <c r="OQB135" s="74"/>
      <c r="OQC135" s="74"/>
      <c r="OQD135" s="74"/>
      <c r="OQE135" s="57"/>
      <c r="OQF135" s="57"/>
      <c r="OQG135" s="57"/>
      <c r="OQH135" s="57"/>
      <c r="OQI135" s="74"/>
      <c r="OQJ135" s="74"/>
      <c r="OQK135" s="74"/>
      <c r="OQL135" s="74"/>
      <c r="OQM135" s="57"/>
      <c r="OQN135" s="57"/>
      <c r="OQO135" s="57"/>
      <c r="OQP135" s="57"/>
      <c r="OQQ135" s="74"/>
      <c r="OQR135" s="74"/>
      <c r="OQS135" s="74"/>
      <c r="OQT135" s="74"/>
      <c r="OQU135" s="57"/>
      <c r="OQV135" s="57"/>
      <c r="OQW135" s="57"/>
      <c r="OQX135" s="57"/>
      <c r="OQY135" s="74"/>
      <c r="OQZ135" s="74"/>
      <c r="ORA135" s="74"/>
      <c r="ORB135" s="74"/>
      <c r="ORC135" s="57"/>
      <c r="ORD135" s="57"/>
      <c r="ORE135" s="57"/>
      <c r="ORF135" s="57"/>
      <c r="ORG135" s="74"/>
      <c r="ORH135" s="74"/>
      <c r="ORI135" s="74"/>
      <c r="ORJ135" s="74"/>
      <c r="ORK135" s="57"/>
      <c r="ORL135" s="57"/>
      <c r="ORM135" s="57"/>
      <c r="ORN135" s="57"/>
      <c r="ORO135" s="74"/>
      <c r="ORP135" s="74"/>
      <c r="ORQ135" s="74"/>
      <c r="ORR135" s="74"/>
      <c r="ORS135" s="57"/>
      <c r="ORT135" s="57"/>
      <c r="ORU135" s="57"/>
      <c r="ORV135" s="57"/>
      <c r="ORW135" s="74"/>
      <c r="ORX135" s="74"/>
      <c r="ORY135" s="74"/>
      <c r="ORZ135" s="74"/>
      <c r="OSA135" s="57"/>
      <c r="OSB135" s="57"/>
      <c r="OSC135" s="57"/>
      <c r="OSD135" s="57"/>
      <c r="OSE135" s="74"/>
      <c r="OSF135" s="74"/>
      <c r="OSG135" s="74"/>
      <c r="OSH135" s="74"/>
      <c r="OSI135" s="57"/>
      <c r="OSJ135" s="57"/>
      <c r="OSK135" s="57"/>
      <c r="OSL135" s="57"/>
      <c r="OSM135" s="74"/>
      <c r="OSN135" s="74"/>
      <c r="OSO135" s="74"/>
      <c r="OSP135" s="74"/>
      <c r="OSQ135" s="57"/>
      <c r="OSR135" s="57"/>
      <c r="OSS135" s="57"/>
      <c r="OST135" s="57"/>
      <c r="OSU135" s="74"/>
      <c r="OSV135" s="74"/>
      <c r="OSW135" s="74"/>
      <c r="OSX135" s="74"/>
      <c r="OSY135" s="57"/>
      <c r="OSZ135" s="57"/>
      <c r="OTA135" s="57"/>
      <c r="OTB135" s="57"/>
      <c r="OTC135" s="74"/>
      <c r="OTD135" s="74"/>
      <c r="OTE135" s="74"/>
      <c r="OTF135" s="74"/>
      <c r="OTG135" s="57"/>
      <c r="OTH135" s="57"/>
      <c r="OTI135" s="57"/>
      <c r="OTJ135" s="57"/>
      <c r="OTK135" s="74"/>
      <c r="OTL135" s="74"/>
      <c r="OTM135" s="74"/>
      <c r="OTN135" s="74"/>
      <c r="OTO135" s="57"/>
      <c r="OTP135" s="57"/>
      <c r="OTQ135" s="57"/>
      <c r="OTR135" s="57"/>
      <c r="OTS135" s="74"/>
      <c r="OTT135" s="74"/>
      <c r="OTU135" s="74"/>
      <c r="OTV135" s="74"/>
      <c r="OTW135" s="57"/>
      <c r="OTX135" s="57"/>
      <c r="OTY135" s="57"/>
      <c r="OTZ135" s="57"/>
      <c r="OUA135" s="74"/>
      <c r="OUB135" s="74"/>
      <c r="OUC135" s="74"/>
      <c r="OUD135" s="74"/>
      <c r="OUE135" s="57"/>
      <c r="OUF135" s="57"/>
      <c r="OUG135" s="57"/>
      <c r="OUH135" s="57"/>
      <c r="OUI135" s="74"/>
      <c r="OUJ135" s="74"/>
      <c r="OUK135" s="74"/>
      <c r="OUL135" s="74"/>
      <c r="OUM135" s="57"/>
      <c r="OUN135" s="57"/>
      <c r="OUO135" s="57"/>
      <c r="OUP135" s="57"/>
      <c r="OUQ135" s="74"/>
      <c r="OUR135" s="74"/>
      <c r="OUS135" s="74"/>
      <c r="OUT135" s="74"/>
      <c r="OUU135" s="57"/>
      <c r="OUV135" s="57"/>
      <c r="OUW135" s="57"/>
      <c r="OUX135" s="57"/>
      <c r="OUY135" s="74"/>
      <c r="OUZ135" s="74"/>
      <c r="OVA135" s="74"/>
      <c r="OVB135" s="74"/>
      <c r="OVC135" s="57"/>
      <c r="OVD135" s="57"/>
      <c r="OVE135" s="57"/>
      <c r="OVF135" s="57"/>
      <c r="OVG135" s="74"/>
      <c r="OVH135" s="74"/>
      <c r="OVI135" s="74"/>
      <c r="OVJ135" s="74"/>
      <c r="OVK135" s="57"/>
      <c r="OVL135" s="57"/>
      <c r="OVM135" s="57"/>
      <c r="OVN135" s="57"/>
      <c r="OVO135" s="74"/>
      <c r="OVP135" s="74"/>
      <c r="OVQ135" s="74"/>
      <c r="OVR135" s="74"/>
      <c r="OVS135" s="57"/>
      <c r="OVT135" s="57"/>
      <c r="OVU135" s="57"/>
      <c r="OVV135" s="57"/>
      <c r="OVW135" s="74"/>
      <c r="OVX135" s="74"/>
      <c r="OVY135" s="74"/>
      <c r="OVZ135" s="74"/>
      <c r="OWA135" s="57"/>
      <c r="OWB135" s="57"/>
      <c r="OWC135" s="57"/>
      <c r="OWD135" s="57"/>
      <c r="OWE135" s="74"/>
      <c r="OWF135" s="74"/>
      <c r="OWG135" s="74"/>
      <c r="OWH135" s="74"/>
      <c r="OWI135" s="57"/>
      <c r="OWJ135" s="57"/>
      <c r="OWK135" s="57"/>
      <c r="OWL135" s="57"/>
      <c r="OWM135" s="74"/>
      <c r="OWN135" s="74"/>
      <c r="OWO135" s="74"/>
      <c r="OWP135" s="74"/>
      <c r="OWQ135" s="57"/>
      <c r="OWR135" s="57"/>
      <c r="OWS135" s="57"/>
      <c r="OWT135" s="57"/>
      <c r="OWU135" s="74"/>
      <c r="OWV135" s="74"/>
      <c r="OWW135" s="74"/>
      <c r="OWX135" s="74"/>
      <c r="OWY135" s="57"/>
      <c r="OWZ135" s="57"/>
      <c r="OXA135" s="57"/>
      <c r="OXB135" s="57"/>
      <c r="OXC135" s="74"/>
      <c r="OXD135" s="74"/>
      <c r="OXE135" s="74"/>
      <c r="OXF135" s="74"/>
      <c r="OXG135" s="57"/>
      <c r="OXH135" s="57"/>
      <c r="OXI135" s="57"/>
      <c r="OXJ135" s="57"/>
      <c r="OXK135" s="74"/>
      <c r="OXL135" s="74"/>
      <c r="OXM135" s="74"/>
      <c r="OXN135" s="74"/>
      <c r="OXO135" s="57"/>
      <c r="OXP135" s="57"/>
      <c r="OXQ135" s="57"/>
      <c r="OXR135" s="57"/>
      <c r="OXS135" s="74"/>
      <c r="OXT135" s="74"/>
      <c r="OXU135" s="74"/>
      <c r="OXV135" s="74"/>
      <c r="OXW135" s="57"/>
      <c r="OXX135" s="57"/>
      <c r="OXY135" s="57"/>
      <c r="OXZ135" s="57"/>
      <c r="OYA135" s="74"/>
      <c r="OYB135" s="74"/>
      <c r="OYC135" s="74"/>
      <c r="OYD135" s="74"/>
      <c r="OYE135" s="57"/>
      <c r="OYF135" s="57"/>
      <c r="OYG135" s="57"/>
      <c r="OYH135" s="57"/>
      <c r="OYI135" s="74"/>
      <c r="OYJ135" s="74"/>
      <c r="OYK135" s="74"/>
      <c r="OYL135" s="74"/>
      <c r="OYM135" s="57"/>
      <c r="OYN135" s="57"/>
      <c r="OYO135" s="57"/>
      <c r="OYP135" s="57"/>
      <c r="OYQ135" s="74"/>
      <c r="OYR135" s="74"/>
      <c r="OYS135" s="74"/>
      <c r="OYT135" s="74"/>
      <c r="OYU135" s="57"/>
      <c r="OYV135" s="57"/>
      <c r="OYW135" s="57"/>
      <c r="OYX135" s="57"/>
      <c r="OYY135" s="74"/>
      <c r="OYZ135" s="74"/>
      <c r="OZA135" s="74"/>
      <c r="OZB135" s="74"/>
      <c r="OZC135" s="57"/>
      <c r="OZD135" s="57"/>
      <c r="OZE135" s="57"/>
      <c r="OZF135" s="57"/>
      <c r="OZG135" s="74"/>
      <c r="OZH135" s="74"/>
      <c r="OZI135" s="74"/>
      <c r="OZJ135" s="74"/>
      <c r="OZK135" s="57"/>
      <c r="OZL135" s="57"/>
      <c r="OZM135" s="57"/>
      <c r="OZN135" s="57"/>
      <c r="OZO135" s="74"/>
      <c r="OZP135" s="74"/>
      <c r="OZQ135" s="74"/>
      <c r="OZR135" s="74"/>
      <c r="OZS135" s="57"/>
      <c r="OZT135" s="57"/>
      <c r="OZU135" s="57"/>
      <c r="OZV135" s="57"/>
      <c r="OZW135" s="74"/>
      <c r="OZX135" s="74"/>
      <c r="OZY135" s="74"/>
      <c r="OZZ135" s="74"/>
      <c r="PAA135" s="57"/>
      <c r="PAB135" s="57"/>
      <c r="PAC135" s="57"/>
      <c r="PAD135" s="57"/>
      <c r="PAE135" s="74"/>
      <c r="PAF135" s="74"/>
      <c r="PAG135" s="74"/>
      <c r="PAH135" s="74"/>
      <c r="PAI135" s="57"/>
      <c r="PAJ135" s="57"/>
      <c r="PAK135" s="57"/>
      <c r="PAL135" s="57"/>
      <c r="PAM135" s="74"/>
      <c r="PAN135" s="74"/>
      <c r="PAO135" s="74"/>
      <c r="PAP135" s="74"/>
      <c r="PAQ135" s="57"/>
      <c r="PAR135" s="57"/>
      <c r="PAS135" s="57"/>
      <c r="PAT135" s="57"/>
      <c r="PAU135" s="74"/>
      <c r="PAV135" s="74"/>
      <c r="PAW135" s="74"/>
      <c r="PAX135" s="74"/>
      <c r="PAY135" s="57"/>
      <c r="PAZ135" s="57"/>
      <c r="PBA135" s="57"/>
      <c r="PBB135" s="57"/>
      <c r="PBC135" s="74"/>
      <c r="PBD135" s="74"/>
      <c r="PBE135" s="74"/>
      <c r="PBF135" s="74"/>
      <c r="PBG135" s="57"/>
      <c r="PBH135" s="57"/>
      <c r="PBI135" s="57"/>
      <c r="PBJ135" s="57"/>
      <c r="PBK135" s="74"/>
      <c r="PBL135" s="74"/>
      <c r="PBM135" s="74"/>
      <c r="PBN135" s="74"/>
      <c r="PBO135" s="57"/>
      <c r="PBP135" s="57"/>
      <c r="PBQ135" s="57"/>
      <c r="PBR135" s="57"/>
      <c r="PBS135" s="74"/>
      <c r="PBT135" s="74"/>
      <c r="PBU135" s="74"/>
      <c r="PBV135" s="74"/>
      <c r="PBW135" s="57"/>
      <c r="PBX135" s="57"/>
      <c r="PBY135" s="57"/>
      <c r="PBZ135" s="57"/>
      <c r="PCA135" s="74"/>
      <c r="PCB135" s="74"/>
      <c r="PCC135" s="74"/>
      <c r="PCD135" s="74"/>
      <c r="PCE135" s="57"/>
      <c r="PCF135" s="57"/>
      <c r="PCG135" s="57"/>
      <c r="PCH135" s="57"/>
      <c r="PCI135" s="74"/>
      <c r="PCJ135" s="74"/>
      <c r="PCK135" s="74"/>
      <c r="PCL135" s="74"/>
      <c r="PCM135" s="57"/>
      <c r="PCN135" s="57"/>
      <c r="PCO135" s="57"/>
      <c r="PCP135" s="57"/>
      <c r="PCQ135" s="74"/>
      <c r="PCR135" s="74"/>
      <c r="PCS135" s="74"/>
      <c r="PCT135" s="74"/>
      <c r="PCU135" s="57"/>
      <c r="PCV135" s="57"/>
      <c r="PCW135" s="57"/>
      <c r="PCX135" s="57"/>
      <c r="PCY135" s="74"/>
      <c r="PCZ135" s="74"/>
      <c r="PDA135" s="74"/>
      <c r="PDB135" s="74"/>
      <c r="PDC135" s="57"/>
      <c r="PDD135" s="57"/>
      <c r="PDE135" s="57"/>
      <c r="PDF135" s="57"/>
      <c r="PDG135" s="74"/>
      <c r="PDH135" s="74"/>
      <c r="PDI135" s="74"/>
      <c r="PDJ135" s="74"/>
      <c r="PDK135" s="57"/>
      <c r="PDL135" s="57"/>
      <c r="PDM135" s="57"/>
      <c r="PDN135" s="57"/>
      <c r="PDO135" s="74"/>
      <c r="PDP135" s="74"/>
      <c r="PDQ135" s="74"/>
      <c r="PDR135" s="74"/>
      <c r="PDS135" s="57"/>
      <c r="PDT135" s="57"/>
      <c r="PDU135" s="57"/>
      <c r="PDV135" s="57"/>
      <c r="PDW135" s="74"/>
      <c r="PDX135" s="74"/>
      <c r="PDY135" s="74"/>
      <c r="PDZ135" s="74"/>
      <c r="PEA135" s="57"/>
      <c r="PEB135" s="57"/>
      <c r="PEC135" s="57"/>
      <c r="PED135" s="57"/>
      <c r="PEE135" s="74"/>
      <c r="PEF135" s="74"/>
      <c r="PEG135" s="74"/>
      <c r="PEH135" s="74"/>
      <c r="PEI135" s="57"/>
      <c r="PEJ135" s="57"/>
      <c r="PEK135" s="57"/>
      <c r="PEL135" s="57"/>
      <c r="PEM135" s="74"/>
      <c r="PEN135" s="74"/>
      <c r="PEO135" s="74"/>
      <c r="PEP135" s="74"/>
      <c r="PEQ135" s="57"/>
      <c r="PER135" s="57"/>
      <c r="PES135" s="57"/>
      <c r="PET135" s="57"/>
      <c r="PEU135" s="74"/>
      <c r="PEV135" s="74"/>
      <c r="PEW135" s="74"/>
      <c r="PEX135" s="74"/>
      <c r="PEY135" s="57"/>
      <c r="PEZ135" s="57"/>
      <c r="PFA135" s="57"/>
      <c r="PFB135" s="57"/>
      <c r="PFC135" s="74"/>
      <c r="PFD135" s="74"/>
      <c r="PFE135" s="74"/>
      <c r="PFF135" s="74"/>
      <c r="PFG135" s="57"/>
      <c r="PFH135" s="57"/>
      <c r="PFI135" s="57"/>
      <c r="PFJ135" s="57"/>
      <c r="PFK135" s="74"/>
      <c r="PFL135" s="74"/>
      <c r="PFM135" s="74"/>
      <c r="PFN135" s="74"/>
      <c r="PFO135" s="57"/>
      <c r="PFP135" s="57"/>
      <c r="PFQ135" s="57"/>
      <c r="PFR135" s="57"/>
      <c r="PFS135" s="74"/>
      <c r="PFT135" s="74"/>
      <c r="PFU135" s="74"/>
      <c r="PFV135" s="74"/>
      <c r="PFW135" s="57"/>
      <c r="PFX135" s="57"/>
      <c r="PFY135" s="57"/>
      <c r="PFZ135" s="57"/>
      <c r="PGA135" s="74"/>
      <c r="PGB135" s="74"/>
      <c r="PGC135" s="74"/>
      <c r="PGD135" s="74"/>
      <c r="PGE135" s="57"/>
      <c r="PGF135" s="57"/>
      <c r="PGG135" s="57"/>
      <c r="PGH135" s="57"/>
      <c r="PGI135" s="74"/>
      <c r="PGJ135" s="74"/>
      <c r="PGK135" s="74"/>
      <c r="PGL135" s="74"/>
      <c r="PGM135" s="57"/>
      <c r="PGN135" s="57"/>
      <c r="PGO135" s="57"/>
      <c r="PGP135" s="57"/>
      <c r="PGQ135" s="74"/>
      <c r="PGR135" s="74"/>
      <c r="PGS135" s="74"/>
      <c r="PGT135" s="74"/>
      <c r="PGU135" s="57"/>
      <c r="PGV135" s="57"/>
      <c r="PGW135" s="57"/>
      <c r="PGX135" s="57"/>
      <c r="PGY135" s="74"/>
      <c r="PGZ135" s="74"/>
      <c r="PHA135" s="74"/>
      <c r="PHB135" s="74"/>
      <c r="PHC135" s="57"/>
      <c r="PHD135" s="57"/>
      <c r="PHE135" s="57"/>
      <c r="PHF135" s="57"/>
      <c r="PHG135" s="74"/>
      <c r="PHH135" s="74"/>
      <c r="PHI135" s="74"/>
      <c r="PHJ135" s="74"/>
      <c r="PHK135" s="57"/>
      <c r="PHL135" s="57"/>
      <c r="PHM135" s="57"/>
      <c r="PHN135" s="57"/>
      <c r="PHO135" s="74"/>
      <c r="PHP135" s="74"/>
      <c r="PHQ135" s="74"/>
      <c r="PHR135" s="74"/>
      <c r="PHS135" s="57"/>
      <c r="PHT135" s="57"/>
      <c r="PHU135" s="57"/>
      <c r="PHV135" s="57"/>
      <c r="PHW135" s="74"/>
      <c r="PHX135" s="74"/>
      <c r="PHY135" s="74"/>
      <c r="PHZ135" s="74"/>
      <c r="PIA135" s="57"/>
      <c r="PIB135" s="57"/>
      <c r="PIC135" s="57"/>
      <c r="PID135" s="57"/>
      <c r="PIE135" s="74"/>
      <c r="PIF135" s="74"/>
      <c r="PIG135" s="74"/>
      <c r="PIH135" s="74"/>
      <c r="PII135" s="57"/>
      <c r="PIJ135" s="57"/>
      <c r="PIK135" s="57"/>
      <c r="PIL135" s="57"/>
      <c r="PIM135" s="74"/>
      <c r="PIN135" s="74"/>
      <c r="PIO135" s="74"/>
      <c r="PIP135" s="74"/>
      <c r="PIQ135" s="57"/>
      <c r="PIR135" s="57"/>
      <c r="PIS135" s="57"/>
      <c r="PIT135" s="57"/>
      <c r="PIU135" s="74"/>
      <c r="PIV135" s="74"/>
      <c r="PIW135" s="74"/>
      <c r="PIX135" s="74"/>
      <c r="PIY135" s="57"/>
      <c r="PIZ135" s="57"/>
      <c r="PJA135" s="57"/>
      <c r="PJB135" s="57"/>
      <c r="PJC135" s="74"/>
      <c r="PJD135" s="74"/>
      <c r="PJE135" s="74"/>
      <c r="PJF135" s="74"/>
      <c r="PJG135" s="57"/>
      <c r="PJH135" s="57"/>
      <c r="PJI135" s="57"/>
      <c r="PJJ135" s="57"/>
      <c r="PJK135" s="74"/>
      <c r="PJL135" s="74"/>
      <c r="PJM135" s="74"/>
      <c r="PJN135" s="74"/>
      <c r="PJO135" s="57"/>
      <c r="PJP135" s="57"/>
      <c r="PJQ135" s="57"/>
      <c r="PJR135" s="57"/>
      <c r="PJS135" s="74"/>
      <c r="PJT135" s="74"/>
      <c r="PJU135" s="74"/>
      <c r="PJV135" s="74"/>
      <c r="PJW135" s="57"/>
      <c r="PJX135" s="57"/>
      <c r="PJY135" s="57"/>
      <c r="PJZ135" s="57"/>
      <c r="PKA135" s="74"/>
      <c r="PKB135" s="74"/>
      <c r="PKC135" s="74"/>
      <c r="PKD135" s="74"/>
      <c r="PKE135" s="57"/>
      <c r="PKF135" s="57"/>
      <c r="PKG135" s="57"/>
      <c r="PKH135" s="57"/>
      <c r="PKI135" s="74"/>
      <c r="PKJ135" s="74"/>
      <c r="PKK135" s="74"/>
      <c r="PKL135" s="74"/>
      <c r="PKM135" s="57"/>
      <c r="PKN135" s="57"/>
      <c r="PKO135" s="57"/>
      <c r="PKP135" s="57"/>
      <c r="PKQ135" s="74"/>
      <c r="PKR135" s="74"/>
      <c r="PKS135" s="74"/>
      <c r="PKT135" s="74"/>
      <c r="PKU135" s="57"/>
      <c r="PKV135" s="57"/>
      <c r="PKW135" s="57"/>
      <c r="PKX135" s="57"/>
      <c r="PKY135" s="74"/>
      <c r="PKZ135" s="74"/>
      <c r="PLA135" s="74"/>
      <c r="PLB135" s="74"/>
      <c r="PLC135" s="57"/>
      <c r="PLD135" s="57"/>
      <c r="PLE135" s="57"/>
      <c r="PLF135" s="57"/>
      <c r="PLG135" s="74"/>
      <c r="PLH135" s="74"/>
      <c r="PLI135" s="74"/>
      <c r="PLJ135" s="74"/>
      <c r="PLK135" s="57"/>
      <c r="PLL135" s="57"/>
      <c r="PLM135" s="57"/>
      <c r="PLN135" s="57"/>
      <c r="PLO135" s="74"/>
      <c r="PLP135" s="74"/>
      <c r="PLQ135" s="74"/>
      <c r="PLR135" s="74"/>
      <c r="PLS135" s="57"/>
      <c r="PLT135" s="57"/>
      <c r="PLU135" s="57"/>
      <c r="PLV135" s="57"/>
      <c r="PLW135" s="74"/>
      <c r="PLX135" s="74"/>
      <c r="PLY135" s="74"/>
      <c r="PLZ135" s="74"/>
      <c r="PMA135" s="57"/>
      <c r="PMB135" s="57"/>
      <c r="PMC135" s="57"/>
      <c r="PMD135" s="57"/>
      <c r="PME135" s="74"/>
      <c r="PMF135" s="74"/>
      <c r="PMG135" s="74"/>
      <c r="PMH135" s="74"/>
      <c r="PMI135" s="57"/>
      <c r="PMJ135" s="57"/>
      <c r="PMK135" s="57"/>
      <c r="PML135" s="57"/>
      <c r="PMM135" s="74"/>
      <c r="PMN135" s="74"/>
      <c r="PMO135" s="74"/>
      <c r="PMP135" s="74"/>
      <c r="PMQ135" s="57"/>
      <c r="PMR135" s="57"/>
      <c r="PMS135" s="57"/>
      <c r="PMT135" s="57"/>
      <c r="PMU135" s="74"/>
      <c r="PMV135" s="74"/>
      <c r="PMW135" s="74"/>
      <c r="PMX135" s="74"/>
      <c r="PMY135" s="57"/>
      <c r="PMZ135" s="57"/>
      <c r="PNA135" s="57"/>
      <c r="PNB135" s="57"/>
      <c r="PNC135" s="74"/>
      <c r="PND135" s="74"/>
      <c r="PNE135" s="74"/>
      <c r="PNF135" s="74"/>
      <c r="PNG135" s="57"/>
      <c r="PNH135" s="57"/>
      <c r="PNI135" s="57"/>
      <c r="PNJ135" s="57"/>
      <c r="PNK135" s="74"/>
      <c r="PNL135" s="74"/>
      <c r="PNM135" s="74"/>
      <c r="PNN135" s="74"/>
      <c r="PNO135" s="57"/>
      <c r="PNP135" s="57"/>
      <c r="PNQ135" s="57"/>
      <c r="PNR135" s="57"/>
      <c r="PNS135" s="74"/>
      <c r="PNT135" s="74"/>
      <c r="PNU135" s="74"/>
      <c r="PNV135" s="74"/>
      <c r="PNW135" s="57"/>
      <c r="PNX135" s="57"/>
      <c r="PNY135" s="57"/>
      <c r="PNZ135" s="57"/>
      <c r="POA135" s="74"/>
      <c r="POB135" s="74"/>
      <c r="POC135" s="74"/>
      <c r="POD135" s="74"/>
      <c r="POE135" s="57"/>
      <c r="POF135" s="57"/>
      <c r="POG135" s="57"/>
      <c r="POH135" s="57"/>
      <c r="POI135" s="74"/>
      <c r="POJ135" s="74"/>
      <c r="POK135" s="74"/>
      <c r="POL135" s="74"/>
      <c r="POM135" s="57"/>
      <c r="PON135" s="57"/>
      <c r="POO135" s="57"/>
      <c r="POP135" s="57"/>
      <c r="POQ135" s="74"/>
      <c r="POR135" s="74"/>
      <c r="POS135" s="74"/>
      <c r="POT135" s="74"/>
      <c r="POU135" s="57"/>
      <c r="POV135" s="57"/>
      <c r="POW135" s="57"/>
      <c r="POX135" s="57"/>
      <c r="POY135" s="74"/>
      <c r="POZ135" s="74"/>
      <c r="PPA135" s="74"/>
      <c r="PPB135" s="74"/>
      <c r="PPC135" s="57"/>
      <c r="PPD135" s="57"/>
      <c r="PPE135" s="57"/>
      <c r="PPF135" s="57"/>
      <c r="PPG135" s="74"/>
      <c r="PPH135" s="74"/>
      <c r="PPI135" s="74"/>
      <c r="PPJ135" s="74"/>
      <c r="PPK135" s="57"/>
      <c r="PPL135" s="57"/>
      <c r="PPM135" s="57"/>
      <c r="PPN135" s="57"/>
      <c r="PPO135" s="74"/>
      <c r="PPP135" s="74"/>
      <c r="PPQ135" s="74"/>
      <c r="PPR135" s="74"/>
      <c r="PPS135" s="57"/>
      <c r="PPT135" s="57"/>
      <c r="PPU135" s="57"/>
      <c r="PPV135" s="57"/>
      <c r="PPW135" s="74"/>
      <c r="PPX135" s="74"/>
      <c r="PPY135" s="74"/>
      <c r="PPZ135" s="74"/>
      <c r="PQA135" s="57"/>
      <c r="PQB135" s="57"/>
      <c r="PQC135" s="57"/>
      <c r="PQD135" s="57"/>
      <c r="PQE135" s="74"/>
      <c r="PQF135" s="74"/>
      <c r="PQG135" s="74"/>
      <c r="PQH135" s="74"/>
      <c r="PQI135" s="57"/>
      <c r="PQJ135" s="57"/>
      <c r="PQK135" s="57"/>
      <c r="PQL135" s="57"/>
      <c r="PQM135" s="74"/>
      <c r="PQN135" s="74"/>
      <c r="PQO135" s="74"/>
      <c r="PQP135" s="74"/>
      <c r="PQQ135" s="57"/>
      <c r="PQR135" s="57"/>
      <c r="PQS135" s="57"/>
      <c r="PQT135" s="57"/>
      <c r="PQU135" s="74"/>
      <c r="PQV135" s="74"/>
      <c r="PQW135" s="74"/>
      <c r="PQX135" s="74"/>
      <c r="PQY135" s="57"/>
      <c r="PQZ135" s="57"/>
      <c r="PRA135" s="57"/>
      <c r="PRB135" s="57"/>
      <c r="PRC135" s="74"/>
      <c r="PRD135" s="74"/>
      <c r="PRE135" s="74"/>
      <c r="PRF135" s="74"/>
      <c r="PRG135" s="57"/>
      <c r="PRH135" s="57"/>
      <c r="PRI135" s="57"/>
      <c r="PRJ135" s="57"/>
      <c r="PRK135" s="74"/>
      <c r="PRL135" s="74"/>
      <c r="PRM135" s="74"/>
      <c r="PRN135" s="74"/>
      <c r="PRO135" s="57"/>
      <c r="PRP135" s="57"/>
      <c r="PRQ135" s="57"/>
      <c r="PRR135" s="57"/>
      <c r="PRS135" s="74"/>
      <c r="PRT135" s="74"/>
      <c r="PRU135" s="74"/>
      <c r="PRV135" s="74"/>
      <c r="PRW135" s="57"/>
      <c r="PRX135" s="57"/>
      <c r="PRY135" s="57"/>
      <c r="PRZ135" s="57"/>
      <c r="PSA135" s="74"/>
      <c r="PSB135" s="74"/>
      <c r="PSC135" s="74"/>
      <c r="PSD135" s="74"/>
      <c r="PSE135" s="57"/>
      <c r="PSF135" s="57"/>
      <c r="PSG135" s="57"/>
      <c r="PSH135" s="57"/>
      <c r="PSI135" s="74"/>
      <c r="PSJ135" s="74"/>
      <c r="PSK135" s="74"/>
      <c r="PSL135" s="74"/>
      <c r="PSM135" s="57"/>
      <c r="PSN135" s="57"/>
      <c r="PSO135" s="57"/>
      <c r="PSP135" s="57"/>
      <c r="PSQ135" s="74"/>
      <c r="PSR135" s="74"/>
      <c r="PSS135" s="74"/>
      <c r="PST135" s="74"/>
      <c r="PSU135" s="57"/>
      <c r="PSV135" s="57"/>
      <c r="PSW135" s="57"/>
      <c r="PSX135" s="57"/>
      <c r="PSY135" s="74"/>
      <c r="PSZ135" s="74"/>
      <c r="PTA135" s="74"/>
      <c r="PTB135" s="74"/>
      <c r="PTC135" s="57"/>
      <c r="PTD135" s="57"/>
      <c r="PTE135" s="57"/>
      <c r="PTF135" s="57"/>
      <c r="PTG135" s="74"/>
      <c r="PTH135" s="74"/>
      <c r="PTI135" s="74"/>
      <c r="PTJ135" s="74"/>
      <c r="PTK135" s="57"/>
      <c r="PTL135" s="57"/>
      <c r="PTM135" s="57"/>
      <c r="PTN135" s="57"/>
      <c r="PTO135" s="74"/>
      <c r="PTP135" s="74"/>
      <c r="PTQ135" s="74"/>
      <c r="PTR135" s="74"/>
      <c r="PTS135" s="57"/>
      <c r="PTT135" s="57"/>
      <c r="PTU135" s="57"/>
      <c r="PTV135" s="57"/>
      <c r="PTW135" s="74"/>
      <c r="PTX135" s="74"/>
      <c r="PTY135" s="74"/>
      <c r="PTZ135" s="74"/>
      <c r="PUA135" s="57"/>
      <c r="PUB135" s="57"/>
      <c r="PUC135" s="57"/>
      <c r="PUD135" s="57"/>
      <c r="PUE135" s="74"/>
      <c r="PUF135" s="74"/>
      <c r="PUG135" s="74"/>
      <c r="PUH135" s="74"/>
      <c r="PUI135" s="57"/>
      <c r="PUJ135" s="57"/>
      <c r="PUK135" s="57"/>
      <c r="PUL135" s="57"/>
      <c r="PUM135" s="74"/>
      <c r="PUN135" s="74"/>
      <c r="PUO135" s="74"/>
      <c r="PUP135" s="74"/>
      <c r="PUQ135" s="57"/>
      <c r="PUR135" s="57"/>
      <c r="PUS135" s="57"/>
      <c r="PUT135" s="57"/>
      <c r="PUU135" s="74"/>
      <c r="PUV135" s="74"/>
      <c r="PUW135" s="74"/>
      <c r="PUX135" s="74"/>
      <c r="PUY135" s="57"/>
      <c r="PUZ135" s="57"/>
      <c r="PVA135" s="57"/>
      <c r="PVB135" s="57"/>
      <c r="PVC135" s="74"/>
      <c r="PVD135" s="74"/>
      <c r="PVE135" s="74"/>
      <c r="PVF135" s="74"/>
      <c r="PVG135" s="57"/>
      <c r="PVH135" s="57"/>
      <c r="PVI135" s="57"/>
      <c r="PVJ135" s="57"/>
      <c r="PVK135" s="74"/>
      <c r="PVL135" s="74"/>
      <c r="PVM135" s="74"/>
      <c r="PVN135" s="74"/>
      <c r="PVO135" s="57"/>
      <c r="PVP135" s="57"/>
      <c r="PVQ135" s="57"/>
      <c r="PVR135" s="57"/>
      <c r="PVS135" s="74"/>
      <c r="PVT135" s="74"/>
      <c r="PVU135" s="74"/>
      <c r="PVV135" s="74"/>
      <c r="PVW135" s="57"/>
      <c r="PVX135" s="57"/>
      <c r="PVY135" s="57"/>
      <c r="PVZ135" s="57"/>
      <c r="PWA135" s="74"/>
      <c r="PWB135" s="74"/>
      <c r="PWC135" s="74"/>
      <c r="PWD135" s="74"/>
      <c r="PWE135" s="57"/>
      <c r="PWF135" s="57"/>
      <c r="PWG135" s="57"/>
      <c r="PWH135" s="57"/>
      <c r="PWI135" s="74"/>
      <c r="PWJ135" s="74"/>
      <c r="PWK135" s="74"/>
      <c r="PWL135" s="74"/>
      <c r="PWM135" s="57"/>
      <c r="PWN135" s="57"/>
      <c r="PWO135" s="57"/>
      <c r="PWP135" s="57"/>
      <c r="PWQ135" s="74"/>
      <c r="PWR135" s="74"/>
      <c r="PWS135" s="74"/>
      <c r="PWT135" s="74"/>
      <c r="PWU135" s="57"/>
      <c r="PWV135" s="57"/>
      <c r="PWW135" s="57"/>
      <c r="PWX135" s="57"/>
      <c r="PWY135" s="74"/>
      <c r="PWZ135" s="74"/>
      <c r="PXA135" s="74"/>
      <c r="PXB135" s="74"/>
      <c r="PXC135" s="57"/>
      <c r="PXD135" s="57"/>
      <c r="PXE135" s="57"/>
      <c r="PXF135" s="57"/>
      <c r="PXG135" s="74"/>
      <c r="PXH135" s="74"/>
      <c r="PXI135" s="74"/>
      <c r="PXJ135" s="74"/>
      <c r="PXK135" s="57"/>
      <c r="PXL135" s="57"/>
      <c r="PXM135" s="57"/>
      <c r="PXN135" s="57"/>
      <c r="PXO135" s="74"/>
      <c r="PXP135" s="74"/>
      <c r="PXQ135" s="74"/>
      <c r="PXR135" s="74"/>
      <c r="PXS135" s="57"/>
      <c r="PXT135" s="57"/>
      <c r="PXU135" s="57"/>
      <c r="PXV135" s="57"/>
      <c r="PXW135" s="74"/>
      <c r="PXX135" s="74"/>
      <c r="PXY135" s="74"/>
      <c r="PXZ135" s="74"/>
      <c r="PYA135" s="57"/>
      <c r="PYB135" s="57"/>
      <c r="PYC135" s="57"/>
      <c r="PYD135" s="57"/>
      <c r="PYE135" s="74"/>
      <c r="PYF135" s="74"/>
      <c r="PYG135" s="74"/>
      <c r="PYH135" s="74"/>
      <c r="PYI135" s="57"/>
      <c r="PYJ135" s="57"/>
      <c r="PYK135" s="57"/>
      <c r="PYL135" s="57"/>
      <c r="PYM135" s="74"/>
      <c r="PYN135" s="74"/>
      <c r="PYO135" s="74"/>
      <c r="PYP135" s="74"/>
      <c r="PYQ135" s="57"/>
      <c r="PYR135" s="57"/>
      <c r="PYS135" s="57"/>
      <c r="PYT135" s="57"/>
      <c r="PYU135" s="74"/>
      <c r="PYV135" s="74"/>
      <c r="PYW135" s="74"/>
      <c r="PYX135" s="74"/>
      <c r="PYY135" s="57"/>
      <c r="PYZ135" s="57"/>
      <c r="PZA135" s="57"/>
      <c r="PZB135" s="57"/>
      <c r="PZC135" s="74"/>
      <c r="PZD135" s="74"/>
      <c r="PZE135" s="74"/>
      <c r="PZF135" s="74"/>
      <c r="PZG135" s="57"/>
      <c r="PZH135" s="57"/>
      <c r="PZI135" s="57"/>
      <c r="PZJ135" s="57"/>
      <c r="PZK135" s="74"/>
      <c r="PZL135" s="74"/>
      <c r="PZM135" s="74"/>
      <c r="PZN135" s="74"/>
      <c r="PZO135" s="57"/>
      <c r="PZP135" s="57"/>
      <c r="PZQ135" s="57"/>
      <c r="PZR135" s="57"/>
      <c r="PZS135" s="74"/>
      <c r="PZT135" s="74"/>
      <c r="PZU135" s="74"/>
      <c r="PZV135" s="74"/>
      <c r="PZW135" s="57"/>
      <c r="PZX135" s="57"/>
      <c r="PZY135" s="57"/>
      <c r="PZZ135" s="57"/>
      <c r="QAA135" s="74"/>
      <c r="QAB135" s="74"/>
      <c r="QAC135" s="74"/>
      <c r="QAD135" s="74"/>
      <c r="QAE135" s="57"/>
      <c r="QAF135" s="57"/>
      <c r="QAG135" s="57"/>
      <c r="QAH135" s="57"/>
      <c r="QAI135" s="74"/>
      <c r="QAJ135" s="74"/>
      <c r="QAK135" s="74"/>
      <c r="QAL135" s="74"/>
      <c r="QAM135" s="57"/>
      <c r="QAN135" s="57"/>
      <c r="QAO135" s="57"/>
      <c r="QAP135" s="57"/>
      <c r="QAQ135" s="74"/>
      <c r="QAR135" s="74"/>
      <c r="QAS135" s="74"/>
      <c r="QAT135" s="74"/>
      <c r="QAU135" s="57"/>
      <c r="QAV135" s="57"/>
      <c r="QAW135" s="57"/>
      <c r="QAX135" s="57"/>
      <c r="QAY135" s="74"/>
      <c r="QAZ135" s="74"/>
      <c r="QBA135" s="74"/>
      <c r="QBB135" s="74"/>
      <c r="QBC135" s="57"/>
      <c r="QBD135" s="57"/>
      <c r="QBE135" s="57"/>
      <c r="QBF135" s="57"/>
      <c r="QBG135" s="74"/>
      <c r="QBH135" s="74"/>
      <c r="QBI135" s="74"/>
      <c r="QBJ135" s="74"/>
      <c r="QBK135" s="57"/>
      <c r="QBL135" s="57"/>
      <c r="QBM135" s="57"/>
      <c r="QBN135" s="57"/>
      <c r="QBO135" s="74"/>
      <c r="QBP135" s="74"/>
      <c r="QBQ135" s="74"/>
      <c r="QBR135" s="74"/>
      <c r="QBS135" s="57"/>
      <c r="QBT135" s="57"/>
      <c r="QBU135" s="57"/>
      <c r="QBV135" s="57"/>
      <c r="QBW135" s="74"/>
      <c r="QBX135" s="74"/>
      <c r="QBY135" s="74"/>
      <c r="QBZ135" s="74"/>
      <c r="QCA135" s="57"/>
      <c r="QCB135" s="57"/>
      <c r="QCC135" s="57"/>
      <c r="QCD135" s="57"/>
      <c r="QCE135" s="74"/>
      <c r="QCF135" s="74"/>
      <c r="QCG135" s="74"/>
      <c r="QCH135" s="74"/>
      <c r="QCI135" s="57"/>
      <c r="QCJ135" s="57"/>
      <c r="QCK135" s="57"/>
      <c r="QCL135" s="57"/>
      <c r="QCM135" s="74"/>
      <c r="QCN135" s="74"/>
      <c r="QCO135" s="74"/>
      <c r="QCP135" s="74"/>
      <c r="QCQ135" s="57"/>
      <c r="QCR135" s="57"/>
      <c r="QCS135" s="57"/>
      <c r="QCT135" s="57"/>
      <c r="QCU135" s="74"/>
      <c r="QCV135" s="74"/>
      <c r="QCW135" s="74"/>
      <c r="QCX135" s="74"/>
      <c r="QCY135" s="57"/>
      <c r="QCZ135" s="57"/>
      <c r="QDA135" s="57"/>
      <c r="QDB135" s="57"/>
      <c r="QDC135" s="74"/>
      <c r="QDD135" s="74"/>
      <c r="QDE135" s="74"/>
      <c r="QDF135" s="74"/>
      <c r="QDG135" s="57"/>
      <c r="QDH135" s="57"/>
      <c r="QDI135" s="57"/>
      <c r="QDJ135" s="57"/>
      <c r="QDK135" s="74"/>
      <c r="QDL135" s="74"/>
      <c r="QDM135" s="74"/>
      <c r="QDN135" s="74"/>
      <c r="QDO135" s="57"/>
      <c r="QDP135" s="57"/>
      <c r="QDQ135" s="57"/>
      <c r="QDR135" s="57"/>
      <c r="QDS135" s="74"/>
      <c r="QDT135" s="74"/>
      <c r="QDU135" s="74"/>
      <c r="QDV135" s="74"/>
      <c r="QDW135" s="57"/>
      <c r="QDX135" s="57"/>
      <c r="QDY135" s="57"/>
      <c r="QDZ135" s="57"/>
      <c r="QEA135" s="74"/>
      <c r="QEB135" s="74"/>
      <c r="QEC135" s="74"/>
      <c r="QED135" s="74"/>
      <c r="QEE135" s="57"/>
      <c r="QEF135" s="57"/>
      <c r="QEG135" s="57"/>
      <c r="QEH135" s="57"/>
      <c r="QEI135" s="74"/>
      <c r="QEJ135" s="74"/>
      <c r="QEK135" s="74"/>
      <c r="QEL135" s="74"/>
      <c r="QEM135" s="57"/>
      <c r="QEN135" s="57"/>
      <c r="QEO135" s="57"/>
      <c r="QEP135" s="57"/>
      <c r="QEQ135" s="74"/>
      <c r="QER135" s="74"/>
      <c r="QES135" s="74"/>
      <c r="QET135" s="74"/>
      <c r="QEU135" s="57"/>
      <c r="QEV135" s="57"/>
      <c r="QEW135" s="57"/>
      <c r="QEX135" s="57"/>
      <c r="QEY135" s="74"/>
      <c r="QEZ135" s="74"/>
      <c r="QFA135" s="74"/>
      <c r="QFB135" s="74"/>
      <c r="QFC135" s="57"/>
      <c r="QFD135" s="57"/>
      <c r="QFE135" s="57"/>
      <c r="QFF135" s="57"/>
      <c r="QFG135" s="74"/>
      <c r="QFH135" s="74"/>
      <c r="QFI135" s="74"/>
      <c r="QFJ135" s="74"/>
      <c r="QFK135" s="57"/>
      <c r="QFL135" s="57"/>
      <c r="QFM135" s="57"/>
      <c r="QFN135" s="57"/>
      <c r="QFO135" s="74"/>
      <c r="QFP135" s="74"/>
      <c r="QFQ135" s="74"/>
      <c r="QFR135" s="74"/>
      <c r="QFS135" s="57"/>
      <c r="QFT135" s="57"/>
      <c r="QFU135" s="57"/>
      <c r="QFV135" s="57"/>
      <c r="QFW135" s="74"/>
      <c r="QFX135" s="74"/>
      <c r="QFY135" s="74"/>
      <c r="QFZ135" s="74"/>
      <c r="QGA135" s="57"/>
      <c r="QGB135" s="57"/>
      <c r="QGC135" s="57"/>
      <c r="QGD135" s="57"/>
      <c r="QGE135" s="74"/>
      <c r="QGF135" s="74"/>
      <c r="QGG135" s="74"/>
      <c r="QGH135" s="74"/>
      <c r="QGI135" s="57"/>
      <c r="QGJ135" s="57"/>
      <c r="QGK135" s="57"/>
      <c r="QGL135" s="57"/>
      <c r="QGM135" s="74"/>
      <c r="QGN135" s="74"/>
      <c r="QGO135" s="74"/>
      <c r="QGP135" s="74"/>
      <c r="QGQ135" s="57"/>
      <c r="QGR135" s="57"/>
      <c r="QGS135" s="57"/>
      <c r="QGT135" s="57"/>
      <c r="QGU135" s="74"/>
      <c r="QGV135" s="74"/>
      <c r="QGW135" s="74"/>
      <c r="QGX135" s="74"/>
      <c r="QGY135" s="57"/>
      <c r="QGZ135" s="57"/>
      <c r="QHA135" s="57"/>
      <c r="QHB135" s="57"/>
      <c r="QHC135" s="74"/>
      <c r="QHD135" s="74"/>
      <c r="QHE135" s="74"/>
      <c r="QHF135" s="74"/>
      <c r="QHG135" s="57"/>
      <c r="QHH135" s="57"/>
      <c r="QHI135" s="57"/>
      <c r="QHJ135" s="57"/>
      <c r="QHK135" s="74"/>
      <c r="QHL135" s="74"/>
      <c r="QHM135" s="74"/>
      <c r="QHN135" s="74"/>
      <c r="QHO135" s="57"/>
      <c r="QHP135" s="57"/>
      <c r="QHQ135" s="57"/>
      <c r="QHR135" s="57"/>
      <c r="QHS135" s="74"/>
      <c r="QHT135" s="74"/>
      <c r="QHU135" s="74"/>
      <c r="QHV135" s="74"/>
      <c r="QHW135" s="57"/>
      <c r="QHX135" s="57"/>
      <c r="QHY135" s="57"/>
      <c r="QHZ135" s="57"/>
      <c r="QIA135" s="74"/>
      <c r="QIB135" s="74"/>
      <c r="QIC135" s="74"/>
      <c r="QID135" s="74"/>
      <c r="QIE135" s="57"/>
      <c r="QIF135" s="57"/>
      <c r="QIG135" s="57"/>
      <c r="QIH135" s="57"/>
      <c r="QII135" s="74"/>
      <c r="QIJ135" s="74"/>
      <c r="QIK135" s="74"/>
      <c r="QIL135" s="74"/>
      <c r="QIM135" s="57"/>
      <c r="QIN135" s="57"/>
      <c r="QIO135" s="57"/>
      <c r="QIP135" s="57"/>
      <c r="QIQ135" s="74"/>
      <c r="QIR135" s="74"/>
      <c r="QIS135" s="74"/>
      <c r="QIT135" s="74"/>
      <c r="QIU135" s="57"/>
      <c r="QIV135" s="57"/>
      <c r="QIW135" s="57"/>
      <c r="QIX135" s="57"/>
      <c r="QIY135" s="74"/>
      <c r="QIZ135" s="74"/>
      <c r="QJA135" s="74"/>
      <c r="QJB135" s="74"/>
      <c r="QJC135" s="57"/>
      <c r="QJD135" s="57"/>
      <c r="QJE135" s="57"/>
      <c r="QJF135" s="57"/>
      <c r="QJG135" s="74"/>
      <c r="QJH135" s="74"/>
      <c r="QJI135" s="74"/>
      <c r="QJJ135" s="74"/>
      <c r="QJK135" s="57"/>
      <c r="QJL135" s="57"/>
      <c r="QJM135" s="57"/>
      <c r="QJN135" s="57"/>
      <c r="QJO135" s="74"/>
      <c r="QJP135" s="74"/>
      <c r="QJQ135" s="74"/>
      <c r="QJR135" s="74"/>
      <c r="QJS135" s="57"/>
      <c r="QJT135" s="57"/>
      <c r="QJU135" s="57"/>
      <c r="QJV135" s="57"/>
      <c r="QJW135" s="74"/>
      <c r="QJX135" s="74"/>
      <c r="QJY135" s="74"/>
      <c r="QJZ135" s="74"/>
      <c r="QKA135" s="57"/>
      <c r="QKB135" s="57"/>
      <c r="QKC135" s="57"/>
      <c r="QKD135" s="57"/>
      <c r="QKE135" s="74"/>
      <c r="QKF135" s="74"/>
      <c r="QKG135" s="74"/>
      <c r="QKH135" s="74"/>
      <c r="QKI135" s="57"/>
      <c r="QKJ135" s="57"/>
      <c r="QKK135" s="57"/>
      <c r="QKL135" s="57"/>
      <c r="QKM135" s="74"/>
      <c r="QKN135" s="74"/>
      <c r="QKO135" s="74"/>
      <c r="QKP135" s="74"/>
      <c r="QKQ135" s="57"/>
      <c r="QKR135" s="57"/>
      <c r="QKS135" s="57"/>
      <c r="QKT135" s="57"/>
      <c r="QKU135" s="74"/>
      <c r="QKV135" s="74"/>
      <c r="QKW135" s="74"/>
      <c r="QKX135" s="74"/>
      <c r="QKY135" s="57"/>
      <c r="QKZ135" s="57"/>
      <c r="QLA135" s="57"/>
      <c r="QLB135" s="57"/>
      <c r="QLC135" s="74"/>
      <c r="QLD135" s="74"/>
      <c r="QLE135" s="74"/>
      <c r="QLF135" s="74"/>
      <c r="QLG135" s="57"/>
      <c r="QLH135" s="57"/>
      <c r="QLI135" s="57"/>
      <c r="QLJ135" s="57"/>
      <c r="QLK135" s="74"/>
      <c r="QLL135" s="74"/>
      <c r="QLM135" s="74"/>
      <c r="QLN135" s="74"/>
      <c r="QLO135" s="57"/>
      <c r="QLP135" s="57"/>
      <c r="QLQ135" s="57"/>
      <c r="QLR135" s="57"/>
      <c r="QLS135" s="74"/>
      <c r="QLT135" s="74"/>
      <c r="QLU135" s="74"/>
      <c r="QLV135" s="74"/>
      <c r="QLW135" s="57"/>
      <c r="QLX135" s="57"/>
      <c r="QLY135" s="57"/>
      <c r="QLZ135" s="57"/>
      <c r="QMA135" s="74"/>
      <c r="QMB135" s="74"/>
      <c r="QMC135" s="74"/>
      <c r="QMD135" s="74"/>
      <c r="QME135" s="57"/>
      <c r="QMF135" s="57"/>
      <c r="QMG135" s="57"/>
      <c r="QMH135" s="57"/>
      <c r="QMI135" s="74"/>
      <c r="QMJ135" s="74"/>
      <c r="QMK135" s="74"/>
      <c r="QML135" s="74"/>
      <c r="QMM135" s="57"/>
      <c r="QMN135" s="57"/>
      <c r="QMO135" s="57"/>
      <c r="QMP135" s="57"/>
      <c r="QMQ135" s="74"/>
      <c r="QMR135" s="74"/>
      <c r="QMS135" s="74"/>
      <c r="QMT135" s="74"/>
      <c r="QMU135" s="57"/>
      <c r="QMV135" s="57"/>
      <c r="QMW135" s="57"/>
      <c r="QMX135" s="57"/>
      <c r="QMY135" s="74"/>
      <c r="QMZ135" s="74"/>
      <c r="QNA135" s="74"/>
      <c r="QNB135" s="74"/>
      <c r="QNC135" s="57"/>
      <c r="QND135" s="57"/>
      <c r="QNE135" s="57"/>
      <c r="QNF135" s="57"/>
      <c r="QNG135" s="74"/>
      <c r="QNH135" s="74"/>
      <c r="QNI135" s="74"/>
      <c r="QNJ135" s="74"/>
      <c r="QNK135" s="57"/>
      <c r="QNL135" s="57"/>
      <c r="QNM135" s="57"/>
      <c r="QNN135" s="57"/>
      <c r="QNO135" s="74"/>
      <c r="QNP135" s="74"/>
      <c r="QNQ135" s="74"/>
      <c r="QNR135" s="74"/>
      <c r="QNS135" s="57"/>
      <c r="QNT135" s="57"/>
      <c r="QNU135" s="57"/>
      <c r="QNV135" s="57"/>
      <c r="QNW135" s="74"/>
      <c r="QNX135" s="74"/>
      <c r="QNY135" s="74"/>
      <c r="QNZ135" s="74"/>
      <c r="QOA135" s="57"/>
      <c r="QOB135" s="57"/>
      <c r="QOC135" s="57"/>
      <c r="QOD135" s="57"/>
      <c r="QOE135" s="74"/>
      <c r="QOF135" s="74"/>
      <c r="QOG135" s="74"/>
      <c r="QOH135" s="74"/>
      <c r="QOI135" s="57"/>
      <c r="QOJ135" s="57"/>
      <c r="QOK135" s="57"/>
      <c r="QOL135" s="57"/>
      <c r="QOM135" s="74"/>
      <c r="QON135" s="74"/>
      <c r="QOO135" s="74"/>
      <c r="QOP135" s="74"/>
      <c r="QOQ135" s="57"/>
      <c r="QOR135" s="57"/>
      <c r="QOS135" s="57"/>
      <c r="QOT135" s="57"/>
      <c r="QOU135" s="74"/>
      <c r="QOV135" s="74"/>
      <c r="QOW135" s="74"/>
      <c r="QOX135" s="74"/>
      <c r="QOY135" s="57"/>
      <c r="QOZ135" s="57"/>
      <c r="QPA135" s="57"/>
      <c r="QPB135" s="57"/>
      <c r="QPC135" s="74"/>
      <c r="QPD135" s="74"/>
      <c r="QPE135" s="74"/>
      <c r="QPF135" s="74"/>
      <c r="QPG135" s="57"/>
      <c r="QPH135" s="57"/>
      <c r="QPI135" s="57"/>
      <c r="QPJ135" s="57"/>
      <c r="QPK135" s="74"/>
      <c r="QPL135" s="74"/>
      <c r="QPM135" s="74"/>
      <c r="QPN135" s="74"/>
      <c r="QPO135" s="57"/>
      <c r="QPP135" s="57"/>
      <c r="QPQ135" s="57"/>
      <c r="QPR135" s="57"/>
      <c r="QPS135" s="74"/>
      <c r="QPT135" s="74"/>
      <c r="QPU135" s="74"/>
      <c r="QPV135" s="74"/>
      <c r="QPW135" s="57"/>
      <c r="QPX135" s="57"/>
      <c r="QPY135" s="57"/>
      <c r="QPZ135" s="57"/>
      <c r="QQA135" s="74"/>
      <c r="QQB135" s="74"/>
      <c r="QQC135" s="74"/>
      <c r="QQD135" s="74"/>
      <c r="QQE135" s="57"/>
      <c r="QQF135" s="57"/>
      <c r="QQG135" s="57"/>
      <c r="QQH135" s="57"/>
      <c r="QQI135" s="74"/>
      <c r="QQJ135" s="74"/>
      <c r="QQK135" s="74"/>
      <c r="QQL135" s="74"/>
      <c r="QQM135" s="57"/>
      <c r="QQN135" s="57"/>
      <c r="QQO135" s="57"/>
      <c r="QQP135" s="57"/>
      <c r="QQQ135" s="74"/>
      <c r="QQR135" s="74"/>
      <c r="QQS135" s="74"/>
      <c r="QQT135" s="74"/>
      <c r="QQU135" s="57"/>
      <c r="QQV135" s="57"/>
      <c r="QQW135" s="57"/>
      <c r="QQX135" s="57"/>
      <c r="QQY135" s="74"/>
      <c r="QQZ135" s="74"/>
      <c r="QRA135" s="74"/>
      <c r="QRB135" s="74"/>
      <c r="QRC135" s="57"/>
      <c r="QRD135" s="57"/>
      <c r="QRE135" s="57"/>
      <c r="QRF135" s="57"/>
      <c r="QRG135" s="74"/>
      <c r="QRH135" s="74"/>
      <c r="QRI135" s="74"/>
      <c r="QRJ135" s="74"/>
      <c r="QRK135" s="57"/>
      <c r="QRL135" s="57"/>
      <c r="QRM135" s="57"/>
      <c r="QRN135" s="57"/>
      <c r="QRO135" s="74"/>
      <c r="QRP135" s="74"/>
      <c r="QRQ135" s="74"/>
      <c r="QRR135" s="74"/>
      <c r="QRS135" s="57"/>
      <c r="QRT135" s="57"/>
      <c r="QRU135" s="57"/>
      <c r="QRV135" s="57"/>
      <c r="QRW135" s="74"/>
      <c r="QRX135" s="74"/>
      <c r="QRY135" s="74"/>
      <c r="QRZ135" s="74"/>
      <c r="QSA135" s="57"/>
      <c r="QSB135" s="57"/>
      <c r="QSC135" s="57"/>
      <c r="QSD135" s="57"/>
      <c r="QSE135" s="74"/>
      <c r="QSF135" s="74"/>
      <c r="QSG135" s="74"/>
      <c r="QSH135" s="74"/>
      <c r="QSI135" s="57"/>
      <c r="QSJ135" s="57"/>
      <c r="QSK135" s="57"/>
      <c r="QSL135" s="57"/>
      <c r="QSM135" s="74"/>
      <c r="QSN135" s="74"/>
      <c r="QSO135" s="74"/>
      <c r="QSP135" s="74"/>
      <c r="QSQ135" s="57"/>
      <c r="QSR135" s="57"/>
      <c r="QSS135" s="57"/>
      <c r="QST135" s="57"/>
      <c r="QSU135" s="74"/>
      <c r="QSV135" s="74"/>
      <c r="QSW135" s="74"/>
      <c r="QSX135" s="74"/>
      <c r="QSY135" s="57"/>
      <c r="QSZ135" s="57"/>
      <c r="QTA135" s="57"/>
      <c r="QTB135" s="57"/>
      <c r="QTC135" s="74"/>
      <c r="QTD135" s="74"/>
      <c r="QTE135" s="74"/>
      <c r="QTF135" s="74"/>
      <c r="QTG135" s="57"/>
      <c r="QTH135" s="57"/>
      <c r="QTI135" s="57"/>
      <c r="QTJ135" s="57"/>
      <c r="QTK135" s="74"/>
      <c r="QTL135" s="74"/>
      <c r="QTM135" s="74"/>
      <c r="QTN135" s="74"/>
      <c r="QTO135" s="57"/>
      <c r="QTP135" s="57"/>
      <c r="QTQ135" s="57"/>
      <c r="QTR135" s="57"/>
      <c r="QTS135" s="74"/>
      <c r="QTT135" s="74"/>
      <c r="QTU135" s="74"/>
      <c r="QTV135" s="74"/>
      <c r="QTW135" s="57"/>
      <c r="QTX135" s="57"/>
      <c r="QTY135" s="57"/>
      <c r="QTZ135" s="57"/>
      <c r="QUA135" s="74"/>
      <c r="QUB135" s="74"/>
      <c r="QUC135" s="74"/>
      <c r="QUD135" s="74"/>
      <c r="QUE135" s="57"/>
      <c r="QUF135" s="57"/>
      <c r="QUG135" s="57"/>
      <c r="QUH135" s="57"/>
      <c r="QUI135" s="74"/>
      <c r="QUJ135" s="74"/>
      <c r="QUK135" s="74"/>
      <c r="QUL135" s="74"/>
      <c r="QUM135" s="57"/>
      <c r="QUN135" s="57"/>
      <c r="QUO135" s="57"/>
      <c r="QUP135" s="57"/>
      <c r="QUQ135" s="74"/>
      <c r="QUR135" s="74"/>
      <c r="QUS135" s="74"/>
      <c r="QUT135" s="74"/>
      <c r="QUU135" s="57"/>
      <c r="QUV135" s="57"/>
      <c r="QUW135" s="57"/>
      <c r="QUX135" s="57"/>
      <c r="QUY135" s="74"/>
      <c r="QUZ135" s="74"/>
      <c r="QVA135" s="74"/>
      <c r="QVB135" s="74"/>
      <c r="QVC135" s="57"/>
      <c r="QVD135" s="57"/>
      <c r="QVE135" s="57"/>
      <c r="QVF135" s="57"/>
      <c r="QVG135" s="74"/>
      <c r="QVH135" s="74"/>
      <c r="QVI135" s="74"/>
      <c r="QVJ135" s="74"/>
      <c r="QVK135" s="57"/>
      <c r="QVL135" s="57"/>
      <c r="QVM135" s="57"/>
      <c r="QVN135" s="57"/>
      <c r="QVO135" s="74"/>
      <c r="QVP135" s="74"/>
      <c r="QVQ135" s="74"/>
      <c r="QVR135" s="74"/>
      <c r="QVS135" s="57"/>
      <c r="QVT135" s="57"/>
      <c r="QVU135" s="57"/>
      <c r="QVV135" s="57"/>
      <c r="QVW135" s="74"/>
      <c r="QVX135" s="74"/>
      <c r="QVY135" s="74"/>
      <c r="QVZ135" s="74"/>
      <c r="QWA135" s="57"/>
      <c r="QWB135" s="57"/>
      <c r="QWC135" s="57"/>
      <c r="QWD135" s="57"/>
      <c r="QWE135" s="74"/>
      <c r="QWF135" s="74"/>
      <c r="QWG135" s="74"/>
      <c r="QWH135" s="74"/>
      <c r="QWI135" s="57"/>
      <c r="QWJ135" s="57"/>
      <c r="QWK135" s="57"/>
      <c r="QWL135" s="57"/>
      <c r="QWM135" s="74"/>
      <c r="QWN135" s="74"/>
      <c r="QWO135" s="74"/>
      <c r="QWP135" s="74"/>
      <c r="QWQ135" s="57"/>
      <c r="QWR135" s="57"/>
      <c r="QWS135" s="57"/>
      <c r="QWT135" s="57"/>
      <c r="QWU135" s="74"/>
      <c r="QWV135" s="74"/>
      <c r="QWW135" s="74"/>
      <c r="QWX135" s="74"/>
      <c r="QWY135" s="57"/>
      <c r="QWZ135" s="57"/>
      <c r="QXA135" s="57"/>
      <c r="QXB135" s="57"/>
      <c r="QXC135" s="74"/>
      <c r="QXD135" s="74"/>
      <c r="QXE135" s="74"/>
      <c r="QXF135" s="74"/>
      <c r="QXG135" s="57"/>
      <c r="QXH135" s="57"/>
      <c r="QXI135" s="57"/>
      <c r="QXJ135" s="57"/>
      <c r="QXK135" s="74"/>
      <c r="QXL135" s="74"/>
      <c r="QXM135" s="74"/>
      <c r="QXN135" s="74"/>
      <c r="QXO135" s="57"/>
      <c r="QXP135" s="57"/>
      <c r="QXQ135" s="57"/>
      <c r="QXR135" s="57"/>
      <c r="QXS135" s="74"/>
      <c r="QXT135" s="74"/>
      <c r="QXU135" s="74"/>
      <c r="QXV135" s="74"/>
      <c r="QXW135" s="57"/>
      <c r="QXX135" s="57"/>
      <c r="QXY135" s="57"/>
      <c r="QXZ135" s="57"/>
      <c r="QYA135" s="74"/>
      <c r="QYB135" s="74"/>
      <c r="QYC135" s="74"/>
      <c r="QYD135" s="74"/>
      <c r="QYE135" s="57"/>
      <c r="QYF135" s="57"/>
      <c r="QYG135" s="57"/>
      <c r="QYH135" s="57"/>
      <c r="QYI135" s="74"/>
      <c r="QYJ135" s="74"/>
      <c r="QYK135" s="74"/>
      <c r="QYL135" s="74"/>
      <c r="QYM135" s="57"/>
      <c r="QYN135" s="57"/>
      <c r="QYO135" s="57"/>
      <c r="QYP135" s="57"/>
      <c r="QYQ135" s="74"/>
      <c r="QYR135" s="74"/>
      <c r="QYS135" s="74"/>
      <c r="QYT135" s="74"/>
      <c r="QYU135" s="57"/>
      <c r="QYV135" s="57"/>
      <c r="QYW135" s="57"/>
      <c r="QYX135" s="57"/>
      <c r="QYY135" s="74"/>
      <c r="QYZ135" s="74"/>
      <c r="QZA135" s="74"/>
      <c r="QZB135" s="74"/>
      <c r="QZC135" s="57"/>
      <c r="QZD135" s="57"/>
      <c r="QZE135" s="57"/>
      <c r="QZF135" s="57"/>
      <c r="QZG135" s="74"/>
      <c r="QZH135" s="74"/>
      <c r="QZI135" s="74"/>
      <c r="QZJ135" s="74"/>
      <c r="QZK135" s="57"/>
      <c r="QZL135" s="57"/>
      <c r="QZM135" s="57"/>
      <c r="QZN135" s="57"/>
      <c r="QZO135" s="74"/>
      <c r="QZP135" s="74"/>
      <c r="QZQ135" s="74"/>
      <c r="QZR135" s="74"/>
      <c r="QZS135" s="57"/>
      <c r="QZT135" s="57"/>
      <c r="QZU135" s="57"/>
      <c r="QZV135" s="57"/>
      <c r="QZW135" s="74"/>
      <c r="QZX135" s="74"/>
      <c r="QZY135" s="74"/>
      <c r="QZZ135" s="74"/>
      <c r="RAA135" s="57"/>
      <c r="RAB135" s="57"/>
      <c r="RAC135" s="57"/>
      <c r="RAD135" s="57"/>
      <c r="RAE135" s="74"/>
      <c r="RAF135" s="74"/>
      <c r="RAG135" s="74"/>
      <c r="RAH135" s="74"/>
      <c r="RAI135" s="57"/>
      <c r="RAJ135" s="57"/>
      <c r="RAK135" s="57"/>
      <c r="RAL135" s="57"/>
      <c r="RAM135" s="74"/>
      <c r="RAN135" s="74"/>
      <c r="RAO135" s="74"/>
      <c r="RAP135" s="74"/>
      <c r="RAQ135" s="57"/>
      <c r="RAR135" s="57"/>
      <c r="RAS135" s="57"/>
      <c r="RAT135" s="57"/>
      <c r="RAU135" s="74"/>
      <c r="RAV135" s="74"/>
      <c r="RAW135" s="74"/>
      <c r="RAX135" s="74"/>
      <c r="RAY135" s="57"/>
      <c r="RAZ135" s="57"/>
      <c r="RBA135" s="57"/>
      <c r="RBB135" s="57"/>
      <c r="RBC135" s="74"/>
      <c r="RBD135" s="74"/>
      <c r="RBE135" s="74"/>
      <c r="RBF135" s="74"/>
      <c r="RBG135" s="57"/>
      <c r="RBH135" s="57"/>
      <c r="RBI135" s="57"/>
      <c r="RBJ135" s="57"/>
      <c r="RBK135" s="74"/>
      <c r="RBL135" s="74"/>
      <c r="RBM135" s="74"/>
      <c r="RBN135" s="74"/>
      <c r="RBO135" s="57"/>
      <c r="RBP135" s="57"/>
      <c r="RBQ135" s="57"/>
      <c r="RBR135" s="57"/>
      <c r="RBS135" s="74"/>
      <c r="RBT135" s="74"/>
      <c r="RBU135" s="74"/>
      <c r="RBV135" s="74"/>
      <c r="RBW135" s="57"/>
      <c r="RBX135" s="57"/>
      <c r="RBY135" s="57"/>
      <c r="RBZ135" s="57"/>
      <c r="RCA135" s="74"/>
      <c r="RCB135" s="74"/>
      <c r="RCC135" s="74"/>
      <c r="RCD135" s="74"/>
      <c r="RCE135" s="57"/>
      <c r="RCF135" s="57"/>
      <c r="RCG135" s="57"/>
      <c r="RCH135" s="57"/>
      <c r="RCI135" s="74"/>
      <c r="RCJ135" s="74"/>
      <c r="RCK135" s="74"/>
      <c r="RCL135" s="74"/>
      <c r="RCM135" s="57"/>
      <c r="RCN135" s="57"/>
      <c r="RCO135" s="57"/>
      <c r="RCP135" s="57"/>
      <c r="RCQ135" s="74"/>
      <c r="RCR135" s="74"/>
      <c r="RCS135" s="74"/>
      <c r="RCT135" s="74"/>
      <c r="RCU135" s="57"/>
      <c r="RCV135" s="57"/>
      <c r="RCW135" s="57"/>
      <c r="RCX135" s="57"/>
      <c r="RCY135" s="74"/>
      <c r="RCZ135" s="74"/>
      <c r="RDA135" s="74"/>
      <c r="RDB135" s="74"/>
      <c r="RDC135" s="57"/>
      <c r="RDD135" s="57"/>
      <c r="RDE135" s="57"/>
      <c r="RDF135" s="57"/>
      <c r="RDG135" s="74"/>
      <c r="RDH135" s="74"/>
      <c r="RDI135" s="74"/>
      <c r="RDJ135" s="74"/>
      <c r="RDK135" s="57"/>
      <c r="RDL135" s="57"/>
      <c r="RDM135" s="57"/>
      <c r="RDN135" s="57"/>
      <c r="RDO135" s="74"/>
      <c r="RDP135" s="74"/>
      <c r="RDQ135" s="74"/>
      <c r="RDR135" s="74"/>
      <c r="RDS135" s="57"/>
      <c r="RDT135" s="57"/>
      <c r="RDU135" s="57"/>
      <c r="RDV135" s="57"/>
      <c r="RDW135" s="74"/>
      <c r="RDX135" s="74"/>
      <c r="RDY135" s="74"/>
      <c r="RDZ135" s="74"/>
      <c r="REA135" s="57"/>
      <c r="REB135" s="57"/>
      <c r="REC135" s="57"/>
      <c r="RED135" s="57"/>
      <c r="REE135" s="74"/>
      <c r="REF135" s="74"/>
      <c r="REG135" s="74"/>
      <c r="REH135" s="74"/>
      <c r="REI135" s="57"/>
      <c r="REJ135" s="57"/>
      <c r="REK135" s="57"/>
      <c r="REL135" s="57"/>
      <c r="REM135" s="74"/>
      <c r="REN135" s="74"/>
      <c r="REO135" s="74"/>
      <c r="REP135" s="74"/>
      <c r="REQ135" s="57"/>
      <c r="RER135" s="57"/>
      <c r="RES135" s="57"/>
      <c r="RET135" s="57"/>
      <c r="REU135" s="74"/>
      <c r="REV135" s="74"/>
      <c r="REW135" s="74"/>
      <c r="REX135" s="74"/>
      <c r="REY135" s="57"/>
      <c r="REZ135" s="57"/>
      <c r="RFA135" s="57"/>
      <c r="RFB135" s="57"/>
      <c r="RFC135" s="74"/>
      <c r="RFD135" s="74"/>
      <c r="RFE135" s="74"/>
      <c r="RFF135" s="74"/>
      <c r="RFG135" s="57"/>
      <c r="RFH135" s="57"/>
      <c r="RFI135" s="57"/>
      <c r="RFJ135" s="57"/>
      <c r="RFK135" s="74"/>
      <c r="RFL135" s="74"/>
      <c r="RFM135" s="74"/>
      <c r="RFN135" s="74"/>
      <c r="RFO135" s="57"/>
      <c r="RFP135" s="57"/>
      <c r="RFQ135" s="57"/>
      <c r="RFR135" s="57"/>
      <c r="RFS135" s="74"/>
      <c r="RFT135" s="74"/>
      <c r="RFU135" s="74"/>
      <c r="RFV135" s="74"/>
      <c r="RFW135" s="57"/>
      <c r="RFX135" s="57"/>
      <c r="RFY135" s="57"/>
      <c r="RFZ135" s="57"/>
      <c r="RGA135" s="74"/>
      <c r="RGB135" s="74"/>
      <c r="RGC135" s="74"/>
      <c r="RGD135" s="74"/>
      <c r="RGE135" s="57"/>
      <c r="RGF135" s="57"/>
      <c r="RGG135" s="57"/>
      <c r="RGH135" s="57"/>
      <c r="RGI135" s="74"/>
      <c r="RGJ135" s="74"/>
      <c r="RGK135" s="74"/>
      <c r="RGL135" s="74"/>
      <c r="RGM135" s="57"/>
      <c r="RGN135" s="57"/>
      <c r="RGO135" s="57"/>
      <c r="RGP135" s="57"/>
      <c r="RGQ135" s="74"/>
      <c r="RGR135" s="74"/>
      <c r="RGS135" s="74"/>
      <c r="RGT135" s="74"/>
      <c r="RGU135" s="57"/>
      <c r="RGV135" s="57"/>
      <c r="RGW135" s="57"/>
      <c r="RGX135" s="57"/>
      <c r="RGY135" s="74"/>
      <c r="RGZ135" s="74"/>
      <c r="RHA135" s="74"/>
      <c r="RHB135" s="74"/>
      <c r="RHC135" s="57"/>
      <c r="RHD135" s="57"/>
      <c r="RHE135" s="57"/>
      <c r="RHF135" s="57"/>
      <c r="RHG135" s="74"/>
      <c r="RHH135" s="74"/>
      <c r="RHI135" s="74"/>
      <c r="RHJ135" s="74"/>
      <c r="RHK135" s="57"/>
      <c r="RHL135" s="57"/>
      <c r="RHM135" s="57"/>
      <c r="RHN135" s="57"/>
      <c r="RHO135" s="74"/>
      <c r="RHP135" s="74"/>
      <c r="RHQ135" s="74"/>
      <c r="RHR135" s="74"/>
      <c r="RHS135" s="57"/>
      <c r="RHT135" s="57"/>
      <c r="RHU135" s="57"/>
      <c r="RHV135" s="57"/>
      <c r="RHW135" s="74"/>
      <c r="RHX135" s="74"/>
      <c r="RHY135" s="74"/>
      <c r="RHZ135" s="74"/>
      <c r="RIA135" s="57"/>
      <c r="RIB135" s="57"/>
      <c r="RIC135" s="57"/>
      <c r="RID135" s="57"/>
      <c r="RIE135" s="74"/>
      <c r="RIF135" s="74"/>
      <c r="RIG135" s="74"/>
      <c r="RIH135" s="74"/>
      <c r="RII135" s="57"/>
      <c r="RIJ135" s="57"/>
      <c r="RIK135" s="57"/>
      <c r="RIL135" s="57"/>
      <c r="RIM135" s="74"/>
      <c r="RIN135" s="74"/>
      <c r="RIO135" s="74"/>
      <c r="RIP135" s="74"/>
      <c r="RIQ135" s="57"/>
      <c r="RIR135" s="57"/>
      <c r="RIS135" s="57"/>
      <c r="RIT135" s="57"/>
      <c r="RIU135" s="74"/>
      <c r="RIV135" s="74"/>
      <c r="RIW135" s="74"/>
      <c r="RIX135" s="74"/>
      <c r="RIY135" s="57"/>
      <c r="RIZ135" s="57"/>
      <c r="RJA135" s="57"/>
      <c r="RJB135" s="57"/>
      <c r="RJC135" s="74"/>
      <c r="RJD135" s="74"/>
      <c r="RJE135" s="74"/>
      <c r="RJF135" s="74"/>
      <c r="RJG135" s="57"/>
      <c r="RJH135" s="57"/>
      <c r="RJI135" s="57"/>
      <c r="RJJ135" s="57"/>
      <c r="RJK135" s="74"/>
      <c r="RJL135" s="74"/>
      <c r="RJM135" s="74"/>
      <c r="RJN135" s="74"/>
      <c r="RJO135" s="57"/>
      <c r="RJP135" s="57"/>
      <c r="RJQ135" s="57"/>
      <c r="RJR135" s="57"/>
      <c r="RJS135" s="74"/>
      <c r="RJT135" s="74"/>
      <c r="RJU135" s="74"/>
      <c r="RJV135" s="74"/>
      <c r="RJW135" s="57"/>
      <c r="RJX135" s="57"/>
      <c r="RJY135" s="57"/>
      <c r="RJZ135" s="57"/>
      <c r="RKA135" s="74"/>
      <c r="RKB135" s="74"/>
      <c r="RKC135" s="74"/>
      <c r="RKD135" s="74"/>
      <c r="RKE135" s="57"/>
      <c r="RKF135" s="57"/>
      <c r="RKG135" s="57"/>
      <c r="RKH135" s="57"/>
      <c r="RKI135" s="74"/>
      <c r="RKJ135" s="74"/>
      <c r="RKK135" s="74"/>
      <c r="RKL135" s="74"/>
      <c r="RKM135" s="57"/>
      <c r="RKN135" s="57"/>
      <c r="RKO135" s="57"/>
      <c r="RKP135" s="57"/>
      <c r="RKQ135" s="74"/>
      <c r="RKR135" s="74"/>
      <c r="RKS135" s="74"/>
      <c r="RKT135" s="74"/>
      <c r="RKU135" s="57"/>
      <c r="RKV135" s="57"/>
      <c r="RKW135" s="57"/>
      <c r="RKX135" s="57"/>
      <c r="RKY135" s="74"/>
      <c r="RKZ135" s="74"/>
      <c r="RLA135" s="74"/>
      <c r="RLB135" s="74"/>
      <c r="RLC135" s="57"/>
      <c r="RLD135" s="57"/>
      <c r="RLE135" s="57"/>
      <c r="RLF135" s="57"/>
      <c r="RLG135" s="74"/>
      <c r="RLH135" s="74"/>
      <c r="RLI135" s="74"/>
      <c r="RLJ135" s="74"/>
      <c r="RLK135" s="57"/>
      <c r="RLL135" s="57"/>
      <c r="RLM135" s="57"/>
      <c r="RLN135" s="57"/>
      <c r="RLO135" s="74"/>
      <c r="RLP135" s="74"/>
      <c r="RLQ135" s="74"/>
      <c r="RLR135" s="74"/>
      <c r="RLS135" s="57"/>
      <c r="RLT135" s="57"/>
      <c r="RLU135" s="57"/>
      <c r="RLV135" s="57"/>
      <c r="RLW135" s="74"/>
      <c r="RLX135" s="74"/>
      <c r="RLY135" s="74"/>
      <c r="RLZ135" s="74"/>
      <c r="RMA135" s="57"/>
      <c r="RMB135" s="57"/>
      <c r="RMC135" s="57"/>
      <c r="RMD135" s="57"/>
      <c r="RME135" s="74"/>
      <c r="RMF135" s="74"/>
      <c r="RMG135" s="74"/>
      <c r="RMH135" s="74"/>
      <c r="RMI135" s="57"/>
      <c r="RMJ135" s="57"/>
      <c r="RMK135" s="57"/>
      <c r="RML135" s="57"/>
      <c r="RMM135" s="74"/>
      <c r="RMN135" s="74"/>
      <c r="RMO135" s="74"/>
      <c r="RMP135" s="74"/>
      <c r="RMQ135" s="57"/>
      <c r="RMR135" s="57"/>
      <c r="RMS135" s="57"/>
      <c r="RMT135" s="57"/>
      <c r="RMU135" s="74"/>
      <c r="RMV135" s="74"/>
      <c r="RMW135" s="74"/>
      <c r="RMX135" s="74"/>
      <c r="RMY135" s="57"/>
      <c r="RMZ135" s="57"/>
      <c r="RNA135" s="57"/>
      <c r="RNB135" s="57"/>
      <c r="RNC135" s="74"/>
      <c r="RND135" s="74"/>
      <c r="RNE135" s="74"/>
      <c r="RNF135" s="74"/>
      <c r="RNG135" s="57"/>
      <c r="RNH135" s="57"/>
      <c r="RNI135" s="57"/>
      <c r="RNJ135" s="57"/>
      <c r="RNK135" s="74"/>
      <c r="RNL135" s="74"/>
      <c r="RNM135" s="74"/>
      <c r="RNN135" s="74"/>
      <c r="RNO135" s="57"/>
      <c r="RNP135" s="57"/>
      <c r="RNQ135" s="57"/>
      <c r="RNR135" s="57"/>
      <c r="RNS135" s="74"/>
      <c r="RNT135" s="74"/>
      <c r="RNU135" s="74"/>
      <c r="RNV135" s="74"/>
      <c r="RNW135" s="57"/>
      <c r="RNX135" s="57"/>
      <c r="RNY135" s="57"/>
      <c r="RNZ135" s="57"/>
      <c r="ROA135" s="74"/>
      <c r="ROB135" s="74"/>
      <c r="ROC135" s="74"/>
      <c r="ROD135" s="74"/>
      <c r="ROE135" s="57"/>
      <c r="ROF135" s="57"/>
      <c r="ROG135" s="57"/>
      <c r="ROH135" s="57"/>
      <c r="ROI135" s="74"/>
      <c r="ROJ135" s="74"/>
      <c r="ROK135" s="74"/>
      <c r="ROL135" s="74"/>
      <c r="ROM135" s="57"/>
      <c r="RON135" s="57"/>
      <c r="ROO135" s="57"/>
      <c r="ROP135" s="57"/>
      <c r="ROQ135" s="74"/>
      <c r="ROR135" s="74"/>
      <c r="ROS135" s="74"/>
      <c r="ROT135" s="74"/>
      <c r="ROU135" s="57"/>
      <c r="ROV135" s="57"/>
      <c r="ROW135" s="57"/>
      <c r="ROX135" s="57"/>
      <c r="ROY135" s="74"/>
      <c r="ROZ135" s="74"/>
      <c r="RPA135" s="74"/>
      <c r="RPB135" s="74"/>
      <c r="RPC135" s="57"/>
      <c r="RPD135" s="57"/>
      <c r="RPE135" s="57"/>
      <c r="RPF135" s="57"/>
      <c r="RPG135" s="74"/>
      <c r="RPH135" s="74"/>
      <c r="RPI135" s="74"/>
      <c r="RPJ135" s="74"/>
      <c r="RPK135" s="57"/>
      <c r="RPL135" s="57"/>
      <c r="RPM135" s="57"/>
      <c r="RPN135" s="57"/>
      <c r="RPO135" s="74"/>
      <c r="RPP135" s="74"/>
      <c r="RPQ135" s="74"/>
      <c r="RPR135" s="74"/>
      <c r="RPS135" s="57"/>
      <c r="RPT135" s="57"/>
      <c r="RPU135" s="57"/>
      <c r="RPV135" s="57"/>
      <c r="RPW135" s="74"/>
      <c r="RPX135" s="74"/>
      <c r="RPY135" s="74"/>
      <c r="RPZ135" s="74"/>
      <c r="RQA135" s="57"/>
      <c r="RQB135" s="57"/>
      <c r="RQC135" s="57"/>
      <c r="RQD135" s="57"/>
      <c r="RQE135" s="74"/>
      <c r="RQF135" s="74"/>
      <c r="RQG135" s="74"/>
      <c r="RQH135" s="74"/>
      <c r="RQI135" s="57"/>
      <c r="RQJ135" s="57"/>
      <c r="RQK135" s="57"/>
      <c r="RQL135" s="57"/>
      <c r="RQM135" s="74"/>
      <c r="RQN135" s="74"/>
      <c r="RQO135" s="74"/>
      <c r="RQP135" s="74"/>
      <c r="RQQ135" s="57"/>
      <c r="RQR135" s="57"/>
      <c r="RQS135" s="57"/>
      <c r="RQT135" s="57"/>
      <c r="RQU135" s="74"/>
      <c r="RQV135" s="74"/>
      <c r="RQW135" s="74"/>
      <c r="RQX135" s="74"/>
      <c r="RQY135" s="57"/>
      <c r="RQZ135" s="57"/>
      <c r="RRA135" s="57"/>
      <c r="RRB135" s="57"/>
      <c r="RRC135" s="74"/>
      <c r="RRD135" s="74"/>
      <c r="RRE135" s="74"/>
      <c r="RRF135" s="74"/>
      <c r="RRG135" s="57"/>
      <c r="RRH135" s="57"/>
      <c r="RRI135" s="57"/>
      <c r="RRJ135" s="57"/>
      <c r="RRK135" s="74"/>
      <c r="RRL135" s="74"/>
      <c r="RRM135" s="74"/>
      <c r="RRN135" s="74"/>
      <c r="RRO135" s="57"/>
      <c r="RRP135" s="57"/>
      <c r="RRQ135" s="57"/>
      <c r="RRR135" s="57"/>
      <c r="RRS135" s="74"/>
      <c r="RRT135" s="74"/>
      <c r="RRU135" s="74"/>
      <c r="RRV135" s="74"/>
      <c r="RRW135" s="57"/>
      <c r="RRX135" s="57"/>
      <c r="RRY135" s="57"/>
      <c r="RRZ135" s="57"/>
      <c r="RSA135" s="74"/>
      <c r="RSB135" s="74"/>
      <c r="RSC135" s="74"/>
      <c r="RSD135" s="74"/>
      <c r="RSE135" s="57"/>
      <c r="RSF135" s="57"/>
      <c r="RSG135" s="57"/>
      <c r="RSH135" s="57"/>
      <c r="RSI135" s="74"/>
      <c r="RSJ135" s="74"/>
      <c r="RSK135" s="74"/>
      <c r="RSL135" s="74"/>
      <c r="RSM135" s="57"/>
      <c r="RSN135" s="57"/>
      <c r="RSO135" s="57"/>
      <c r="RSP135" s="57"/>
      <c r="RSQ135" s="74"/>
      <c r="RSR135" s="74"/>
      <c r="RSS135" s="74"/>
      <c r="RST135" s="74"/>
      <c r="RSU135" s="57"/>
      <c r="RSV135" s="57"/>
      <c r="RSW135" s="57"/>
      <c r="RSX135" s="57"/>
      <c r="RSY135" s="74"/>
      <c r="RSZ135" s="74"/>
      <c r="RTA135" s="74"/>
      <c r="RTB135" s="74"/>
      <c r="RTC135" s="57"/>
      <c r="RTD135" s="57"/>
      <c r="RTE135" s="57"/>
      <c r="RTF135" s="57"/>
      <c r="RTG135" s="74"/>
      <c r="RTH135" s="74"/>
      <c r="RTI135" s="74"/>
      <c r="RTJ135" s="74"/>
      <c r="RTK135" s="57"/>
      <c r="RTL135" s="57"/>
      <c r="RTM135" s="57"/>
      <c r="RTN135" s="57"/>
      <c r="RTO135" s="74"/>
      <c r="RTP135" s="74"/>
      <c r="RTQ135" s="74"/>
      <c r="RTR135" s="74"/>
      <c r="RTS135" s="57"/>
      <c r="RTT135" s="57"/>
      <c r="RTU135" s="57"/>
      <c r="RTV135" s="57"/>
      <c r="RTW135" s="74"/>
      <c r="RTX135" s="74"/>
      <c r="RTY135" s="74"/>
      <c r="RTZ135" s="74"/>
      <c r="RUA135" s="57"/>
      <c r="RUB135" s="57"/>
      <c r="RUC135" s="57"/>
      <c r="RUD135" s="57"/>
      <c r="RUE135" s="74"/>
      <c r="RUF135" s="74"/>
      <c r="RUG135" s="74"/>
      <c r="RUH135" s="74"/>
      <c r="RUI135" s="57"/>
      <c r="RUJ135" s="57"/>
      <c r="RUK135" s="57"/>
      <c r="RUL135" s="57"/>
      <c r="RUM135" s="74"/>
      <c r="RUN135" s="74"/>
      <c r="RUO135" s="74"/>
      <c r="RUP135" s="74"/>
      <c r="RUQ135" s="57"/>
      <c r="RUR135" s="57"/>
      <c r="RUS135" s="57"/>
      <c r="RUT135" s="57"/>
      <c r="RUU135" s="74"/>
      <c r="RUV135" s="74"/>
      <c r="RUW135" s="74"/>
      <c r="RUX135" s="74"/>
      <c r="RUY135" s="57"/>
      <c r="RUZ135" s="57"/>
      <c r="RVA135" s="57"/>
      <c r="RVB135" s="57"/>
      <c r="RVC135" s="74"/>
      <c r="RVD135" s="74"/>
      <c r="RVE135" s="74"/>
      <c r="RVF135" s="74"/>
      <c r="RVG135" s="57"/>
      <c r="RVH135" s="57"/>
      <c r="RVI135" s="57"/>
      <c r="RVJ135" s="57"/>
      <c r="RVK135" s="74"/>
      <c r="RVL135" s="74"/>
      <c r="RVM135" s="74"/>
      <c r="RVN135" s="74"/>
      <c r="RVO135" s="57"/>
      <c r="RVP135" s="57"/>
      <c r="RVQ135" s="57"/>
      <c r="RVR135" s="57"/>
      <c r="RVS135" s="74"/>
      <c r="RVT135" s="74"/>
      <c r="RVU135" s="74"/>
      <c r="RVV135" s="74"/>
      <c r="RVW135" s="57"/>
      <c r="RVX135" s="57"/>
      <c r="RVY135" s="57"/>
      <c r="RVZ135" s="57"/>
      <c r="RWA135" s="74"/>
      <c r="RWB135" s="74"/>
      <c r="RWC135" s="74"/>
      <c r="RWD135" s="74"/>
      <c r="RWE135" s="57"/>
      <c r="RWF135" s="57"/>
      <c r="RWG135" s="57"/>
      <c r="RWH135" s="57"/>
      <c r="RWI135" s="74"/>
      <c r="RWJ135" s="74"/>
      <c r="RWK135" s="74"/>
      <c r="RWL135" s="74"/>
      <c r="RWM135" s="57"/>
      <c r="RWN135" s="57"/>
      <c r="RWO135" s="57"/>
      <c r="RWP135" s="57"/>
      <c r="RWQ135" s="74"/>
      <c r="RWR135" s="74"/>
      <c r="RWS135" s="74"/>
      <c r="RWT135" s="74"/>
      <c r="RWU135" s="57"/>
      <c r="RWV135" s="57"/>
      <c r="RWW135" s="57"/>
      <c r="RWX135" s="57"/>
      <c r="RWY135" s="74"/>
      <c r="RWZ135" s="74"/>
      <c r="RXA135" s="74"/>
      <c r="RXB135" s="74"/>
      <c r="RXC135" s="57"/>
      <c r="RXD135" s="57"/>
      <c r="RXE135" s="57"/>
      <c r="RXF135" s="57"/>
      <c r="RXG135" s="74"/>
      <c r="RXH135" s="74"/>
      <c r="RXI135" s="74"/>
      <c r="RXJ135" s="74"/>
      <c r="RXK135" s="57"/>
      <c r="RXL135" s="57"/>
      <c r="RXM135" s="57"/>
      <c r="RXN135" s="57"/>
      <c r="RXO135" s="74"/>
      <c r="RXP135" s="74"/>
      <c r="RXQ135" s="74"/>
      <c r="RXR135" s="74"/>
      <c r="RXS135" s="57"/>
      <c r="RXT135" s="57"/>
      <c r="RXU135" s="57"/>
      <c r="RXV135" s="57"/>
      <c r="RXW135" s="74"/>
      <c r="RXX135" s="74"/>
      <c r="RXY135" s="74"/>
      <c r="RXZ135" s="74"/>
      <c r="RYA135" s="57"/>
      <c r="RYB135" s="57"/>
      <c r="RYC135" s="57"/>
      <c r="RYD135" s="57"/>
      <c r="RYE135" s="74"/>
      <c r="RYF135" s="74"/>
      <c r="RYG135" s="74"/>
      <c r="RYH135" s="74"/>
      <c r="RYI135" s="57"/>
      <c r="RYJ135" s="57"/>
      <c r="RYK135" s="57"/>
      <c r="RYL135" s="57"/>
      <c r="RYM135" s="74"/>
      <c r="RYN135" s="74"/>
      <c r="RYO135" s="74"/>
      <c r="RYP135" s="74"/>
      <c r="RYQ135" s="57"/>
      <c r="RYR135" s="57"/>
      <c r="RYS135" s="57"/>
      <c r="RYT135" s="57"/>
      <c r="RYU135" s="74"/>
      <c r="RYV135" s="74"/>
      <c r="RYW135" s="74"/>
      <c r="RYX135" s="74"/>
      <c r="RYY135" s="57"/>
      <c r="RYZ135" s="57"/>
      <c r="RZA135" s="57"/>
      <c r="RZB135" s="57"/>
      <c r="RZC135" s="74"/>
      <c r="RZD135" s="74"/>
      <c r="RZE135" s="74"/>
      <c r="RZF135" s="74"/>
      <c r="RZG135" s="57"/>
      <c r="RZH135" s="57"/>
      <c r="RZI135" s="57"/>
      <c r="RZJ135" s="57"/>
      <c r="RZK135" s="74"/>
      <c r="RZL135" s="74"/>
      <c r="RZM135" s="74"/>
      <c r="RZN135" s="74"/>
      <c r="RZO135" s="57"/>
      <c r="RZP135" s="57"/>
      <c r="RZQ135" s="57"/>
      <c r="RZR135" s="57"/>
      <c r="RZS135" s="74"/>
      <c r="RZT135" s="74"/>
      <c r="RZU135" s="74"/>
      <c r="RZV135" s="74"/>
      <c r="RZW135" s="57"/>
      <c r="RZX135" s="57"/>
      <c r="RZY135" s="57"/>
      <c r="RZZ135" s="57"/>
      <c r="SAA135" s="74"/>
      <c r="SAB135" s="74"/>
      <c r="SAC135" s="74"/>
      <c r="SAD135" s="74"/>
      <c r="SAE135" s="57"/>
      <c r="SAF135" s="57"/>
      <c r="SAG135" s="57"/>
      <c r="SAH135" s="57"/>
      <c r="SAI135" s="74"/>
      <c r="SAJ135" s="74"/>
      <c r="SAK135" s="74"/>
      <c r="SAL135" s="74"/>
      <c r="SAM135" s="57"/>
      <c r="SAN135" s="57"/>
      <c r="SAO135" s="57"/>
      <c r="SAP135" s="57"/>
      <c r="SAQ135" s="74"/>
      <c r="SAR135" s="74"/>
      <c r="SAS135" s="74"/>
      <c r="SAT135" s="74"/>
      <c r="SAU135" s="57"/>
      <c r="SAV135" s="57"/>
      <c r="SAW135" s="57"/>
      <c r="SAX135" s="57"/>
      <c r="SAY135" s="74"/>
      <c r="SAZ135" s="74"/>
      <c r="SBA135" s="74"/>
      <c r="SBB135" s="74"/>
      <c r="SBC135" s="57"/>
      <c r="SBD135" s="57"/>
      <c r="SBE135" s="57"/>
      <c r="SBF135" s="57"/>
      <c r="SBG135" s="74"/>
      <c r="SBH135" s="74"/>
      <c r="SBI135" s="74"/>
      <c r="SBJ135" s="74"/>
      <c r="SBK135" s="57"/>
      <c r="SBL135" s="57"/>
      <c r="SBM135" s="57"/>
      <c r="SBN135" s="57"/>
      <c r="SBO135" s="74"/>
      <c r="SBP135" s="74"/>
      <c r="SBQ135" s="74"/>
      <c r="SBR135" s="74"/>
      <c r="SBS135" s="57"/>
      <c r="SBT135" s="57"/>
      <c r="SBU135" s="57"/>
      <c r="SBV135" s="57"/>
      <c r="SBW135" s="74"/>
      <c r="SBX135" s="74"/>
      <c r="SBY135" s="74"/>
      <c r="SBZ135" s="74"/>
      <c r="SCA135" s="57"/>
      <c r="SCB135" s="57"/>
      <c r="SCC135" s="57"/>
      <c r="SCD135" s="57"/>
      <c r="SCE135" s="74"/>
      <c r="SCF135" s="74"/>
      <c r="SCG135" s="74"/>
      <c r="SCH135" s="74"/>
      <c r="SCI135" s="57"/>
      <c r="SCJ135" s="57"/>
      <c r="SCK135" s="57"/>
      <c r="SCL135" s="57"/>
      <c r="SCM135" s="74"/>
      <c r="SCN135" s="74"/>
      <c r="SCO135" s="74"/>
      <c r="SCP135" s="74"/>
      <c r="SCQ135" s="57"/>
      <c r="SCR135" s="57"/>
      <c r="SCS135" s="57"/>
      <c r="SCT135" s="57"/>
      <c r="SCU135" s="74"/>
      <c r="SCV135" s="74"/>
      <c r="SCW135" s="74"/>
      <c r="SCX135" s="74"/>
      <c r="SCY135" s="57"/>
      <c r="SCZ135" s="57"/>
      <c r="SDA135" s="57"/>
      <c r="SDB135" s="57"/>
      <c r="SDC135" s="74"/>
      <c r="SDD135" s="74"/>
      <c r="SDE135" s="74"/>
      <c r="SDF135" s="74"/>
      <c r="SDG135" s="57"/>
      <c r="SDH135" s="57"/>
      <c r="SDI135" s="57"/>
      <c r="SDJ135" s="57"/>
      <c r="SDK135" s="74"/>
      <c r="SDL135" s="74"/>
      <c r="SDM135" s="74"/>
      <c r="SDN135" s="74"/>
      <c r="SDO135" s="57"/>
      <c r="SDP135" s="57"/>
      <c r="SDQ135" s="57"/>
      <c r="SDR135" s="57"/>
      <c r="SDS135" s="74"/>
      <c r="SDT135" s="74"/>
      <c r="SDU135" s="74"/>
      <c r="SDV135" s="74"/>
      <c r="SDW135" s="57"/>
      <c r="SDX135" s="57"/>
      <c r="SDY135" s="57"/>
      <c r="SDZ135" s="57"/>
      <c r="SEA135" s="74"/>
      <c r="SEB135" s="74"/>
      <c r="SEC135" s="74"/>
      <c r="SED135" s="74"/>
      <c r="SEE135" s="57"/>
      <c r="SEF135" s="57"/>
      <c r="SEG135" s="57"/>
      <c r="SEH135" s="57"/>
      <c r="SEI135" s="74"/>
      <c r="SEJ135" s="74"/>
      <c r="SEK135" s="74"/>
      <c r="SEL135" s="74"/>
      <c r="SEM135" s="57"/>
      <c r="SEN135" s="57"/>
      <c r="SEO135" s="57"/>
      <c r="SEP135" s="57"/>
      <c r="SEQ135" s="74"/>
      <c r="SER135" s="74"/>
      <c r="SES135" s="74"/>
      <c r="SET135" s="74"/>
      <c r="SEU135" s="57"/>
      <c r="SEV135" s="57"/>
      <c r="SEW135" s="57"/>
      <c r="SEX135" s="57"/>
      <c r="SEY135" s="74"/>
      <c r="SEZ135" s="74"/>
      <c r="SFA135" s="74"/>
      <c r="SFB135" s="74"/>
      <c r="SFC135" s="57"/>
      <c r="SFD135" s="57"/>
      <c r="SFE135" s="57"/>
      <c r="SFF135" s="57"/>
      <c r="SFG135" s="74"/>
      <c r="SFH135" s="74"/>
      <c r="SFI135" s="74"/>
      <c r="SFJ135" s="74"/>
      <c r="SFK135" s="57"/>
      <c r="SFL135" s="57"/>
      <c r="SFM135" s="57"/>
      <c r="SFN135" s="57"/>
      <c r="SFO135" s="74"/>
      <c r="SFP135" s="74"/>
      <c r="SFQ135" s="74"/>
      <c r="SFR135" s="74"/>
      <c r="SFS135" s="57"/>
      <c r="SFT135" s="57"/>
      <c r="SFU135" s="57"/>
      <c r="SFV135" s="57"/>
      <c r="SFW135" s="74"/>
      <c r="SFX135" s="74"/>
      <c r="SFY135" s="74"/>
      <c r="SFZ135" s="74"/>
      <c r="SGA135" s="57"/>
      <c r="SGB135" s="57"/>
      <c r="SGC135" s="57"/>
      <c r="SGD135" s="57"/>
      <c r="SGE135" s="74"/>
      <c r="SGF135" s="74"/>
      <c r="SGG135" s="74"/>
      <c r="SGH135" s="74"/>
      <c r="SGI135" s="57"/>
      <c r="SGJ135" s="57"/>
      <c r="SGK135" s="57"/>
      <c r="SGL135" s="57"/>
      <c r="SGM135" s="74"/>
      <c r="SGN135" s="74"/>
      <c r="SGO135" s="74"/>
      <c r="SGP135" s="74"/>
      <c r="SGQ135" s="57"/>
      <c r="SGR135" s="57"/>
      <c r="SGS135" s="57"/>
      <c r="SGT135" s="57"/>
      <c r="SGU135" s="74"/>
      <c r="SGV135" s="74"/>
      <c r="SGW135" s="74"/>
      <c r="SGX135" s="74"/>
      <c r="SGY135" s="57"/>
      <c r="SGZ135" s="57"/>
      <c r="SHA135" s="57"/>
      <c r="SHB135" s="57"/>
      <c r="SHC135" s="74"/>
      <c r="SHD135" s="74"/>
      <c r="SHE135" s="74"/>
      <c r="SHF135" s="74"/>
      <c r="SHG135" s="57"/>
      <c r="SHH135" s="57"/>
      <c r="SHI135" s="57"/>
      <c r="SHJ135" s="57"/>
      <c r="SHK135" s="74"/>
      <c r="SHL135" s="74"/>
      <c r="SHM135" s="74"/>
      <c r="SHN135" s="74"/>
      <c r="SHO135" s="57"/>
      <c r="SHP135" s="57"/>
      <c r="SHQ135" s="57"/>
      <c r="SHR135" s="57"/>
      <c r="SHS135" s="74"/>
      <c r="SHT135" s="74"/>
      <c r="SHU135" s="74"/>
      <c r="SHV135" s="74"/>
      <c r="SHW135" s="57"/>
      <c r="SHX135" s="57"/>
      <c r="SHY135" s="57"/>
      <c r="SHZ135" s="57"/>
      <c r="SIA135" s="74"/>
      <c r="SIB135" s="74"/>
      <c r="SIC135" s="74"/>
      <c r="SID135" s="74"/>
      <c r="SIE135" s="57"/>
      <c r="SIF135" s="57"/>
      <c r="SIG135" s="57"/>
      <c r="SIH135" s="57"/>
      <c r="SII135" s="74"/>
      <c r="SIJ135" s="74"/>
      <c r="SIK135" s="74"/>
      <c r="SIL135" s="74"/>
      <c r="SIM135" s="57"/>
      <c r="SIN135" s="57"/>
      <c r="SIO135" s="57"/>
      <c r="SIP135" s="57"/>
      <c r="SIQ135" s="74"/>
      <c r="SIR135" s="74"/>
      <c r="SIS135" s="74"/>
      <c r="SIT135" s="74"/>
      <c r="SIU135" s="57"/>
      <c r="SIV135" s="57"/>
      <c r="SIW135" s="57"/>
      <c r="SIX135" s="57"/>
      <c r="SIY135" s="74"/>
      <c r="SIZ135" s="74"/>
      <c r="SJA135" s="74"/>
      <c r="SJB135" s="74"/>
      <c r="SJC135" s="57"/>
      <c r="SJD135" s="57"/>
      <c r="SJE135" s="57"/>
      <c r="SJF135" s="57"/>
      <c r="SJG135" s="74"/>
      <c r="SJH135" s="74"/>
      <c r="SJI135" s="74"/>
      <c r="SJJ135" s="74"/>
      <c r="SJK135" s="57"/>
      <c r="SJL135" s="57"/>
      <c r="SJM135" s="57"/>
      <c r="SJN135" s="57"/>
      <c r="SJO135" s="74"/>
      <c r="SJP135" s="74"/>
      <c r="SJQ135" s="74"/>
      <c r="SJR135" s="74"/>
      <c r="SJS135" s="57"/>
      <c r="SJT135" s="57"/>
      <c r="SJU135" s="57"/>
      <c r="SJV135" s="57"/>
      <c r="SJW135" s="74"/>
      <c r="SJX135" s="74"/>
      <c r="SJY135" s="74"/>
      <c r="SJZ135" s="74"/>
      <c r="SKA135" s="57"/>
      <c r="SKB135" s="57"/>
      <c r="SKC135" s="57"/>
      <c r="SKD135" s="57"/>
      <c r="SKE135" s="74"/>
      <c r="SKF135" s="74"/>
      <c r="SKG135" s="74"/>
      <c r="SKH135" s="74"/>
      <c r="SKI135" s="57"/>
      <c r="SKJ135" s="57"/>
      <c r="SKK135" s="57"/>
      <c r="SKL135" s="57"/>
      <c r="SKM135" s="74"/>
      <c r="SKN135" s="74"/>
      <c r="SKO135" s="74"/>
      <c r="SKP135" s="74"/>
      <c r="SKQ135" s="57"/>
      <c r="SKR135" s="57"/>
      <c r="SKS135" s="57"/>
      <c r="SKT135" s="57"/>
      <c r="SKU135" s="74"/>
      <c r="SKV135" s="74"/>
      <c r="SKW135" s="74"/>
      <c r="SKX135" s="74"/>
      <c r="SKY135" s="57"/>
      <c r="SKZ135" s="57"/>
      <c r="SLA135" s="57"/>
      <c r="SLB135" s="57"/>
      <c r="SLC135" s="74"/>
      <c r="SLD135" s="74"/>
      <c r="SLE135" s="74"/>
      <c r="SLF135" s="74"/>
      <c r="SLG135" s="57"/>
      <c r="SLH135" s="57"/>
      <c r="SLI135" s="57"/>
      <c r="SLJ135" s="57"/>
      <c r="SLK135" s="74"/>
      <c r="SLL135" s="74"/>
      <c r="SLM135" s="74"/>
      <c r="SLN135" s="74"/>
      <c r="SLO135" s="57"/>
      <c r="SLP135" s="57"/>
      <c r="SLQ135" s="57"/>
      <c r="SLR135" s="57"/>
      <c r="SLS135" s="74"/>
      <c r="SLT135" s="74"/>
      <c r="SLU135" s="74"/>
      <c r="SLV135" s="74"/>
      <c r="SLW135" s="57"/>
      <c r="SLX135" s="57"/>
      <c r="SLY135" s="57"/>
      <c r="SLZ135" s="57"/>
      <c r="SMA135" s="74"/>
      <c r="SMB135" s="74"/>
      <c r="SMC135" s="74"/>
      <c r="SMD135" s="74"/>
      <c r="SME135" s="57"/>
      <c r="SMF135" s="57"/>
      <c r="SMG135" s="57"/>
      <c r="SMH135" s="57"/>
      <c r="SMI135" s="74"/>
      <c r="SMJ135" s="74"/>
      <c r="SMK135" s="74"/>
      <c r="SML135" s="74"/>
      <c r="SMM135" s="57"/>
      <c r="SMN135" s="57"/>
      <c r="SMO135" s="57"/>
      <c r="SMP135" s="57"/>
      <c r="SMQ135" s="74"/>
      <c r="SMR135" s="74"/>
      <c r="SMS135" s="74"/>
      <c r="SMT135" s="74"/>
      <c r="SMU135" s="57"/>
      <c r="SMV135" s="57"/>
      <c r="SMW135" s="57"/>
      <c r="SMX135" s="57"/>
      <c r="SMY135" s="74"/>
      <c r="SMZ135" s="74"/>
      <c r="SNA135" s="74"/>
      <c r="SNB135" s="74"/>
      <c r="SNC135" s="57"/>
      <c r="SND135" s="57"/>
      <c r="SNE135" s="57"/>
      <c r="SNF135" s="57"/>
      <c r="SNG135" s="74"/>
      <c r="SNH135" s="74"/>
      <c r="SNI135" s="74"/>
      <c r="SNJ135" s="74"/>
      <c r="SNK135" s="57"/>
      <c r="SNL135" s="57"/>
      <c r="SNM135" s="57"/>
      <c r="SNN135" s="57"/>
      <c r="SNO135" s="74"/>
      <c r="SNP135" s="74"/>
      <c r="SNQ135" s="74"/>
      <c r="SNR135" s="74"/>
      <c r="SNS135" s="57"/>
      <c r="SNT135" s="57"/>
      <c r="SNU135" s="57"/>
      <c r="SNV135" s="57"/>
      <c r="SNW135" s="74"/>
      <c r="SNX135" s="74"/>
      <c r="SNY135" s="74"/>
      <c r="SNZ135" s="74"/>
      <c r="SOA135" s="57"/>
      <c r="SOB135" s="57"/>
      <c r="SOC135" s="57"/>
      <c r="SOD135" s="57"/>
      <c r="SOE135" s="74"/>
      <c r="SOF135" s="74"/>
      <c r="SOG135" s="74"/>
      <c r="SOH135" s="74"/>
      <c r="SOI135" s="57"/>
      <c r="SOJ135" s="57"/>
      <c r="SOK135" s="57"/>
      <c r="SOL135" s="57"/>
      <c r="SOM135" s="74"/>
      <c r="SON135" s="74"/>
      <c r="SOO135" s="74"/>
      <c r="SOP135" s="74"/>
      <c r="SOQ135" s="57"/>
      <c r="SOR135" s="57"/>
      <c r="SOS135" s="57"/>
      <c r="SOT135" s="57"/>
      <c r="SOU135" s="74"/>
      <c r="SOV135" s="74"/>
      <c r="SOW135" s="74"/>
      <c r="SOX135" s="74"/>
      <c r="SOY135" s="57"/>
      <c r="SOZ135" s="57"/>
      <c r="SPA135" s="57"/>
      <c r="SPB135" s="57"/>
      <c r="SPC135" s="74"/>
      <c r="SPD135" s="74"/>
      <c r="SPE135" s="74"/>
      <c r="SPF135" s="74"/>
      <c r="SPG135" s="57"/>
      <c r="SPH135" s="57"/>
      <c r="SPI135" s="57"/>
      <c r="SPJ135" s="57"/>
      <c r="SPK135" s="74"/>
      <c r="SPL135" s="74"/>
      <c r="SPM135" s="74"/>
      <c r="SPN135" s="74"/>
      <c r="SPO135" s="57"/>
      <c r="SPP135" s="57"/>
      <c r="SPQ135" s="57"/>
      <c r="SPR135" s="57"/>
      <c r="SPS135" s="74"/>
      <c r="SPT135" s="74"/>
      <c r="SPU135" s="74"/>
      <c r="SPV135" s="74"/>
      <c r="SPW135" s="57"/>
      <c r="SPX135" s="57"/>
      <c r="SPY135" s="57"/>
      <c r="SPZ135" s="57"/>
      <c r="SQA135" s="74"/>
      <c r="SQB135" s="74"/>
      <c r="SQC135" s="74"/>
      <c r="SQD135" s="74"/>
      <c r="SQE135" s="57"/>
      <c r="SQF135" s="57"/>
      <c r="SQG135" s="57"/>
      <c r="SQH135" s="57"/>
      <c r="SQI135" s="74"/>
      <c r="SQJ135" s="74"/>
      <c r="SQK135" s="74"/>
      <c r="SQL135" s="74"/>
      <c r="SQM135" s="57"/>
      <c r="SQN135" s="57"/>
      <c r="SQO135" s="57"/>
      <c r="SQP135" s="57"/>
      <c r="SQQ135" s="74"/>
      <c r="SQR135" s="74"/>
      <c r="SQS135" s="74"/>
      <c r="SQT135" s="74"/>
      <c r="SQU135" s="57"/>
      <c r="SQV135" s="57"/>
      <c r="SQW135" s="57"/>
      <c r="SQX135" s="57"/>
      <c r="SQY135" s="74"/>
      <c r="SQZ135" s="74"/>
      <c r="SRA135" s="74"/>
      <c r="SRB135" s="74"/>
      <c r="SRC135" s="57"/>
      <c r="SRD135" s="57"/>
      <c r="SRE135" s="57"/>
      <c r="SRF135" s="57"/>
      <c r="SRG135" s="74"/>
      <c r="SRH135" s="74"/>
      <c r="SRI135" s="74"/>
      <c r="SRJ135" s="74"/>
      <c r="SRK135" s="57"/>
      <c r="SRL135" s="57"/>
      <c r="SRM135" s="57"/>
      <c r="SRN135" s="57"/>
      <c r="SRO135" s="74"/>
      <c r="SRP135" s="74"/>
      <c r="SRQ135" s="74"/>
      <c r="SRR135" s="74"/>
      <c r="SRS135" s="57"/>
      <c r="SRT135" s="57"/>
      <c r="SRU135" s="57"/>
      <c r="SRV135" s="57"/>
      <c r="SRW135" s="74"/>
      <c r="SRX135" s="74"/>
      <c r="SRY135" s="74"/>
      <c r="SRZ135" s="74"/>
      <c r="SSA135" s="57"/>
      <c r="SSB135" s="57"/>
      <c r="SSC135" s="57"/>
      <c r="SSD135" s="57"/>
      <c r="SSE135" s="74"/>
      <c r="SSF135" s="74"/>
      <c r="SSG135" s="74"/>
      <c r="SSH135" s="74"/>
      <c r="SSI135" s="57"/>
      <c r="SSJ135" s="57"/>
      <c r="SSK135" s="57"/>
      <c r="SSL135" s="57"/>
      <c r="SSM135" s="74"/>
      <c r="SSN135" s="74"/>
      <c r="SSO135" s="74"/>
      <c r="SSP135" s="74"/>
      <c r="SSQ135" s="57"/>
      <c r="SSR135" s="57"/>
      <c r="SSS135" s="57"/>
      <c r="SST135" s="57"/>
      <c r="SSU135" s="74"/>
      <c r="SSV135" s="74"/>
      <c r="SSW135" s="74"/>
      <c r="SSX135" s="74"/>
      <c r="SSY135" s="57"/>
      <c r="SSZ135" s="57"/>
      <c r="STA135" s="57"/>
      <c r="STB135" s="57"/>
      <c r="STC135" s="74"/>
      <c r="STD135" s="74"/>
      <c r="STE135" s="74"/>
      <c r="STF135" s="74"/>
      <c r="STG135" s="57"/>
      <c r="STH135" s="57"/>
      <c r="STI135" s="57"/>
      <c r="STJ135" s="57"/>
      <c r="STK135" s="74"/>
      <c r="STL135" s="74"/>
      <c r="STM135" s="74"/>
      <c r="STN135" s="74"/>
      <c r="STO135" s="57"/>
      <c r="STP135" s="57"/>
      <c r="STQ135" s="57"/>
      <c r="STR135" s="57"/>
      <c r="STS135" s="74"/>
      <c r="STT135" s="74"/>
      <c r="STU135" s="74"/>
      <c r="STV135" s="74"/>
      <c r="STW135" s="57"/>
      <c r="STX135" s="57"/>
      <c r="STY135" s="57"/>
      <c r="STZ135" s="57"/>
      <c r="SUA135" s="74"/>
      <c r="SUB135" s="74"/>
      <c r="SUC135" s="74"/>
      <c r="SUD135" s="74"/>
      <c r="SUE135" s="57"/>
      <c r="SUF135" s="57"/>
      <c r="SUG135" s="57"/>
      <c r="SUH135" s="57"/>
      <c r="SUI135" s="74"/>
      <c r="SUJ135" s="74"/>
      <c r="SUK135" s="74"/>
      <c r="SUL135" s="74"/>
      <c r="SUM135" s="57"/>
      <c r="SUN135" s="57"/>
      <c r="SUO135" s="57"/>
      <c r="SUP135" s="57"/>
      <c r="SUQ135" s="74"/>
      <c r="SUR135" s="74"/>
      <c r="SUS135" s="74"/>
      <c r="SUT135" s="74"/>
      <c r="SUU135" s="57"/>
      <c r="SUV135" s="57"/>
      <c r="SUW135" s="57"/>
      <c r="SUX135" s="57"/>
      <c r="SUY135" s="74"/>
      <c r="SUZ135" s="74"/>
      <c r="SVA135" s="74"/>
      <c r="SVB135" s="74"/>
      <c r="SVC135" s="57"/>
      <c r="SVD135" s="57"/>
      <c r="SVE135" s="57"/>
      <c r="SVF135" s="57"/>
      <c r="SVG135" s="74"/>
      <c r="SVH135" s="74"/>
      <c r="SVI135" s="74"/>
      <c r="SVJ135" s="74"/>
      <c r="SVK135" s="57"/>
      <c r="SVL135" s="57"/>
      <c r="SVM135" s="57"/>
      <c r="SVN135" s="57"/>
      <c r="SVO135" s="74"/>
      <c r="SVP135" s="74"/>
      <c r="SVQ135" s="74"/>
      <c r="SVR135" s="74"/>
      <c r="SVS135" s="57"/>
      <c r="SVT135" s="57"/>
      <c r="SVU135" s="57"/>
      <c r="SVV135" s="57"/>
      <c r="SVW135" s="74"/>
      <c r="SVX135" s="74"/>
      <c r="SVY135" s="74"/>
      <c r="SVZ135" s="74"/>
      <c r="SWA135" s="57"/>
      <c r="SWB135" s="57"/>
      <c r="SWC135" s="57"/>
      <c r="SWD135" s="57"/>
      <c r="SWE135" s="74"/>
      <c r="SWF135" s="74"/>
      <c r="SWG135" s="74"/>
      <c r="SWH135" s="74"/>
      <c r="SWI135" s="57"/>
      <c r="SWJ135" s="57"/>
      <c r="SWK135" s="57"/>
      <c r="SWL135" s="57"/>
      <c r="SWM135" s="74"/>
      <c r="SWN135" s="74"/>
      <c r="SWO135" s="74"/>
      <c r="SWP135" s="74"/>
      <c r="SWQ135" s="57"/>
      <c r="SWR135" s="57"/>
      <c r="SWS135" s="57"/>
      <c r="SWT135" s="57"/>
      <c r="SWU135" s="74"/>
      <c r="SWV135" s="74"/>
      <c r="SWW135" s="74"/>
      <c r="SWX135" s="74"/>
      <c r="SWY135" s="57"/>
      <c r="SWZ135" s="57"/>
      <c r="SXA135" s="57"/>
      <c r="SXB135" s="57"/>
      <c r="SXC135" s="74"/>
      <c r="SXD135" s="74"/>
      <c r="SXE135" s="74"/>
      <c r="SXF135" s="74"/>
      <c r="SXG135" s="57"/>
      <c r="SXH135" s="57"/>
      <c r="SXI135" s="57"/>
      <c r="SXJ135" s="57"/>
      <c r="SXK135" s="74"/>
      <c r="SXL135" s="74"/>
      <c r="SXM135" s="74"/>
      <c r="SXN135" s="74"/>
      <c r="SXO135" s="57"/>
      <c r="SXP135" s="57"/>
      <c r="SXQ135" s="57"/>
      <c r="SXR135" s="57"/>
      <c r="SXS135" s="74"/>
      <c r="SXT135" s="74"/>
      <c r="SXU135" s="74"/>
      <c r="SXV135" s="74"/>
      <c r="SXW135" s="57"/>
      <c r="SXX135" s="57"/>
      <c r="SXY135" s="57"/>
      <c r="SXZ135" s="57"/>
      <c r="SYA135" s="74"/>
      <c r="SYB135" s="74"/>
      <c r="SYC135" s="74"/>
      <c r="SYD135" s="74"/>
      <c r="SYE135" s="57"/>
      <c r="SYF135" s="57"/>
      <c r="SYG135" s="57"/>
      <c r="SYH135" s="57"/>
      <c r="SYI135" s="74"/>
      <c r="SYJ135" s="74"/>
      <c r="SYK135" s="74"/>
      <c r="SYL135" s="74"/>
      <c r="SYM135" s="57"/>
      <c r="SYN135" s="57"/>
      <c r="SYO135" s="57"/>
      <c r="SYP135" s="57"/>
      <c r="SYQ135" s="74"/>
      <c r="SYR135" s="74"/>
      <c r="SYS135" s="74"/>
      <c r="SYT135" s="74"/>
      <c r="SYU135" s="57"/>
      <c r="SYV135" s="57"/>
      <c r="SYW135" s="57"/>
      <c r="SYX135" s="57"/>
      <c r="SYY135" s="74"/>
      <c r="SYZ135" s="74"/>
      <c r="SZA135" s="74"/>
      <c r="SZB135" s="74"/>
      <c r="SZC135" s="57"/>
      <c r="SZD135" s="57"/>
      <c r="SZE135" s="57"/>
      <c r="SZF135" s="57"/>
      <c r="SZG135" s="74"/>
      <c r="SZH135" s="74"/>
      <c r="SZI135" s="74"/>
      <c r="SZJ135" s="74"/>
      <c r="SZK135" s="57"/>
      <c r="SZL135" s="57"/>
      <c r="SZM135" s="57"/>
      <c r="SZN135" s="57"/>
      <c r="SZO135" s="74"/>
      <c r="SZP135" s="74"/>
      <c r="SZQ135" s="74"/>
      <c r="SZR135" s="74"/>
      <c r="SZS135" s="57"/>
      <c r="SZT135" s="57"/>
      <c r="SZU135" s="57"/>
      <c r="SZV135" s="57"/>
      <c r="SZW135" s="74"/>
      <c r="SZX135" s="74"/>
      <c r="SZY135" s="74"/>
      <c r="SZZ135" s="74"/>
      <c r="TAA135" s="57"/>
      <c r="TAB135" s="57"/>
      <c r="TAC135" s="57"/>
      <c r="TAD135" s="57"/>
      <c r="TAE135" s="74"/>
      <c r="TAF135" s="74"/>
      <c r="TAG135" s="74"/>
      <c r="TAH135" s="74"/>
      <c r="TAI135" s="57"/>
      <c r="TAJ135" s="57"/>
      <c r="TAK135" s="57"/>
      <c r="TAL135" s="57"/>
      <c r="TAM135" s="74"/>
      <c r="TAN135" s="74"/>
      <c r="TAO135" s="74"/>
      <c r="TAP135" s="74"/>
      <c r="TAQ135" s="57"/>
      <c r="TAR135" s="57"/>
      <c r="TAS135" s="57"/>
      <c r="TAT135" s="57"/>
      <c r="TAU135" s="74"/>
      <c r="TAV135" s="74"/>
      <c r="TAW135" s="74"/>
      <c r="TAX135" s="74"/>
      <c r="TAY135" s="57"/>
      <c r="TAZ135" s="57"/>
      <c r="TBA135" s="57"/>
      <c r="TBB135" s="57"/>
      <c r="TBC135" s="74"/>
      <c r="TBD135" s="74"/>
      <c r="TBE135" s="74"/>
      <c r="TBF135" s="74"/>
      <c r="TBG135" s="57"/>
      <c r="TBH135" s="57"/>
      <c r="TBI135" s="57"/>
      <c r="TBJ135" s="57"/>
      <c r="TBK135" s="74"/>
      <c r="TBL135" s="74"/>
      <c r="TBM135" s="74"/>
      <c r="TBN135" s="74"/>
      <c r="TBO135" s="57"/>
      <c r="TBP135" s="57"/>
      <c r="TBQ135" s="57"/>
      <c r="TBR135" s="57"/>
      <c r="TBS135" s="74"/>
      <c r="TBT135" s="74"/>
      <c r="TBU135" s="74"/>
      <c r="TBV135" s="74"/>
      <c r="TBW135" s="57"/>
      <c r="TBX135" s="57"/>
      <c r="TBY135" s="57"/>
      <c r="TBZ135" s="57"/>
      <c r="TCA135" s="74"/>
      <c r="TCB135" s="74"/>
      <c r="TCC135" s="74"/>
      <c r="TCD135" s="74"/>
      <c r="TCE135" s="57"/>
      <c r="TCF135" s="57"/>
      <c r="TCG135" s="57"/>
      <c r="TCH135" s="57"/>
      <c r="TCI135" s="74"/>
      <c r="TCJ135" s="74"/>
      <c r="TCK135" s="74"/>
      <c r="TCL135" s="74"/>
      <c r="TCM135" s="57"/>
      <c r="TCN135" s="57"/>
      <c r="TCO135" s="57"/>
      <c r="TCP135" s="57"/>
      <c r="TCQ135" s="74"/>
      <c r="TCR135" s="74"/>
      <c r="TCS135" s="74"/>
      <c r="TCT135" s="74"/>
      <c r="TCU135" s="57"/>
      <c r="TCV135" s="57"/>
      <c r="TCW135" s="57"/>
      <c r="TCX135" s="57"/>
      <c r="TCY135" s="74"/>
      <c r="TCZ135" s="74"/>
      <c r="TDA135" s="74"/>
      <c r="TDB135" s="74"/>
      <c r="TDC135" s="57"/>
      <c r="TDD135" s="57"/>
      <c r="TDE135" s="57"/>
      <c r="TDF135" s="57"/>
      <c r="TDG135" s="74"/>
      <c r="TDH135" s="74"/>
      <c r="TDI135" s="74"/>
      <c r="TDJ135" s="74"/>
      <c r="TDK135" s="57"/>
      <c r="TDL135" s="57"/>
      <c r="TDM135" s="57"/>
      <c r="TDN135" s="57"/>
      <c r="TDO135" s="74"/>
      <c r="TDP135" s="74"/>
      <c r="TDQ135" s="74"/>
      <c r="TDR135" s="74"/>
      <c r="TDS135" s="57"/>
      <c r="TDT135" s="57"/>
      <c r="TDU135" s="57"/>
      <c r="TDV135" s="57"/>
      <c r="TDW135" s="74"/>
      <c r="TDX135" s="74"/>
      <c r="TDY135" s="74"/>
      <c r="TDZ135" s="74"/>
      <c r="TEA135" s="57"/>
      <c r="TEB135" s="57"/>
      <c r="TEC135" s="57"/>
      <c r="TED135" s="57"/>
      <c r="TEE135" s="74"/>
      <c r="TEF135" s="74"/>
      <c r="TEG135" s="74"/>
      <c r="TEH135" s="74"/>
      <c r="TEI135" s="57"/>
      <c r="TEJ135" s="57"/>
      <c r="TEK135" s="57"/>
      <c r="TEL135" s="57"/>
      <c r="TEM135" s="74"/>
      <c r="TEN135" s="74"/>
      <c r="TEO135" s="74"/>
      <c r="TEP135" s="74"/>
      <c r="TEQ135" s="57"/>
      <c r="TER135" s="57"/>
      <c r="TES135" s="57"/>
      <c r="TET135" s="57"/>
      <c r="TEU135" s="74"/>
      <c r="TEV135" s="74"/>
      <c r="TEW135" s="74"/>
      <c r="TEX135" s="74"/>
      <c r="TEY135" s="57"/>
      <c r="TEZ135" s="57"/>
      <c r="TFA135" s="57"/>
      <c r="TFB135" s="57"/>
      <c r="TFC135" s="74"/>
      <c r="TFD135" s="74"/>
      <c r="TFE135" s="74"/>
      <c r="TFF135" s="74"/>
      <c r="TFG135" s="57"/>
      <c r="TFH135" s="57"/>
      <c r="TFI135" s="57"/>
      <c r="TFJ135" s="57"/>
      <c r="TFK135" s="74"/>
      <c r="TFL135" s="74"/>
      <c r="TFM135" s="74"/>
      <c r="TFN135" s="74"/>
      <c r="TFO135" s="57"/>
      <c r="TFP135" s="57"/>
      <c r="TFQ135" s="57"/>
      <c r="TFR135" s="57"/>
      <c r="TFS135" s="74"/>
      <c r="TFT135" s="74"/>
      <c r="TFU135" s="74"/>
      <c r="TFV135" s="74"/>
      <c r="TFW135" s="57"/>
      <c r="TFX135" s="57"/>
      <c r="TFY135" s="57"/>
      <c r="TFZ135" s="57"/>
      <c r="TGA135" s="74"/>
      <c r="TGB135" s="74"/>
      <c r="TGC135" s="74"/>
      <c r="TGD135" s="74"/>
      <c r="TGE135" s="57"/>
      <c r="TGF135" s="57"/>
      <c r="TGG135" s="57"/>
      <c r="TGH135" s="57"/>
      <c r="TGI135" s="74"/>
      <c r="TGJ135" s="74"/>
      <c r="TGK135" s="74"/>
      <c r="TGL135" s="74"/>
      <c r="TGM135" s="57"/>
      <c r="TGN135" s="57"/>
      <c r="TGO135" s="57"/>
      <c r="TGP135" s="57"/>
      <c r="TGQ135" s="74"/>
      <c r="TGR135" s="74"/>
      <c r="TGS135" s="74"/>
      <c r="TGT135" s="74"/>
      <c r="TGU135" s="57"/>
      <c r="TGV135" s="57"/>
      <c r="TGW135" s="57"/>
      <c r="TGX135" s="57"/>
      <c r="TGY135" s="74"/>
      <c r="TGZ135" s="74"/>
      <c r="THA135" s="74"/>
      <c r="THB135" s="74"/>
      <c r="THC135" s="57"/>
      <c r="THD135" s="57"/>
      <c r="THE135" s="57"/>
      <c r="THF135" s="57"/>
      <c r="THG135" s="74"/>
      <c r="THH135" s="74"/>
      <c r="THI135" s="74"/>
      <c r="THJ135" s="74"/>
      <c r="THK135" s="57"/>
      <c r="THL135" s="57"/>
      <c r="THM135" s="57"/>
      <c r="THN135" s="57"/>
      <c r="THO135" s="74"/>
      <c r="THP135" s="74"/>
      <c r="THQ135" s="74"/>
      <c r="THR135" s="74"/>
      <c r="THS135" s="57"/>
      <c r="THT135" s="57"/>
      <c r="THU135" s="57"/>
      <c r="THV135" s="57"/>
      <c r="THW135" s="74"/>
      <c r="THX135" s="74"/>
      <c r="THY135" s="74"/>
      <c r="THZ135" s="74"/>
      <c r="TIA135" s="57"/>
      <c r="TIB135" s="57"/>
      <c r="TIC135" s="57"/>
      <c r="TID135" s="57"/>
      <c r="TIE135" s="74"/>
      <c r="TIF135" s="74"/>
      <c r="TIG135" s="74"/>
      <c r="TIH135" s="74"/>
      <c r="TII135" s="57"/>
      <c r="TIJ135" s="57"/>
      <c r="TIK135" s="57"/>
      <c r="TIL135" s="57"/>
      <c r="TIM135" s="74"/>
      <c r="TIN135" s="74"/>
      <c r="TIO135" s="74"/>
      <c r="TIP135" s="74"/>
      <c r="TIQ135" s="57"/>
      <c r="TIR135" s="57"/>
      <c r="TIS135" s="57"/>
      <c r="TIT135" s="57"/>
      <c r="TIU135" s="74"/>
      <c r="TIV135" s="74"/>
      <c r="TIW135" s="74"/>
      <c r="TIX135" s="74"/>
      <c r="TIY135" s="57"/>
      <c r="TIZ135" s="57"/>
      <c r="TJA135" s="57"/>
      <c r="TJB135" s="57"/>
      <c r="TJC135" s="74"/>
      <c r="TJD135" s="74"/>
      <c r="TJE135" s="74"/>
      <c r="TJF135" s="74"/>
      <c r="TJG135" s="57"/>
      <c r="TJH135" s="57"/>
      <c r="TJI135" s="57"/>
      <c r="TJJ135" s="57"/>
      <c r="TJK135" s="74"/>
      <c r="TJL135" s="74"/>
      <c r="TJM135" s="74"/>
      <c r="TJN135" s="74"/>
      <c r="TJO135" s="57"/>
      <c r="TJP135" s="57"/>
      <c r="TJQ135" s="57"/>
      <c r="TJR135" s="57"/>
      <c r="TJS135" s="74"/>
      <c r="TJT135" s="74"/>
      <c r="TJU135" s="74"/>
      <c r="TJV135" s="74"/>
      <c r="TJW135" s="57"/>
      <c r="TJX135" s="57"/>
      <c r="TJY135" s="57"/>
      <c r="TJZ135" s="57"/>
      <c r="TKA135" s="74"/>
      <c r="TKB135" s="74"/>
      <c r="TKC135" s="74"/>
      <c r="TKD135" s="74"/>
      <c r="TKE135" s="57"/>
      <c r="TKF135" s="57"/>
      <c r="TKG135" s="57"/>
      <c r="TKH135" s="57"/>
      <c r="TKI135" s="74"/>
      <c r="TKJ135" s="74"/>
      <c r="TKK135" s="74"/>
      <c r="TKL135" s="74"/>
      <c r="TKM135" s="57"/>
      <c r="TKN135" s="57"/>
      <c r="TKO135" s="57"/>
      <c r="TKP135" s="57"/>
      <c r="TKQ135" s="74"/>
      <c r="TKR135" s="74"/>
      <c r="TKS135" s="74"/>
      <c r="TKT135" s="74"/>
      <c r="TKU135" s="57"/>
      <c r="TKV135" s="57"/>
      <c r="TKW135" s="57"/>
      <c r="TKX135" s="57"/>
      <c r="TKY135" s="74"/>
      <c r="TKZ135" s="74"/>
      <c r="TLA135" s="74"/>
      <c r="TLB135" s="74"/>
      <c r="TLC135" s="57"/>
      <c r="TLD135" s="57"/>
      <c r="TLE135" s="57"/>
      <c r="TLF135" s="57"/>
      <c r="TLG135" s="74"/>
      <c r="TLH135" s="74"/>
      <c r="TLI135" s="74"/>
      <c r="TLJ135" s="74"/>
      <c r="TLK135" s="57"/>
      <c r="TLL135" s="57"/>
      <c r="TLM135" s="57"/>
      <c r="TLN135" s="57"/>
      <c r="TLO135" s="74"/>
      <c r="TLP135" s="74"/>
      <c r="TLQ135" s="74"/>
      <c r="TLR135" s="74"/>
      <c r="TLS135" s="57"/>
      <c r="TLT135" s="57"/>
      <c r="TLU135" s="57"/>
      <c r="TLV135" s="57"/>
      <c r="TLW135" s="74"/>
      <c r="TLX135" s="74"/>
      <c r="TLY135" s="74"/>
      <c r="TLZ135" s="74"/>
      <c r="TMA135" s="57"/>
      <c r="TMB135" s="57"/>
      <c r="TMC135" s="57"/>
      <c r="TMD135" s="57"/>
      <c r="TME135" s="74"/>
      <c r="TMF135" s="74"/>
      <c r="TMG135" s="74"/>
      <c r="TMH135" s="74"/>
      <c r="TMI135" s="57"/>
      <c r="TMJ135" s="57"/>
      <c r="TMK135" s="57"/>
      <c r="TML135" s="57"/>
      <c r="TMM135" s="74"/>
      <c r="TMN135" s="74"/>
      <c r="TMO135" s="74"/>
      <c r="TMP135" s="74"/>
      <c r="TMQ135" s="57"/>
      <c r="TMR135" s="57"/>
      <c r="TMS135" s="57"/>
      <c r="TMT135" s="57"/>
      <c r="TMU135" s="74"/>
      <c r="TMV135" s="74"/>
      <c r="TMW135" s="74"/>
      <c r="TMX135" s="74"/>
      <c r="TMY135" s="57"/>
      <c r="TMZ135" s="57"/>
      <c r="TNA135" s="57"/>
      <c r="TNB135" s="57"/>
      <c r="TNC135" s="74"/>
      <c r="TND135" s="74"/>
      <c r="TNE135" s="74"/>
      <c r="TNF135" s="74"/>
      <c r="TNG135" s="57"/>
      <c r="TNH135" s="57"/>
      <c r="TNI135" s="57"/>
      <c r="TNJ135" s="57"/>
      <c r="TNK135" s="74"/>
      <c r="TNL135" s="74"/>
      <c r="TNM135" s="74"/>
      <c r="TNN135" s="74"/>
      <c r="TNO135" s="57"/>
      <c r="TNP135" s="57"/>
      <c r="TNQ135" s="57"/>
      <c r="TNR135" s="57"/>
      <c r="TNS135" s="74"/>
      <c r="TNT135" s="74"/>
      <c r="TNU135" s="74"/>
      <c r="TNV135" s="74"/>
      <c r="TNW135" s="57"/>
      <c r="TNX135" s="57"/>
      <c r="TNY135" s="57"/>
      <c r="TNZ135" s="57"/>
      <c r="TOA135" s="74"/>
      <c r="TOB135" s="74"/>
      <c r="TOC135" s="74"/>
      <c r="TOD135" s="74"/>
      <c r="TOE135" s="57"/>
      <c r="TOF135" s="57"/>
      <c r="TOG135" s="57"/>
      <c r="TOH135" s="57"/>
      <c r="TOI135" s="74"/>
      <c r="TOJ135" s="74"/>
      <c r="TOK135" s="74"/>
      <c r="TOL135" s="74"/>
      <c r="TOM135" s="57"/>
      <c r="TON135" s="57"/>
      <c r="TOO135" s="57"/>
      <c r="TOP135" s="57"/>
      <c r="TOQ135" s="74"/>
      <c r="TOR135" s="74"/>
      <c r="TOS135" s="74"/>
      <c r="TOT135" s="74"/>
      <c r="TOU135" s="57"/>
      <c r="TOV135" s="57"/>
      <c r="TOW135" s="57"/>
      <c r="TOX135" s="57"/>
      <c r="TOY135" s="74"/>
      <c r="TOZ135" s="74"/>
      <c r="TPA135" s="74"/>
      <c r="TPB135" s="74"/>
      <c r="TPC135" s="57"/>
      <c r="TPD135" s="57"/>
      <c r="TPE135" s="57"/>
      <c r="TPF135" s="57"/>
      <c r="TPG135" s="74"/>
      <c r="TPH135" s="74"/>
      <c r="TPI135" s="74"/>
      <c r="TPJ135" s="74"/>
      <c r="TPK135" s="57"/>
      <c r="TPL135" s="57"/>
      <c r="TPM135" s="57"/>
      <c r="TPN135" s="57"/>
      <c r="TPO135" s="74"/>
      <c r="TPP135" s="74"/>
      <c r="TPQ135" s="74"/>
      <c r="TPR135" s="74"/>
      <c r="TPS135" s="57"/>
      <c r="TPT135" s="57"/>
      <c r="TPU135" s="57"/>
      <c r="TPV135" s="57"/>
      <c r="TPW135" s="74"/>
      <c r="TPX135" s="74"/>
      <c r="TPY135" s="74"/>
      <c r="TPZ135" s="74"/>
      <c r="TQA135" s="57"/>
      <c r="TQB135" s="57"/>
      <c r="TQC135" s="57"/>
      <c r="TQD135" s="57"/>
      <c r="TQE135" s="74"/>
      <c r="TQF135" s="74"/>
      <c r="TQG135" s="74"/>
      <c r="TQH135" s="74"/>
      <c r="TQI135" s="57"/>
      <c r="TQJ135" s="57"/>
      <c r="TQK135" s="57"/>
      <c r="TQL135" s="57"/>
      <c r="TQM135" s="74"/>
      <c r="TQN135" s="74"/>
      <c r="TQO135" s="74"/>
      <c r="TQP135" s="74"/>
      <c r="TQQ135" s="57"/>
      <c r="TQR135" s="57"/>
      <c r="TQS135" s="57"/>
      <c r="TQT135" s="57"/>
      <c r="TQU135" s="74"/>
      <c r="TQV135" s="74"/>
      <c r="TQW135" s="74"/>
      <c r="TQX135" s="74"/>
      <c r="TQY135" s="57"/>
      <c r="TQZ135" s="57"/>
      <c r="TRA135" s="57"/>
      <c r="TRB135" s="57"/>
      <c r="TRC135" s="74"/>
      <c r="TRD135" s="74"/>
      <c r="TRE135" s="74"/>
      <c r="TRF135" s="74"/>
      <c r="TRG135" s="57"/>
      <c r="TRH135" s="57"/>
      <c r="TRI135" s="57"/>
      <c r="TRJ135" s="57"/>
      <c r="TRK135" s="74"/>
      <c r="TRL135" s="74"/>
      <c r="TRM135" s="74"/>
      <c r="TRN135" s="74"/>
      <c r="TRO135" s="57"/>
      <c r="TRP135" s="57"/>
      <c r="TRQ135" s="57"/>
      <c r="TRR135" s="57"/>
      <c r="TRS135" s="74"/>
      <c r="TRT135" s="74"/>
      <c r="TRU135" s="74"/>
      <c r="TRV135" s="74"/>
      <c r="TRW135" s="57"/>
      <c r="TRX135" s="57"/>
      <c r="TRY135" s="57"/>
      <c r="TRZ135" s="57"/>
      <c r="TSA135" s="74"/>
      <c r="TSB135" s="74"/>
      <c r="TSC135" s="74"/>
      <c r="TSD135" s="74"/>
      <c r="TSE135" s="57"/>
      <c r="TSF135" s="57"/>
      <c r="TSG135" s="57"/>
      <c r="TSH135" s="57"/>
      <c r="TSI135" s="74"/>
      <c r="TSJ135" s="74"/>
      <c r="TSK135" s="74"/>
      <c r="TSL135" s="74"/>
      <c r="TSM135" s="57"/>
      <c r="TSN135" s="57"/>
      <c r="TSO135" s="57"/>
      <c r="TSP135" s="57"/>
      <c r="TSQ135" s="74"/>
      <c r="TSR135" s="74"/>
      <c r="TSS135" s="74"/>
      <c r="TST135" s="74"/>
      <c r="TSU135" s="57"/>
      <c r="TSV135" s="57"/>
      <c r="TSW135" s="57"/>
      <c r="TSX135" s="57"/>
      <c r="TSY135" s="74"/>
      <c r="TSZ135" s="74"/>
      <c r="TTA135" s="74"/>
      <c r="TTB135" s="74"/>
      <c r="TTC135" s="57"/>
      <c r="TTD135" s="57"/>
      <c r="TTE135" s="57"/>
      <c r="TTF135" s="57"/>
      <c r="TTG135" s="74"/>
      <c r="TTH135" s="74"/>
      <c r="TTI135" s="74"/>
      <c r="TTJ135" s="74"/>
      <c r="TTK135" s="57"/>
      <c r="TTL135" s="57"/>
      <c r="TTM135" s="57"/>
      <c r="TTN135" s="57"/>
      <c r="TTO135" s="74"/>
      <c r="TTP135" s="74"/>
      <c r="TTQ135" s="74"/>
      <c r="TTR135" s="74"/>
      <c r="TTS135" s="57"/>
      <c r="TTT135" s="57"/>
      <c r="TTU135" s="57"/>
      <c r="TTV135" s="57"/>
      <c r="TTW135" s="74"/>
      <c r="TTX135" s="74"/>
      <c r="TTY135" s="74"/>
      <c r="TTZ135" s="74"/>
      <c r="TUA135" s="57"/>
      <c r="TUB135" s="57"/>
      <c r="TUC135" s="57"/>
      <c r="TUD135" s="57"/>
      <c r="TUE135" s="74"/>
      <c r="TUF135" s="74"/>
      <c r="TUG135" s="74"/>
      <c r="TUH135" s="74"/>
      <c r="TUI135" s="57"/>
      <c r="TUJ135" s="57"/>
      <c r="TUK135" s="57"/>
      <c r="TUL135" s="57"/>
      <c r="TUM135" s="74"/>
      <c r="TUN135" s="74"/>
      <c r="TUO135" s="74"/>
      <c r="TUP135" s="74"/>
      <c r="TUQ135" s="57"/>
      <c r="TUR135" s="57"/>
      <c r="TUS135" s="57"/>
      <c r="TUT135" s="57"/>
      <c r="TUU135" s="74"/>
      <c r="TUV135" s="74"/>
      <c r="TUW135" s="74"/>
      <c r="TUX135" s="74"/>
      <c r="TUY135" s="57"/>
      <c r="TUZ135" s="57"/>
      <c r="TVA135" s="57"/>
      <c r="TVB135" s="57"/>
      <c r="TVC135" s="74"/>
      <c r="TVD135" s="74"/>
      <c r="TVE135" s="74"/>
      <c r="TVF135" s="74"/>
      <c r="TVG135" s="57"/>
      <c r="TVH135" s="57"/>
      <c r="TVI135" s="57"/>
      <c r="TVJ135" s="57"/>
      <c r="TVK135" s="74"/>
      <c r="TVL135" s="74"/>
      <c r="TVM135" s="74"/>
      <c r="TVN135" s="74"/>
      <c r="TVO135" s="57"/>
      <c r="TVP135" s="57"/>
      <c r="TVQ135" s="57"/>
      <c r="TVR135" s="57"/>
      <c r="TVS135" s="74"/>
      <c r="TVT135" s="74"/>
      <c r="TVU135" s="74"/>
      <c r="TVV135" s="74"/>
      <c r="TVW135" s="57"/>
      <c r="TVX135" s="57"/>
      <c r="TVY135" s="57"/>
      <c r="TVZ135" s="57"/>
      <c r="TWA135" s="74"/>
      <c r="TWB135" s="74"/>
      <c r="TWC135" s="74"/>
      <c r="TWD135" s="74"/>
      <c r="TWE135" s="57"/>
      <c r="TWF135" s="57"/>
      <c r="TWG135" s="57"/>
      <c r="TWH135" s="57"/>
      <c r="TWI135" s="74"/>
      <c r="TWJ135" s="74"/>
      <c r="TWK135" s="74"/>
      <c r="TWL135" s="74"/>
      <c r="TWM135" s="57"/>
      <c r="TWN135" s="57"/>
      <c r="TWO135" s="57"/>
      <c r="TWP135" s="57"/>
      <c r="TWQ135" s="74"/>
      <c r="TWR135" s="74"/>
      <c r="TWS135" s="74"/>
      <c r="TWT135" s="74"/>
      <c r="TWU135" s="57"/>
      <c r="TWV135" s="57"/>
      <c r="TWW135" s="57"/>
      <c r="TWX135" s="57"/>
      <c r="TWY135" s="74"/>
      <c r="TWZ135" s="74"/>
      <c r="TXA135" s="74"/>
      <c r="TXB135" s="74"/>
      <c r="TXC135" s="57"/>
      <c r="TXD135" s="57"/>
      <c r="TXE135" s="57"/>
      <c r="TXF135" s="57"/>
      <c r="TXG135" s="74"/>
      <c r="TXH135" s="74"/>
      <c r="TXI135" s="74"/>
      <c r="TXJ135" s="74"/>
      <c r="TXK135" s="57"/>
      <c r="TXL135" s="57"/>
      <c r="TXM135" s="57"/>
      <c r="TXN135" s="57"/>
      <c r="TXO135" s="74"/>
      <c r="TXP135" s="74"/>
      <c r="TXQ135" s="74"/>
      <c r="TXR135" s="74"/>
      <c r="TXS135" s="57"/>
      <c r="TXT135" s="57"/>
      <c r="TXU135" s="57"/>
      <c r="TXV135" s="57"/>
      <c r="TXW135" s="74"/>
      <c r="TXX135" s="74"/>
      <c r="TXY135" s="74"/>
      <c r="TXZ135" s="74"/>
      <c r="TYA135" s="57"/>
      <c r="TYB135" s="57"/>
      <c r="TYC135" s="57"/>
      <c r="TYD135" s="57"/>
      <c r="TYE135" s="74"/>
      <c r="TYF135" s="74"/>
      <c r="TYG135" s="74"/>
      <c r="TYH135" s="74"/>
      <c r="TYI135" s="57"/>
      <c r="TYJ135" s="57"/>
      <c r="TYK135" s="57"/>
      <c r="TYL135" s="57"/>
      <c r="TYM135" s="74"/>
      <c r="TYN135" s="74"/>
      <c r="TYO135" s="74"/>
      <c r="TYP135" s="74"/>
      <c r="TYQ135" s="57"/>
      <c r="TYR135" s="57"/>
      <c r="TYS135" s="57"/>
      <c r="TYT135" s="57"/>
      <c r="TYU135" s="74"/>
      <c r="TYV135" s="74"/>
      <c r="TYW135" s="74"/>
      <c r="TYX135" s="74"/>
      <c r="TYY135" s="57"/>
      <c r="TYZ135" s="57"/>
      <c r="TZA135" s="57"/>
      <c r="TZB135" s="57"/>
      <c r="TZC135" s="74"/>
      <c r="TZD135" s="74"/>
      <c r="TZE135" s="74"/>
      <c r="TZF135" s="74"/>
      <c r="TZG135" s="57"/>
      <c r="TZH135" s="57"/>
      <c r="TZI135" s="57"/>
      <c r="TZJ135" s="57"/>
      <c r="TZK135" s="74"/>
      <c r="TZL135" s="74"/>
      <c r="TZM135" s="74"/>
      <c r="TZN135" s="74"/>
      <c r="TZO135" s="57"/>
      <c r="TZP135" s="57"/>
      <c r="TZQ135" s="57"/>
      <c r="TZR135" s="57"/>
      <c r="TZS135" s="74"/>
      <c r="TZT135" s="74"/>
      <c r="TZU135" s="74"/>
      <c r="TZV135" s="74"/>
      <c r="TZW135" s="57"/>
      <c r="TZX135" s="57"/>
      <c r="TZY135" s="57"/>
      <c r="TZZ135" s="57"/>
      <c r="UAA135" s="74"/>
      <c r="UAB135" s="74"/>
      <c r="UAC135" s="74"/>
      <c r="UAD135" s="74"/>
      <c r="UAE135" s="57"/>
      <c r="UAF135" s="57"/>
      <c r="UAG135" s="57"/>
      <c r="UAH135" s="57"/>
      <c r="UAI135" s="74"/>
      <c r="UAJ135" s="74"/>
      <c r="UAK135" s="74"/>
      <c r="UAL135" s="74"/>
      <c r="UAM135" s="57"/>
      <c r="UAN135" s="57"/>
      <c r="UAO135" s="57"/>
      <c r="UAP135" s="57"/>
      <c r="UAQ135" s="74"/>
      <c r="UAR135" s="74"/>
      <c r="UAS135" s="74"/>
      <c r="UAT135" s="74"/>
      <c r="UAU135" s="57"/>
      <c r="UAV135" s="57"/>
      <c r="UAW135" s="57"/>
      <c r="UAX135" s="57"/>
      <c r="UAY135" s="74"/>
      <c r="UAZ135" s="74"/>
      <c r="UBA135" s="74"/>
      <c r="UBB135" s="74"/>
      <c r="UBC135" s="57"/>
      <c r="UBD135" s="57"/>
      <c r="UBE135" s="57"/>
      <c r="UBF135" s="57"/>
      <c r="UBG135" s="74"/>
      <c r="UBH135" s="74"/>
      <c r="UBI135" s="74"/>
      <c r="UBJ135" s="74"/>
      <c r="UBK135" s="57"/>
      <c r="UBL135" s="57"/>
      <c r="UBM135" s="57"/>
      <c r="UBN135" s="57"/>
      <c r="UBO135" s="74"/>
      <c r="UBP135" s="74"/>
      <c r="UBQ135" s="74"/>
      <c r="UBR135" s="74"/>
      <c r="UBS135" s="57"/>
      <c r="UBT135" s="57"/>
      <c r="UBU135" s="57"/>
      <c r="UBV135" s="57"/>
      <c r="UBW135" s="74"/>
      <c r="UBX135" s="74"/>
      <c r="UBY135" s="74"/>
      <c r="UBZ135" s="74"/>
      <c r="UCA135" s="57"/>
      <c r="UCB135" s="57"/>
      <c r="UCC135" s="57"/>
      <c r="UCD135" s="57"/>
      <c r="UCE135" s="74"/>
      <c r="UCF135" s="74"/>
      <c r="UCG135" s="74"/>
      <c r="UCH135" s="74"/>
      <c r="UCI135" s="57"/>
      <c r="UCJ135" s="57"/>
      <c r="UCK135" s="57"/>
      <c r="UCL135" s="57"/>
      <c r="UCM135" s="74"/>
      <c r="UCN135" s="74"/>
      <c r="UCO135" s="74"/>
      <c r="UCP135" s="74"/>
      <c r="UCQ135" s="57"/>
      <c r="UCR135" s="57"/>
      <c r="UCS135" s="57"/>
      <c r="UCT135" s="57"/>
      <c r="UCU135" s="74"/>
      <c r="UCV135" s="74"/>
      <c r="UCW135" s="74"/>
      <c r="UCX135" s="74"/>
      <c r="UCY135" s="57"/>
      <c r="UCZ135" s="57"/>
      <c r="UDA135" s="57"/>
      <c r="UDB135" s="57"/>
      <c r="UDC135" s="74"/>
      <c r="UDD135" s="74"/>
      <c r="UDE135" s="74"/>
      <c r="UDF135" s="74"/>
      <c r="UDG135" s="57"/>
      <c r="UDH135" s="57"/>
      <c r="UDI135" s="57"/>
      <c r="UDJ135" s="57"/>
      <c r="UDK135" s="74"/>
      <c r="UDL135" s="74"/>
      <c r="UDM135" s="74"/>
      <c r="UDN135" s="74"/>
      <c r="UDO135" s="57"/>
      <c r="UDP135" s="57"/>
      <c r="UDQ135" s="57"/>
      <c r="UDR135" s="57"/>
      <c r="UDS135" s="74"/>
      <c r="UDT135" s="74"/>
      <c r="UDU135" s="74"/>
      <c r="UDV135" s="74"/>
      <c r="UDW135" s="57"/>
      <c r="UDX135" s="57"/>
      <c r="UDY135" s="57"/>
      <c r="UDZ135" s="57"/>
      <c r="UEA135" s="74"/>
      <c r="UEB135" s="74"/>
      <c r="UEC135" s="74"/>
      <c r="UED135" s="74"/>
      <c r="UEE135" s="57"/>
      <c r="UEF135" s="57"/>
      <c r="UEG135" s="57"/>
      <c r="UEH135" s="57"/>
      <c r="UEI135" s="74"/>
      <c r="UEJ135" s="74"/>
      <c r="UEK135" s="74"/>
      <c r="UEL135" s="74"/>
      <c r="UEM135" s="57"/>
      <c r="UEN135" s="57"/>
      <c r="UEO135" s="57"/>
      <c r="UEP135" s="57"/>
      <c r="UEQ135" s="74"/>
      <c r="UER135" s="74"/>
      <c r="UES135" s="74"/>
      <c r="UET135" s="74"/>
      <c r="UEU135" s="57"/>
      <c r="UEV135" s="57"/>
      <c r="UEW135" s="57"/>
      <c r="UEX135" s="57"/>
      <c r="UEY135" s="74"/>
      <c r="UEZ135" s="74"/>
      <c r="UFA135" s="74"/>
      <c r="UFB135" s="74"/>
      <c r="UFC135" s="57"/>
      <c r="UFD135" s="57"/>
      <c r="UFE135" s="57"/>
      <c r="UFF135" s="57"/>
      <c r="UFG135" s="74"/>
      <c r="UFH135" s="74"/>
      <c r="UFI135" s="74"/>
      <c r="UFJ135" s="74"/>
      <c r="UFK135" s="57"/>
      <c r="UFL135" s="57"/>
      <c r="UFM135" s="57"/>
      <c r="UFN135" s="57"/>
      <c r="UFO135" s="74"/>
      <c r="UFP135" s="74"/>
      <c r="UFQ135" s="74"/>
      <c r="UFR135" s="74"/>
      <c r="UFS135" s="57"/>
      <c r="UFT135" s="57"/>
      <c r="UFU135" s="57"/>
      <c r="UFV135" s="57"/>
      <c r="UFW135" s="74"/>
      <c r="UFX135" s="74"/>
      <c r="UFY135" s="74"/>
      <c r="UFZ135" s="74"/>
      <c r="UGA135" s="57"/>
      <c r="UGB135" s="57"/>
      <c r="UGC135" s="57"/>
      <c r="UGD135" s="57"/>
      <c r="UGE135" s="74"/>
      <c r="UGF135" s="74"/>
      <c r="UGG135" s="74"/>
      <c r="UGH135" s="74"/>
      <c r="UGI135" s="57"/>
      <c r="UGJ135" s="57"/>
      <c r="UGK135" s="57"/>
      <c r="UGL135" s="57"/>
      <c r="UGM135" s="74"/>
      <c r="UGN135" s="74"/>
      <c r="UGO135" s="74"/>
      <c r="UGP135" s="74"/>
      <c r="UGQ135" s="57"/>
      <c r="UGR135" s="57"/>
      <c r="UGS135" s="57"/>
      <c r="UGT135" s="57"/>
      <c r="UGU135" s="74"/>
      <c r="UGV135" s="74"/>
      <c r="UGW135" s="74"/>
      <c r="UGX135" s="74"/>
      <c r="UGY135" s="57"/>
      <c r="UGZ135" s="57"/>
      <c r="UHA135" s="57"/>
      <c r="UHB135" s="57"/>
      <c r="UHC135" s="74"/>
      <c r="UHD135" s="74"/>
      <c r="UHE135" s="74"/>
      <c r="UHF135" s="74"/>
      <c r="UHG135" s="57"/>
      <c r="UHH135" s="57"/>
      <c r="UHI135" s="57"/>
      <c r="UHJ135" s="57"/>
      <c r="UHK135" s="74"/>
      <c r="UHL135" s="74"/>
      <c r="UHM135" s="74"/>
      <c r="UHN135" s="74"/>
      <c r="UHO135" s="57"/>
      <c r="UHP135" s="57"/>
      <c r="UHQ135" s="57"/>
      <c r="UHR135" s="57"/>
      <c r="UHS135" s="74"/>
      <c r="UHT135" s="74"/>
      <c r="UHU135" s="74"/>
      <c r="UHV135" s="74"/>
      <c r="UHW135" s="57"/>
      <c r="UHX135" s="57"/>
      <c r="UHY135" s="57"/>
      <c r="UHZ135" s="57"/>
      <c r="UIA135" s="74"/>
      <c r="UIB135" s="74"/>
      <c r="UIC135" s="74"/>
      <c r="UID135" s="74"/>
      <c r="UIE135" s="57"/>
      <c r="UIF135" s="57"/>
      <c r="UIG135" s="57"/>
      <c r="UIH135" s="57"/>
      <c r="UII135" s="74"/>
      <c r="UIJ135" s="74"/>
      <c r="UIK135" s="74"/>
      <c r="UIL135" s="74"/>
      <c r="UIM135" s="57"/>
      <c r="UIN135" s="57"/>
      <c r="UIO135" s="57"/>
      <c r="UIP135" s="57"/>
      <c r="UIQ135" s="74"/>
      <c r="UIR135" s="74"/>
      <c r="UIS135" s="74"/>
      <c r="UIT135" s="74"/>
      <c r="UIU135" s="57"/>
      <c r="UIV135" s="57"/>
      <c r="UIW135" s="57"/>
      <c r="UIX135" s="57"/>
      <c r="UIY135" s="74"/>
      <c r="UIZ135" s="74"/>
      <c r="UJA135" s="74"/>
      <c r="UJB135" s="74"/>
      <c r="UJC135" s="57"/>
      <c r="UJD135" s="57"/>
      <c r="UJE135" s="57"/>
      <c r="UJF135" s="57"/>
      <c r="UJG135" s="74"/>
      <c r="UJH135" s="74"/>
      <c r="UJI135" s="74"/>
      <c r="UJJ135" s="74"/>
      <c r="UJK135" s="57"/>
      <c r="UJL135" s="57"/>
      <c r="UJM135" s="57"/>
      <c r="UJN135" s="57"/>
      <c r="UJO135" s="74"/>
      <c r="UJP135" s="74"/>
      <c r="UJQ135" s="74"/>
      <c r="UJR135" s="74"/>
      <c r="UJS135" s="57"/>
      <c r="UJT135" s="57"/>
      <c r="UJU135" s="57"/>
      <c r="UJV135" s="57"/>
      <c r="UJW135" s="74"/>
      <c r="UJX135" s="74"/>
      <c r="UJY135" s="74"/>
      <c r="UJZ135" s="74"/>
      <c r="UKA135" s="57"/>
      <c r="UKB135" s="57"/>
      <c r="UKC135" s="57"/>
      <c r="UKD135" s="57"/>
      <c r="UKE135" s="74"/>
      <c r="UKF135" s="74"/>
      <c r="UKG135" s="74"/>
      <c r="UKH135" s="74"/>
      <c r="UKI135" s="57"/>
      <c r="UKJ135" s="57"/>
      <c r="UKK135" s="57"/>
      <c r="UKL135" s="57"/>
      <c r="UKM135" s="74"/>
      <c r="UKN135" s="74"/>
      <c r="UKO135" s="74"/>
      <c r="UKP135" s="74"/>
      <c r="UKQ135" s="57"/>
      <c r="UKR135" s="57"/>
      <c r="UKS135" s="57"/>
      <c r="UKT135" s="57"/>
      <c r="UKU135" s="74"/>
      <c r="UKV135" s="74"/>
      <c r="UKW135" s="74"/>
      <c r="UKX135" s="74"/>
      <c r="UKY135" s="57"/>
      <c r="UKZ135" s="57"/>
      <c r="ULA135" s="57"/>
      <c r="ULB135" s="57"/>
      <c r="ULC135" s="74"/>
      <c r="ULD135" s="74"/>
      <c r="ULE135" s="74"/>
      <c r="ULF135" s="74"/>
      <c r="ULG135" s="57"/>
      <c r="ULH135" s="57"/>
      <c r="ULI135" s="57"/>
      <c r="ULJ135" s="57"/>
      <c r="ULK135" s="74"/>
      <c r="ULL135" s="74"/>
      <c r="ULM135" s="74"/>
      <c r="ULN135" s="74"/>
      <c r="ULO135" s="57"/>
      <c r="ULP135" s="57"/>
      <c r="ULQ135" s="57"/>
      <c r="ULR135" s="57"/>
      <c r="ULS135" s="74"/>
      <c r="ULT135" s="74"/>
      <c r="ULU135" s="74"/>
      <c r="ULV135" s="74"/>
      <c r="ULW135" s="57"/>
      <c r="ULX135" s="57"/>
      <c r="ULY135" s="57"/>
      <c r="ULZ135" s="57"/>
      <c r="UMA135" s="74"/>
      <c r="UMB135" s="74"/>
      <c r="UMC135" s="74"/>
      <c r="UMD135" s="74"/>
      <c r="UME135" s="57"/>
      <c r="UMF135" s="57"/>
      <c r="UMG135" s="57"/>
      <c r="UMH135" s="57"/>
      <c r="UMI135" s="74"/>
      <c r="UMJ135" s="74"/>
      <c r="UMK135" s="74"/>
      <c r="UML135" s="74"/>
      <c r="UMM135" s="57"/>
      <c r="UMN135" s="57"/>
      <c r="UMO135" s="57"/>
      <c r="UMP135" s="57"/>
      <c r="UMQ135" s="74"/>
      <c r="UMR135" s="74"/>
      <c r="UMS135" s="74"/>
      <c r="UMT135" s="74"/>
      <c r="UMU135" s="57"/>
      <c r="UMV135" s="57"/>
      <c r="UMW135" s="57"/>
      <c r="UMX135" s="57"/>
      <c r="UMY135" s="74"/>
      <c r="UMZ135" s="74"/>
      <c r="UNA135" s="74"/>
      <c r="UNB135" s="74"/>
      <c r="UNC135" s="57"/>
      <c r="UND135" s="57"/>
      <c r="UNE135" s="57"/>
      <c r="UNF135" s="57"/>
      <c r="UNG135" s="74"/>
      <c r="UNH135" s="74"/>
      <c r="UNI135" s="74"/>
      <c r="UNJ135" s="74"/>
      <c r="UNK135" s="57"/>
      <c r="UNL135" s="57"/>
      <c r="UNM135" s="57"/>
      <c r="UNN135" s="57"/>
      <c r="UNO135" s="74"/>
      <c r="UNP135" s="74"/>
      <c r="UNQ135" s="74"/>
      <c r="UNR135" s="74"/>
      <c r="UNS135" s="57"/>
      <c r="UNT135" s="57"/>
      <c r="UNU135" s="57"/>
      <c r="UNV135" s="57"/>
      <c r="UNW135" s="74"/>
      <c r="UNX135" s="74"/>
      <c r="UNY135" s="74"/>
      <c r="UNZ135" s="74"/>
      <c r="UOA135" s="57"/>
      <c r="UOB135" s="57"/>
      <c r="UOC135" s="57"/>
      <c r="UOD135" s="57"/>
      <c r="UOE135" s="74"/>
      <c r="UOF135" s="74"/>
      <c r="UOG135" s="74"/>
      <c r="UOH135" s="74"/>
      <c r="UOI135" s="57"/>
      <c r="UOJ135" s="57"/>
      <c r="UOK135" s="57"/>
      <c r="UOL135" s="57"/>
      <c r="UOM135" s="74"/>
      <c r="UON135" s="74"/>
      <c r="UOO135" s="74"/>
      <c r="UOP135" s="74"/>
      <c r="UOQ135" s="57"/>
      <c r="UOR135" s="57"/>
      <c r="UOS135" s="57"/>
      <c r="UOT135" s="57"/>
      <c r="UOU135" s="74"/>
      <c r="UOV135" s="74"/>
      <c r="UOW135" s="74"/>
      <c r="UOX135" s="74"/>
      <c r="UOY135" s="57"/>
      <c r="UOZ135" s="57"/>
      <c r="UPA135" s="57"/>
      <c r="UPB135" s="57"/>
      <c r="UPC135" s="74"/>
      <c r="UPD135" s="74"/>
      <c r="UPE135" s="74"/>
      <c r="UPF135" s="74"/>
      <c r="UPG135" s="57"/>
      <c r="UPH135" s="57"/>
      <c r="UPI135" s="57"/>
      <c r="UPJ135" s="57"/>
      <c r="UPK135" s="74"/>
      <c r="UPL135" s="74"/>
      <c r="UPM135" s="74"/>
      <c r="UPN135" s="74"/>
      <c r="UPO135" s="57"/>
      <c r="UPP135" s="57"/>
      <c r="UPQ135" s="57"/>
      <c r="UPR135" s="57"/>
      <c r="UPS135" s="74"/>
      <c r="UPT135" s="74"/>
      <c r="UPU135" s="74"/>
      <c r="UPV135" s="74"/>
      <c r="UPW135" s="57"/>
      <c r="UPX135" s="57"/>
      <c r="UPY135" s="57"/>
      <c r="UPZ135" s="57"/>
      <c r="UQA135" s="74"/>
      <c r="UQB135" s="74"/>
      <c r="UQC135" s="74"/>
      <c r="UQD135" s="74"/>
      <c r="UQE135" s="57"/>
      <c r="UQF135" s="57"/>
      <c r="UQG135" s="57"/>
      <c r="UQH135" s="57"/>
      <c r="UQI135" s="74"/>
      <c r="UQJ135" s="74"/>
      <c r="UQK135" s="74"/>
      <c r="UQL135" s="74"/>
      <c r="UQM135" s="57"/>
      <c r="UQN135" s="57"/>
      <c r="UQO135" s="57"/>
      <c r="UQP135" s="57"/>
      <c r="UQQ135" s="74"/>
      <c r="UQR135" s="74"/>
      <c r="UQS135" s="74"/>
      <c r="UQT135" s="74"/>
      <c r="UQU135" s="57"/>
      <c r="UQV135" s="57"/>
      <c r="UQW135" s="57"/>
      <c r="UQX135" s="57"/>
      <c r="UQY135" s="74"/>
      <c r="UQZ135" s="74"/>
      <c r="URA135" s="74"/>
      <c r="URB135" s="74"/>
      <c r="URC135" s="57"/>
      <c r="URD135" s="57"/>
      <c r="URE135" s="57"/>
      <c r="URF135" s="57"/>
      <c r="URG135" s="74"/>
      <c r="URH135" s="74"/>
      <c r="URI135" s="74"/>
      <c r="URJ135" s="74"/>
      <c r="URK135" s="57"/>
      <c r="URL135" s="57"/>
      <c r="URM135" s="57"/>
      <c r="URN135" s="57"/>
      <c r="URO135" s="74"/>
      <c r="URP135" s="74"/>
      <c r="URQ135" s="74"/>
      <c r="URR135" s="74"/>
      <c r="URS135" s="57"/>
      <c r="URT135" s="57"/>
      <c r="URU135" s="57"/>
      <c r="URV135" s="57"/>
      <c r="URW135" s="74"/>
      <c r="URX135" s="74"/>
      <c r="URY135" s="74"/>
      <c r="URZ135" s="74"/>
      <c r="USA135" s="57"/>
      <c r="USB135" s="57"/>
      <c r="USC135" s="57"/>
      <c r="USD135" s="57"/>
      <c r="USE135" s="74"/>
      <c r="USF135" s="74"/>
      <c r="USG135" s="74"/>
      <c r="USH135" s="74"/>
      <c r="USI135" s="57"/>
      <c r="USJ135" s="57"/>
      <c r="USK135" s="57"/>
      <c r="USL135" s="57"/>
      <c r="USM135" s="74"/>
      <c r="USN135" s="74"/>
      <c r="USO135" s="74"/>
      <c r="USP135" s="74"/>
      <c r="USQ135" s="57"/>
      <c r="USR135" s="57"/>
      <c r="USS135" s="57"/>
      <c r="UST135" s="57"/>
      <c r="USU135" s="74"/>
      <c r="USV135" s="74"/>
      <c r="USW135" s="74"/>
      <c r="USX135" s="74"/>
      <c r="USY135" s="57"/>
      <c r="USZ135" s="57"/>
      <c r="UTA135" s="57"/>
      <c r="UTB135" s="57"/>
      <c r="UTC135" s="74"/>
      <c r="UTD135" s="74"/>
      <c r="UTE135" s="74"/>
      <c r="UTF135" s="74"/>
      <c r="UTG135" s="57"/>
      <c r="UTH135" s="57"/>
      <c r="UTI135" s="57"/>
      <c r="UTJ135" s="57"/>
      <c r="UTK135" s="74"/>
      <c r="UTL135" s="74"/>
      <c r="UTM135" s="74"/>
      <c r="UTN135" s="74"/>
      <c r="UTO135" s="57"/>
      <c r="UTP135" s="57"/>
      <c r="UTQ135" s="57"/>
      <c r="UTR135" s="57"/>
      <c r="UTS135" s="74"/>
      <c r="UTT135" s="74"/>
      <c r="UTU135" s="74"/>
      <c r="UTV135" s="74"/>
      <c r="UTW135" s="57"/>
      <c r="UTX135" s="57"/>
      <c r="UTY135" s="57"/>
      <c r="UTZ135" s="57"/>
      <c r="UUA135" s="74"/>
      <c r="UUB135" s="74"/>
      <c r="UUC135" s="74"/>
      <c r="UUD135" s="74"/>
      <c r="UUE135" s="57"/>
      <c r="UUF135" s="57"/>
      <c r="UUG135" s="57"/>
      <c r="UUH135" s="57"/>
      <c r="UUI135" s="74"/>
      <c r="UUJ135" s="74"/>
      <c r="UUK135" s="74"/>
      <c r="UUL135" s="74"/>
      <c r="UUM135" s="57"/>
      <c r="UUN135" s="57"/>
      <c r="UUO135" s="57"/>
      <c r="UUP135" s="57"/>
      <c r="UUQ135" s="74"/>
      <c r="UUR135" s="74"/>
      <c r="UUS135" s="74"/>
      <c r="UUT135" s="74"/>
      <c r="UUU135" s="57"/>
      <c r="UUV135" s="57"/>
      <c r="UUW135" s="57"/>
      <c r="UUX135" s="57"/>
      <c r="UUY135" s="74"/>
      <c r="UUZ135" s="74"/>
      <c r="UVA135" s="74"/>
      <c r="UVB135" s="74"/>
      <c r="UVC135" s="57"/>
      <c r="UVD135" s="57"/>
      <c r="UVE135" s="57"/>
      <c r="UVF135" s="57"/>
      <c r="UVG135" s="74"/>
      <c r="UVH135" s="74"/>
      <c r="UVI135" s="74"/>
      <c r="UVJ135" s="74"/>
      <c r="UVK135" s="57"/>
      <c r="UVL135" s="57"/>
      <c r="UVM135" s="57"/>
      <c r="UVN135" s="57"/>
      <c r="UVO135" s="74"/>
      <c r="UVP135" s="74"/>
      <c r="UVQ135" s="74"/>
      <c r="UVR135" s="74"/>
      <c r="UVS135" s="57"/>
      <c r="UVT135" s="57"/>
      <c r="UVU135" s="57"/>
      <c r="UVV135" s="57"/>
      <c r="UVW135" s="74"/>
      <c r="UVX135" s="74"/>
      <c r="UVY135" s="74"/>
      <c r="UVZ135" s="74"/>
      <c r="UWA135" s="57"/>
      <c r="UWB135" s="57"/>
      <c r="UWC135" s="57"/>
      <c r="UWD135" s="57"/>
      <c r="UWE135" s="74"/>
      <c r="UWF135" s="74"/>
      <c r="UWG135" s="74"/>
      <c r="UWH135" s="74"/>
      <c r="UWI135" s="57"/>
      <c r="UWJ135" s="57"/>
      <c r="UWK135" s="57"/>
      <c r="UWL135" s="57"/>
      <c r="UWM135" s="74"/>
      <c r="UWN135" s="74"/>
      <c r="UWO135" s="74"/>
      <c r="UWP135" s="74"/>
      <c r="UWQ135" s="57"/>
      <c r="UWR135" s="57"/>
      <c r="UWS135" s="57"/>
      <c r="UWT135" s="57"/>
      <c r="UWU135" s="74"/>
      <c r="UWV135" s="74"/>
      <c r="UWW135" s="74"/>
      <c r="UWX135" s="74"/>
      <c r="UWY135" s="57"/>
      <c r="UWZ135" s="57"/>
      <c r="UXA135" s="57"/>
      <c r="UXB135" s="57"/>
      <c r="UXC135" s="74"/>
      <c r="UXD135" s="74"/>
      <c r="UXE135" s="74"/>
      <c r="UXF135" s="74"/>
      <c r="UXG135" s="57"/>
      <c r="UXH135" s="57"/>
      <c r="UXI135" s="57"/>
      <c r="UXJ135" s="57"/>
      <c r="UXK135" s="74"/>
      <c r="UXL135" s="74"/>
      <c r="UXM135" s="74"/>
      <c r="UXN135" s="74"/>
      <c r="UXO135" s="57"/>
      <c r="UXP135" s="57"/>
      <c r="UXQ135" s="57"/>
      <c r="UXR135" s="57"/>
      <c r="UXS135" s="74"/>
      <c r="UXT135" s="74"/>
      <c r="UXU135" s="74"/>
      <c r="UXV135" s="74"/>
      <c r="UXW135" s="57"/>
      <c r="UXX135" s="57"/>
      <c r="UXY135" s="57"/>
      <c r="UXZ135" s="57"/>
      <c r="UYA135" s="74"/>
      <c r="UYB135" s="74"/>
      <c r="UYC135" s="74"/>
      <c r="UYD135" s="74"/>
      <c r="UYE135" s="57"/>
      <c r="UYF135" s="57"/>
      <c r="UYG135" s="57"/>
      <c r="UYH135" s="57"/>
      <c r="UYI135" s="74"/>
      <c r="UYJ135" s="74"/>
      <c r="UYK135" s="74"/>
      <c r="UYL135" s="74"/>
      <c r="UYM135" s="57"/>
      <c r="UYN135" s="57"/>
      <c r="UYO135" s="57"/>
      <c r="UYP135" s="57"/>
      <c r="UYQ135" s="74"/>
      <c r="UYR135" s="74"/>
      <c r="UYS135" s="74"/>
      <c r="UYT135" s="74"/>
      <c r="UYU135" s="57"/>
      <c r="UYV135" s="57"/>
      <c r="UYW135" s="57"/>
      <c r="UYX135" s="57"/>
      <c r="UYY135" s="74"/>
      <c r="UYZ135" s="74"/>
      <c r="UZA135" s="74"/>
      <c r="UZB135" s="74"/>
      <c r="UZC135" s="57"/>
      <c r="UZD135" s="57"/>
      <c r="UZE135" s="57"/>
      <c r="UZF135" s="57"/>
      <c r="UZG135" s="74"/>
      <c r="UZH135" s="74"/>
      <c r="UZI135" s="74"/>
      <c r="UZJ135" s="74"/>
      <c r="UZK135" s="57"/>
      <c r="UZL135" s="57"/>
      <c r="UZM135" s="57"/>
      <c r="UZN135" s="57"/>
      <c r="UZO135" s="74"/>
      <c r="UZP135" s="74"/>
      <c r="UZQ135" s="74"/>
      <c r="UZR135" s="74"/>
      <c r="UZS135" s="57"/>
      <c r="UZT135" s="57"/>
      <c r="UZU135" s="57"/>
      <c r="UZV135" s="57"/>
      <c r="UZW135" s="74"/>
      <c r="UZX135" s="74"/>
      <c r="UZY135" s="74"/>
      <c r="UZZ135" s="74"/>
      <c r="VAA135" s="57"/>
      <c r="VAB135" s="57"/>
      <c r="VAC135" s="57"/>
      <c r="VAD135" s="57"/>
      <c r="VAE135" s="74"/>
      <c r="VAF135" s="74"/>
      <c r="VAG135" s="74"/>
      <c r="VAH135" s="74"/>
      <c r="VAI135" s="57"/>
      <c r="VAJ135" s="57"/>
      <c r="VAK135" s="57"/>
      <c r="VAL135" s="57"/>
      <c r="VAM135" s="74"/>
      <c r="VAN135" s="74"/>
      <c r="VAO135" s="74"/>
      <c r="VAP135" s="74"/>
      <c r="VAQ135" s="57"/>
      <c r="VAR135" s="57"/>
      <c r="VAS135" s="57"/>
      <c r="VAT135" s="57"/>
      <c r="VAU135" s="74"/>
      <c r="VAV135" s="74"/>
      <c r="VAW135" s="74"/>
      <c r="VAX135" s="74"/>
      <c r="VAY135" s="57"/>
      <c r="VAZ135" s="57"/>
      <c r="VBA135" s="57"/>
      <c r="VBB135" s="57"/>
      <c r="VBC135" s="74"/>
      <c r="VBD135" s="74"/>
      <c r="VBE135" s="74"/>
      <c r="VBF135" s="74"/>
      <c r="VBG135" s="57"/>
      <c r="VBH135" s="57"/>
      <c r="VBI135" s="57"/>
      <c r="VBJ135" s="57"/>
      <c r="VBK135" s="74"/>
      <c r="VBL135" s="74"/>
      <c r="VBM135" s="74"/>
      <c r="VBN135" s="74"/>
      <c r="VBO135" s="57"/>
      <c r="VBP135" s="57"/>
      <c r="VBQ135" s="57"/>
      <c r="VBR135" s="57"/>
      <c r="VBS135" s="74"/>
      <c r="VBT135" s="74"/>
      <c r="VBU135" s="74"/>
      <c r="VBV135" s="74"/>
      <c r="VBW135" s="57"/>
      <c r="VBX135" s="57"/>
      <c r="VBY135" s="57"/>
      <c r="VBZ135" s="57"/>
      <c r="VCA135" s="74"/>
      <c r="VCB135" s="74"/>
      <c r="VCC135" s="74"/>
      <c r="VCD135" s="74"/>
      <c r="VCE135" s="57"/>
      <c r="VCF135" s="57"/>
      <c r="VCG135" s="57"/>
      <c r="VCH135" s="57"/>
      <c r="VCI135" s="74"/>
      <c r="VCJ135" s="74"/>
      <c r="VCK135" s="74"/>
      <c r="VCL135" s="74"/>
      <c r="VCM135" s="57"/>
      <c r="VCN135" s="57"/>
      <c r="VCO135" s="57"/>
      <c r="VCP135" s="57"/>
      <c r="VCQ135" s="74"/>
      <c r="VCR135" s="74"/>
      <c r="VCS135" s="74"/>
      <c r="VCT135" s="74"/>
      <c r="VCU135" s="57"/>
      <c r="VCV135" s="57"/>
      <c r="VCW135" s="57"/>
      <c r="VCX135" s="57"/>
      <c r="VCY135" s="74"/>
      <c r="VCZ135" s="74"/>
      <c r="VDA135" s="74"/>
      <c r="VDB135" s="74"/>
      <c r="VDC135" s="57"/>
      <c r="VDD135" s="57"/>
      <c r="VDE135" s="57"/>
      <c r="VDF135" s="57"/>
      <c r="VDG135" s="74"/>
      <c r="VDH135" s="74"/>
      <c r="VDI135" s="74"/>
      <c r="VDJ135" s="74"/>
      <c r="VDK135" s="57"/>
      <c r="VDL135" s="57"/>
      <c r="VDM135" s="57"/>
      <c r="VDN135" s="57"/>
      <c r="VDO135" s="74"/>
      <c r="VDP135" s="74"/>
      <c r="VDQ135" s="74"/>
      <c r="VDR135" s="74"/>
      <c r="VDS135" s="57"/>
      <c r="VDT135" s="57"/>
      <c r="VDU135" s="57"/>
      <c r="VDV135" s="57"/>
      <c r="VDW135" s="74"/>
      <c r="VDX135" s="74"/>
      <c r="VDY135" s="74"/>
      <c r="VDZ135" s="74"/>
      <c r="VEA135" s="57"/>
      <c r="VEB135" s="57"/>
      <c r="VEC135" s="57"/>
      <c r="VED135" s="57"/>
      <c r="VEE135" s="74"/>
      <c r="VEF135" s="74"/>
      <c r="VEG135" s="74"/>
      <c r="VEH135" s="74"/>
      <c r="VEI135" s="57"/>
      <c r="VEJ135" s="57"/>
      <c r="VEK135" s="57"/>
      <c r="VEL135" s="57"/>
      <c r="VEM135" s="74"/>
      <c r="VEN135" s="74"/>
      <c r="VEO135" s="74"/>
      <c r="VEP135" s="74"/>
      <c r="VEQ135" s="57"/>
      <c r="VER135" s="57"/>
      <c r="VES135" s="57"/>
      <c r="VET135" s="57"/>
      <c r="VEU135" s="74"/>
      <c r="VEV135" s="74"/>
      <c r="VEW135" s="74"/>
      <c r="VEX135" s="74"/>
      <c r="VEY135" s="57"/>
      <c r="VEZ135" s="57"/>
      <c r="VFA135" s="57"/>
      <c r="VFB135" s="57"/>
      <c r="VFC135" s="74"/>
      <c r="VFD135" s="74"/>
      <c r="VFE135" s="74"/>
      <c r="VFF135" s="74"/>
      <c r="VFG135" s="57"/>
      <c r="VFH135" s="57"/>
      <c r="VFI135" s="57"/>
      <c r="VFJ135" s="57"/>
      <c r="VFK135" s="74"/>
      <c r="VFL135" s="74"/>
      <c r="VFM135" s="74"/>
      <c r="VFN135" s="74"/>
      <c r="VFO135" s="57"/>
      <c r="VFP135" s="57"/>
      <c r="VFQ135" s="57"/>
      <c r="VFR135" s="57"/>
      <c r="VFS135" s="74"/>
      <c r="VFT135" s="74"/>
      <c r="VFU135" s="74"/>
      <c r="VFV135" s="74"/>
      <c r="VFW135" s="57"/>
      <c r="VFX135" s="57"/>
      <c r="VFY135" s="57"/>
      <c r="VFZ135" s="57"/>
      <c r="VGA135" s="74"/>
      <c r="VGB135" s="74"/>
      <c r="VGC135" s="74"/>
      <c r="VGD135" s="74"/>
      <c r="VGE135" s="57"/>
      <c r="VGF135" s="57"/>
      <c r="VGG135" s="57"/>
      <c r="VGH135" s="57"/>
      <c r="VGI135" s="74"/>
      <c r="VGJ135" s="74"/>
      <c r="VGK135" s="74"/>
      <c r="VGL135" s="74"/>
      <c r="VGM135" s="57"/>
      <c r="VGN135" s="57"/>
      <c r="VGO135" s="57"/>
      <c r="VGP135" s="57"/>
      <c r="VGQ135" s="74"/>
      <c r="VGR135" s="74"/>
      <c r="VGS135" s="74"/>
      <c r="VGT135" s="74"/>
      <c r="VGU135" s="57"/>
      <c r="VGV135" s="57"/>
      <c r="VGW135" s="57"/>
      <c r="VGX135" s="57"/>
      <c r="VGY135" s="74"/>
      <c r="VGZ135" s="74"/>
      <c r="VHA135" s="74"/>
      <c r="VHB135" s="74"/>
      <c r="VHC135" s="57"/>
      <c r="VHD135" s="57"/>
      <c r="VHE135" s="57"/>
      <c r="VHF135" s="57"/>
      <c r="VHG135" s="74"/>
      <c r="VHH135" s="74"/>
      <c r="VHI135" s="74"/>
      <c r="VHJ135" s="74"/>
      <c r="VHK135" s="57"/>
      <c r="VHL135" s="57"/>
      <c r="VHM135" s="57"/>
      <c r="VHN135" s="57"/>
      <c r="VHO135" s="74"/>
      <c r="VHP135" s="74"/>
      <c r="VHQ135" s="74"/>
      <c r="VHR135" s="74"/>
      <c r="VHS135" s="57"/>
      <c r="VHT135" s="57"/>
      <c r="VHU135" s="57"/>
      <c r="VHV135" s="57"/>
      <c r="VHW135" s="74"/>
      <c r="VHX135" s="74"/>
      <c r="VHY135" s="74"/>
      <c r="VHZ135" s="74"/>
      <c r="VIA135" s="57"/>
      <c r="VIB135" s="57"/>
      <c r="VIC135" s="57"/>
      <c r="VID135" s="57"/>
      <c r="VIE135" s="74"/>
      <c r="VIF135" s="74"/>
      <c r="VIG135" s="74"/>
      <c r="VIH135" s="74"/>
      <c r="VII135" s="57"/>
      <c r="VIJ135" s="57"/>
      <c r="VIK135" s="57"/>
      <c r="VIL135" s="57"/>
      <c r="VIM135" s="74"/>
      <c r="VIN135" s="74"/>
      <c r="VIO135" s="74"/>
      <c r="VIP135" s="74"/>
      <c r="VIQ135" s="57"/>
      <c r="VIR135" s="57"/>
      <c r="VIS135" s="57"/>
      <c r="VIT135" s="57"/>
      <c r="VIU135" s="74"/>
      <c r="VIV135" s="74"/>
      <c r="VIW135" s="74"/>
      <c r="VIX135" s="74"/>
      <c r="VIY135" s="57"/>
      <c r="VIZ135" s="57"/>
      <c r="VJA135" s="57"/>
      <c r="VJB135" s="57"/>
      <c r="VJC135" s="74"/>
      <c r="VJD135" s="74"/>
      <c r="VJE135" s="74"/>
      <c r="VJF135" s="74"/>
      <c r="VJG135" s="57"/>
      <c r="VJH135" s="57"/>
      <c r="VJI135" s="57"/>
      <c r="VJJ135" s="57"/>
      <c r="VJK135" s="74"/>
      <c r="VJL135" s="74"/>
      <c r="VJM135" s="74"/>
      <c r="VJN135" s="74"/>
      <c r="VJO135" s="57"/>
      <c r="VJP135" s="57"/>
      <c r="VJQ135" s="57"/>
      <c r="VJR135" s="57"/>
      <c r="VJS135" s="74"/>
      <c r="VJT135" s="74"/>
      <c r="VJU135" s="74"/>
      <c r="VJV135" s="74"/>
      <c r="VJW135" s="57"/>
      <c r="VJX135" s="57"/>
      <c r="VJY135" s="57"/>
      <c r="VJZ135" s="57"/>
      <c r="VKA135" s="74"/>
      <c r="VKB135" s="74"/>
      <c r="VKC135" s="74"/>
      <c r="VKD135" s="74"/>
      <c r="VKE135" s="57"/>
      <c r="VKF135" s="57"/>
      <c r="VKG135" s="57"/>
      <c r="VKH135" s="57"/>
      <c r="VKI135" s="74"/>
      <c r="VKJ135" s="74"/>
      <c r="VKK135" s="74"/>
      <c r="VKL135" s="74"/>
      <c r="VKM135" s="57"/>
      <c r="VKN135" s="57"/>
      <c r="VKO135" s="57"/>
      <c r="VKP135" s="57"/>
      <c r="VKQ135" s="74"/>
      <c r="VKR135" s="74"/>
      <c r="VKS135" s="74"/>
      <c r="VKT135" s="74"/>
      <c r="VKU135" s="57"/>
      <c r="VKV135" s="57"/>
      <c r="VKW135" s="57"/>
      <c r="VKX135" s="57"/>
      <c r="VKY135" s="74"/>
      <c r="VKZ135" s="74"/>
      <c r="VLA135" s="74"/>
      <c r="VLB135" s="74"/>
      <c r="VLC135" s="57"/>
      <c r="VLD135" s="57"/>
      <c r="VLE135" s="57"/>
      <c r="VLF135" s="57"/>
      <c r="VLG135" s="74"/>
      <c r="VLH135" s="74"/>
      <c r="VLI135" s="74"/>
      <c r="VLJ135" s="74"/>
      <c r="VLK135" s="57"/>
      <c r="VLL135" s="57"/>
      <c r="VLM135" s="57"/>
      <c r="VLN135" s="57"/>
      <c r="VLO135" s="74"/>
      <c r="VLP135" s="74"/>
      <c r="VLQ135" s="74"/>
      <c r="VLR135" s="74"/>
      <c r="VLS135" s="57"/>
      <c r="VLT135" s="57"/>
      <c r="VLU135" s="57"/>
      <c r="VLV135" s="57"/>
      <c r="VLW135" s="74"/>
      <c r="VLX135" s="74"/>
      <c r="VLY135" s="74"/>
      <c r="VLZ135" s="74"/>
      <c r="VMA135" s="57"/>
      <c r="VMB135" s="57"/>
      <c r="VMC135" s="57"/>
      <c r="VMD135" s="57"/>
      <c r="VME135" s="74"/>
      <c r="VMF135" s="74"/>
      <c r="VMG135" s="74"/>
      <c r="VMH135" s="74"/>
      <c r="VMI135" s="57"/>
      <c r="VMJ135" s="57"/>
      <c r="VMK135" s="57"/>
      <c r="VML135" s="57"/>
      <c r="VMM135" s="74"/>
      <c r="VMN135" s="74"/>
      <c r="VMO135" s="74"/>
      <c r="VMP135" s="74"/>
      <c r="VMQ135" s="57"/>
      <c r="VMR135" s="57"/>
      <c r="VMS135" s="57"/>
      <c r="VMT135" s="57"/>
      <c r="VMU135" s="74"/>
      <c r="VMV135" s="74"/>
      <c r="VMW135" s="74"/>
      <c r="VMX135" s="74"/>
      <c r="VMY135" s="57"/>
      <c r="VMZ135" s="57"/>
      <c r="VNA135" s="57"/>
      <c r="VNB135" s="57"/>
      <c r="VNC135" s="74"/>
      <c r="VND135" s="74"/>
      <c r="VNE135" s="74"/>
      <c r="VNF135" s="74"/>
      <c r="VNG135" s="57"/>
      <c r="VNH135" s="57"/>
      <c r="VNI135" s="57"/>
      <c r="VNJ135" s="57"/>
      <c r="VNK135" s="74"/>
      <c r="VNL135" s="74"/>
      <c r="VNM135" s="74"/>
      <c r="VNN135" s="74"/>
      <c r="VNO135" s="57"/>
      <c r="VNP135" s="57"/>
      <c r="VNQ135" s="57"/>
      <c r="VNR135" s="57"/>
      <c r="VNS135" s="74"/>
      <c r="VNT135" s="74"/>
      <c r="VNU135" s="74"/>
      <c r="VNV135" s="74"/>
      <c r="VNW135" s="57"/>
      <c r="VNX135" s="57"/>
      <c r="VNY135" s="57"/>
      <c r="VNZ135" s="57"/>
      <c r="VOA135" s="74"/>
      <c r="VOB135" s="74"/>
      <c r="VOC135" s="74"/>
      <c r="VOD135" s="74"/>
      <c r="VOE135" s="57"/>
      <c r="VOF135" s="57"/>
      <c r="VOG135" s="57"/>
      <c r="VOH135" s="57"/>
      <c r="VOI135" s="74"/>
      <c r="VOJ135" s="74"/>
      <c r="VOK135" s="74"/>
      <c r="VOL135" s="74"/>
      <c r="VOM135" s="57"/>
      <c r="VON135" s="57"/>
      <c r="VOO135" s="57"/>
      <c r="VOP135" s="57"/>
      <c r="VOQ135" s="74"/>
      <c r="VOR135" s="74"/>
      <c r="VOS135" s="74"/>
      <c r="VOT135" s="74"/>
      <c r="VOU135" s="57"/>
      <c r="VOV135" s="57"/>
      <c r="VOW135" s="57"/>
      <c r="VOX135" s="57"/>
      <c r="VOY135" s="74"/>
      <c r="VOZ135" s="74"/>
      <c r="VPA135" s="74"/>
      <c r="VPB135" s="74"/>
      <c r="VPC135" s="57"/>
      <c r="VPD135" s="57"/>
      <c r="VPE135" s="57"/>
      <c r="VPF135" s="57"/>
      <c r="VPG135" s="74"/>
      <c r="VPH135" s="74"/>
      <c r="VPI135" s="74"/>
      <c r="VPJ135" s="74"/>
      <c r="VPK135" s="57"/>
      <c r="VPL135" s="57"/>
      <c r="VPM135" s="57"/>
      <c r="VPN135" s="57"/>
      <c r="VPO135" s="74"/>
      <c r="VPP135" s="74"/>
      <c r="VPQ135" s="74"/>
      <c r="VPR135" s="74"/>
      <c r="VPS135" s="57"/>
      <c r="VPT135" s="57"/>
      <c r="VPU135" s="57"/>
      <c r="VPV135" s="57"/>
      <c r="VPW135" s="74"/>
      <c r="VPX135" s="74"/>
      <c r="VPY135" s="74"/>
      <c r="VPZ135" s="74"/>
      <c r="VQA135" s="57"/>
      <c r="VQB135" s="57"/>
      <c r="VQC135" s="57"/>
      <c r="VQD135" s="57"/>
      <c r="VQE135" s="74"/>
      <c r="VQF135" s="74"/>
      <c r="VQG135" s="74"/>
      <c r="VQH135" s="74"/>
      <c r="VQI135" s="57"/>
      <c r="VQJ135" s="57"/>
      <c r="VQK135" s="57"/>
      <c r="VQL135" s="57"/>
      <c r="VQM135" s="74"/>
      <c r="VQN135" s="74"/>
      <c r="VQO135" s="74"/>
      <c r="VQP135" s="74"/>
      <c r="VQQ135" s="57"/>
      <c r="VQR135" s="57"/>
      <c r="VQS135" s="57"/>
      <c r="VQT135" s="57"/>
      <c r="VQU135" s="74"/>
      <c r="VQV135" s="74"/>
      <c r="VQW135" s="74"/>
      <c r="VQX135" s="74"/>
      <c r="VQY135" s="57"/>
      <c r="VQZ135" s="57"/>
      <c r="VRA135" s="57"/>
      <c r="VRB135" s="57"/>
      <c r="VRC135" s="74"/>
      <c r="VRD135" s="74"/>
      <c r="VRE135" s="74"/>
      <c r="VRF135" s="74"/>
      <c r="VRG135" s="57"/>
      <c r="VRH135" s="57"/>
      <c r="VRI135" s="57"/>
      <c r="VRJ135" s="57"/>
      <c r="VRK135" s="74"/>
      <c r="VRL135" s="74"/>
      <c r="VRM135" s="74"/>
      <c r="VRN135" s="74"/>
      <c r="VRO135" s="57"/>
      <c r="VRP135" s="57"/>
      <c r="VRQ135" s="57"/>
      <c r="VRR135" s="57"/>
      <c r="VRS135" s="74"/>
      <c r="VRT135" s="74"/>
      <c r="VRU135" s="74"/>
      <c r="VRV135" s="74"/>
      <c r="VRW135" s="57"/>
      <c r="VRX135" s="57"/>
      <c r="VRY135" s="57"/>
      <c r="VRZ135" s="57"/>
      <c r="VSA135" s="74"/>
      <c r="VSB135" s="74"/>
      <c r="VSC135" s="74"/>
      <c r="VSD135" s="74"/>
      <c r="VSE135" s="57"/>
      <c r="VSF135" s="57"/>
      <c r="VSG135" s="57"/>
      <c r="VSH135" s="57"/>
      <c r="VSI135" s="74"/>
      <c r="VSJ135" s="74"/>
      <c r="VSK135" s="74"/>
      <c r="VSL135" s="74"/>
      <c r="VSM135" s="57"/>
      <c r="VSN135" s="57"/>
      <c r="VSO135" s="57"/>
      <c r="VSP135" s="57"/>
      <c r="VSQ135" s="74"/>
      <c r="VSR135" s="74"/>
      <c r="VSS135" s="74"/>
      <c r="VST135" s="74"/>
      <c r="VSU135" s="57"/>
      <c r="VSV135" s="57"/>
      <c r="VSW135" s="57"/>
      <c r="VSX135" s="57"/>
      <c r="VSY135" s="74"/>
      <c r="VSZ135" s="74"/>
      <c r="VTA135" s="74"/>
      <c r="VTB135" s="74"/>
      <c r="VTC135" s="57"/>
      <c r="VTD135" s="57"/>
      <c r="VTE135" s="57"/>
      <c r="VTF135" s="57"/>
      <c r="VTG135" s="74"/>
      <c r="VTH135" s="74"/>
      <c r="VTI135" s="74"/>
      <c r="VTJ135" s="74"/>
      <c r="VTK135" s="57"/>
      <c r="VTL135" s="57"/>
      <c r="VTM135" s="57"/>
      <c r="VTN135" s="57"/>
      <c r="VTO135" s="74"/>
      <c r="VTP135" s="74"/>
      <c r="VTQ135" s="74"/>
      <c r="VTR135" s="74"/>
      <c r="VTS135" s="57"/>
      <c r="VTT135" s="57"/>
      <c r="VTU135" s="57"/>
      <c r="VTV135" s="57"/>
      <c r="VTW135" s="74"/>
      <c r="VTX135" s="74"/>
      <c r="VTY135" s="74"/>
      <c r="VTZ135" s="74"/>
      <c r="VUA135" s="57"/>
      <c r="VUB135" s="57"/>
      <c r="VUC135" s="57"/>
      <c r="VUD135" s="57"/>
      <c r="VUE135" s="74"/>
      <c r="VUF135" s="74"/>
      <c r="VUG135" s="74"/>
      <c r="VUH135" s="74"/>
      <c r="VUI135" s="57"/>
      <c r="VUJ135" s="57"/>
      <c r="VUK135" s="57"/>
      <c r="VUL135" s="57"/>
      <c r="VUM135" s="74"/>
      <c r="VUN135" s="74"/>
      <c r="VUO135" s="74"/>
      <c r="VUP135" s="74"/>
      <c r="VUQ135" s="57"/>
      <c r="VUR135" s="57"/>
      <c r="VUS135" s="57"/>
      <c r="VUT135" s="57"/>
      <c r="VUU135" s="74"/>
      <c r="VUV135" s="74"/>
      <c r="VUW135" s="74"/>
      <c r="VUX135" s="74"/>
      <c r="VUY135" s="57"/>
      <c r="VUZ135" s="57"/>
      <c r="VVA135" s="57"/>
      <c r="VVB135" s="57"/>
      <c r="VVC135" s="74"/>
      <c r="VVD135" s="74"/>
      <c r="VVE135" s="74"/>
      <c r="VVF135" s="74"/>
      <c r="VVG135" s="57"/>
      <c r="VVH135" s="57"/>
      <c r="VVI135" s="57"/>
      <c r="VVJ135" s="57"/>
      <c r="VVK135" s="74"/>
      <c r="VVL135" s="74"/>
      <c r="VVM135" s="74"/>
      <c r="VVN135" s="74"/>
      <c r="VVO135" s="57"/>
      <c r="VVP135" s="57"/>
      <c r="VVQ135" s="57"/>
      <c r="VVR135" s="57"/>
      <c r="VVS135" s="74"/>
      <c r="VVT135" s="74"/>
      <c r="VVU135" s="74"/>
      <c r="VVV135" s="74"/>
      <c r="VVW135" s="57"/>
      <c r="VVX135" s="57"/>
      <c r="VVY135" s="57"/>
      <c r="VVZ135" s="57"/>
      <c r="VWA135" s="74"/>
      <c r="VWB135" s="74"/>
      <c r="VWC135" s="74"/>
      <c r="VWD135" s="74"/>
      <c r="VWE135" s="57"/>
      <c r="VWF135" s="57"/>
      <c r="VWG135" s="57"/>
      <c r="VWH135" s="57"/>
      <c r="VWI135" s="74"/>
      <c r="VWJ135" s="74"/>
      <c r="VWK135" s="74"/>
      <c r="VWL135" s="74"/>
      <c r="VWM135" s="57"/>
      <c r="VWN135" s="57"/>
      <c r="VWO135" s="57"/>
      <c r="VWP135" s="57"/>
      <c r="VWQ135" s="74"/>
      <c r="VWR135" s="74"/>
      <c r="VWS135" s="74"/>
      <c r="VWT135" s="74"/>
      <c r="VWU135" s="57"/>
      <c r="VWV135" s="57"/>
      <c r="VWW135" s="57"/>
      <c r="VWX135" s="57"/>
      <c r="VWY135" s="74"/>
      <c r="VWZ135" s="74"/>
      <c r="VXA135" s="74"/>
      <c r="VXB135" s="74"/>
      <c r="VXC135" s="57"/>
      <c r="VXD135" s="57"/>
      <c r="VXE135" s="57"/>
      <c r="VXF135" s="57"/>
      <c r="VXG135" s="74"/>
      <c r="VXH135" s="74"/>
      <c r="VXI135" s="74"/>
      <c r="VXJ135" s="74"/>
      <c r="VXK135" s="57"/>
      <c r="VXL135" s="57"/>
      <c r="VXM135" s="57"/>
      <c r="VXN135" s="57"/>
      <c r="VXO135" s="74"/>
      <c r="VXP135" s="74"/>
      <c r="VXQ135" s="74"/>
      <c r="VXR135" s="74"/>
      <c r="VXS135" s="57"/>
      <c r="VXT135" s="57"/>
      <c r="VXU135" s="57"/>
      <c r="VXV135" s="57"/>
      <c r="VXW135" s="74"/>
      <c r="VXX135" s="74"/>
      <c r="VXY135" s="74"/>
      <c r="VXZ135" s="74"/>
      <c r="VYA135" s="57"/>
      <c r="VYB135" s="57"/>
      <c r="VYC135" s="57"/>
      <c r="VYD135" s="57"/>
      <c r="VYE135" s="74"/>
      <c r="VYF135" s="74"/>
      <c r="VYG135" s="74"/>
      <c r="VYH135" s="74"/>
      <c r="VYI135" s="57"/>
      <c r="VYJ135" s="57"/>
      <c r="VYK135" s="57"/>
      <c r="VYL135" s="57"/>
      <c r="VYM135" s="74"/>
      <c r="VYN135" s="74"/>
      <c r="VYO135" s="74"/>
      <c r="VYP135" s="74"/>
      <c r="VYQ135" s="57"/>
      <c r="VYR135" s="57"/>
      <c r="VYS135" s="57"/>
      <c r="VYT135" s="57"/>
      <c r="VYU135" s="74"/>
      <c r="VYV135" s="74"/>
      <c r="VYW135" s="74"/>
      <c r="VYX135" s="74"/>
      <c r="VYY135" s="57"/>
      <c r="VYZ135" s="57"/>
      <c r="VZA135" s="57"/>
      <c r="VZB135" s="57"/>
      <c r="VZC135" s="74"/>
      <c r="VZD135" s="74"/>
      <c r="VZE135" s="74"/>
      <c r="VZF135" s="74"/>
      <c r="VZG135" s="57"/>
      <c r="VZH135" s="57"/>
      <c r="VZI135" s="57"/>
      <c r="VZJ135" s="57"/>
      <c r="VZK135" s="74"/>
      <c r="VZL135" s="74"/>
      <c r="VZM135" s="74"/>
      <c r="VZN135" s="74"/>
      <c r="VZO135" s="57"/>
      <c r="VZP135" s="57"/>
      <c r="VZQ135" s="57"/>
      <c r="VZR135" s="57"/>
      <c r="VZS135" s="74"/>
      <c r="VZT135" s="74"/>
      <c r="VZU135" s="74"/>
      <c r="VZV135" s="74"/>
      <c r="VZW135" s="57"/>
      <c r="VZX135" s="57"/>
      <c r="VZY135" s="57"/>
      <c r="VZZ135" s="57"/>
      <c r="WAA135" s="74"/>
      <c r="WAB135" s="74"/>
      <c r="WAC135" s="74"/>
      <c r="WAD135" s="74"/>
      <c r="WAE135" s="57"/>
      <c r="WAF135" s="57"/>
      <c r="WAG135" s="57"/>
      <c r="WAH135" s="57"/>
      <c r="WAI135" s="74"/>
      <c r="WAJ135" s="74"/>
      <c r="WAK135" s="74"/>
      <c r="WAL135" s="74"/>
      <c r="WAM135" s="57"/>
      <c r="WAN135" s="57"/>
      <c r="WAO135" s="57"/>
      <c r="WAP135" s="57"/>
      <c r="WAQ135" s="74"/>
      <c r="WAR135" s="74"/>
      <c r="WAS135" s="74"/>
      <c r="WAT135" s="74"/>
      <c r="WAU135" s="57"/>
      <c r="WAV135" s="57"/>
      <c r="WAW135" s="57"/>
      <c r="WAX135" s="57"/>
      <c r="WAY135" s="74"/>
      <c r="WAZ135" s="74"/>
      <c r="WBA135" s="74"/>
      <c r="WBB135" s="74"/>
      <c r="WBC135" s="57"/>
      <c r="WBD135" s="57"/>
      <c r="WBE135" s="57"/>
      <c r="WBF135" s="57"/>
      <c r="WBG135" s="74"/>
      <c r="WBH135" s="74"/>
      <c r="WBI135" s="74"/>
      <c r="WBJ135" s="74"/>
      <c r="WBK135" s="57"/>
      <c r="WBL135" s="57"/>
      <c r="WBM135" s="57"/>
      <c r="WBN135" s="57"/>
      <c r="WBO135" s="74"/>
      <c r="WBP135" s="74"/>
      <c r="WBQ135" s="74"/>
      <c r="WBR135" s="74"/>
      <c r="WBS135" s="57"/>
      <c r="WBT135" s="57"/>
      <c r="WBU135" s="57"/>
      <c r="WBV135" s="57"/>
      <c r="WBW135" s="74"/>
      <c r="WBX135" s="74"/>
      <c r="WBY135" s="74"/>
      <c r="WBZ135" s="74"/>
      <c r="WCA135" s="57"/>
      <c r="WCB135" s="57"/>
      <c r="WCC135" s="57"/>
      <c r="WCD135" s="57"/>
      <c r="WCE135" s="74"/>
      <c r="WCF135" s="74"/>
      <c r="WCG135" s="74"/>
      <c r="WCH135" s="74"/>
      <c r="WCI135" s="57"/>
      <c r="WCJ135" s="57"/>
      <c r="WCK135" s="57"/>
      <c r="WCL135" s="57"/>
      <c r="WCM135" s="74"/>
      <c r="WCN135" s="74"/>
      <c r="WCO135" s="74"/>
      <c r="WCP135" s="74"/>
      <c r="WCQ135" s="57"/>
      <c r="WCR135" s="57"/>
      <c r="WCS135" s="57"/>
      <c r="WCT135" s="57"/>
      <c r="WCU135" s="74"/>
      <c r="WCV135" s="74"/>
      <c r="WCW135" s="74"/>
      <c r="WCX135" s="74"/>
      <c r="WCY135" s="57"/>
      <c r="WCZ135" s="57"/>
      <c r="WDA135" s="57"/>
      <c r="WDB135" s="57"/>
      <c r="WDC135" s="74"/>
      <c r="WDD135" s="74"/>
      <c r="WDE135" s="74"/>
      <c r="WDF135" s="74"/>
      <c r="WDG135" s="57"/>
      <c r="WDH135" s="57"/>
      <c r="WDI135" s="57"/>
      <c r="WDJ135" s="57"/>
      <c r="WDK135" s="74"/>
      <c r="WDL135" s="74"/>
      <c r="WDM135" s="74"/>
      <c r="WDN135" s="74"/>
      <c r="WDO135" s="57"/>
      <c r="WDP135" s="57"/>
      <c r="WDQ135" s="57"/>
      <c r="WDR135" s="57"/>
      <c r="WDS135" s="74"/>
      <c r="WDT135" s="74"/>
      <c r="WDU135" s="74"/>
      <c r="WDV135" s="74"/>
      <c r="WDW135" s="57"/>
      <c r="WDX135" s="57"/>
      <c r="WDY135" s="57"/>
      <c r="WDZ135" s="57"/>
      <c r="WEA135" s="74"/>
      <c r="WEB135" s="74"/>
      <c r="WEC135" s="74"/>
      <c r="WED135" s="74"/>
      <c r="WEE135" s="57"/>
      <c r="WEF135" s="57"/>
      <c r="WEG135" s="57"/>
      <c r="WEH135" s="57"/>
      <c r="WEI135" s="74"/>
      <c r="WEJ135" s="74"/>
      <c r="WEK135" s="74"/>
      <c r="WEL135" s="74"/>
      <c r="WEM135" s="57"/>
      <c r="WEN135" s="57"/>
      <c r="WEO135" s="57"/>
      <c r="WEP135" s="57"/>
      <c r="WEQ135" s="74"/>
      <c r="WER135" s="74"/>
      <c r="WES135" s="74"/>
      <c r="WET135" s="74"/>
      <c r="WEU135" s="57"/>
      <c r="WEV135" s="57"/>
      <c r="WEW135" s="57"/>
      <c r="WEX135" s="57"/>
      <c r="WEY135" s="74"/>
      <c r="WEZ135" s="74"/>
      <c r="WFA135" s="74"/>
      <c r="WFB135" s="74"/>
      <c r="WFC135" s="57"/>
      <c r="WFD135" s="57"/>
      <c r="WFE135" s="57"/>
      <c r="WFF135" s="57"/>
      <c r="WFG135" s="74"/>
      <c r="WFH135" s="74"/>
      <c r="WFI135" s="74"/>
      <c r="WFJ135" s="74"/>
      <c r="WFK135" s="57"/>
      <c r="WFL135" s="57"/>
      <c r="WFM135" s="57"/>
      <c r="WFN135" s="57"/>
      <c r="WFO135" s="74"/>
      <c r="WFP135" s="74"/>
      <c r="WFQ135" s="74"/>
      <c r="WFR135" s="74"/>
      <c r="WFS135" s="57"/>
      <c r="WFT135" s="57"/>
      <c r="WFU135" s="57"/>
      <c r="WFV135" s="57"/>
      <c r="WFW135" s="74"/>
      <c r="WFX135" s="74"/>
      <c r="WFY135" s="74"/>
      <c r="WFZ135" s="74"/>
      <c r="WGA135" s="57"/>
      <c r="WGB135" s="57"/>
      <c r="WGC135" s="57"/>
      <c r="WGD135" s="57"/>
      <c r="WGE135" s="74"/>
      <c r="WGF135" s="74"/>
      <c r="WGG135" s="74"/>
      <c r="WGH135" s="74"/>
      <c r="WGI135" s="57"/>
      <c r="WGJ135" s="57"/>
      <c r="WGK135" s="57"/>
      <c r="WGL135" s="57"/>
      <c r="WGM135" s="74"/>
      <c r="WGN135" s="74"/>
      <c r="WGO135" s="74"/>
      <c r="WGP135" s="74"/>
      <c r="WGQ135" s="57"/>
      <c r="WGR135" s="57"/>
      <c r="WGS135" s="57"/>
      <c r="WGT135" s="57"/>
      <c r="WGU135" s="74"/>
      <c r="WGV135" s="74"/>
      <c r="WGW135" s="74"/>
      <c r="WGX135" s="74"/>
      <c r="WGY135" s="57"/>
      <c r="WGZ135" s="57"/>
      <c r="WHA135" s="57"/>
      <c r="WHB135" s="57"/>
      <c r="WHC135" s="74"/>
      <c r="WHD135" s="74"/>
      <c r="WHE135" s="74"/>
      <c r="WHF135" s="74"/>
      <c r="WHG135" s="57"/>
      <c r="WHH135" s="57"/>
      <c r="WHI135" s="57"/>
      <c r="WHJ135" s="57"/>
      <c r="WHK135" s="74"/>
      <c r="WHL135" s="74"/>
      <c r="WHM135" s="74"/>
      <c r="WHN135" s="74"/>
      <c r="WHO135" s="57"/>
      <c r="WHP135" s="57"/>
      <c r="WHQ135" s="57"/>
      <c r="WHR135" s="57"/>
      <c r="WHS135" s="74"/>
      <c r="WHT135" s="74"/>
      <c r="WHU135" s="74"/>
      <c r="WHV135" s="74"/>
      <c r="WHW135" s="57"/>
      <c r="WHX135" s="57"/>
      <c r="WHY135" s="57"/>
      <c r="WHZ135" s="57"/>
      <c r="WIA135" s="74"/>
      <c r="WIB135" s="74"/>
      <c r="WIC135" s="74"/>
      <c r="WID135" s="74"/>
      <c r="WIE135" s="57"/>
      <c r="WIF135" s="57"/>
      <c r="WIG135" s="57"/>
      <c r="WIH135" s="57"/>
      <c r="WII135" s="74"/>
      <c r="WIJ135" s="74"/>
      <c r="WIK135" s="74"/>
      <c r="WIL135" s="74"/>
      <c r="WIM135" s="57"/>
      <c r="WIN135" s="57"/>
      <c r="WIO135" s="57"/>
      <c r="WIP135" s="57"/>
      <c r="WIQ135" s="74"/>
      <c r="WIR135" s="74"/>
      <c r="WIS135" s="74"/>
      <c r="WIT135" s="74"/>
      <c r="WIU135" s="57"/>
      <c r="WIV135" s="57"/>
      <c r="WIW135" s="57"/>
      <c r="WIX135" s="57"/>
      <c r="WIY135" s="74"/>
      <c r="WIZ135" s="74"/>
      <c r="WJA135" s="74"/>
      <c r="WJB135" s="74"/>
      <c r="WJC135" s="57"/>
      <c r="WJD135" s="57"/>
      <c r="WJE135" s="57"/>
      <c r="WJF135" s="57"/>
      <c r="WJG135" s="74"/>
      <c r="WJH135" s="74"/>
      <c r="WJI135" s="74"/>
      <c r="WJJ135" s="74"/>
      <c r="WJK135" s="57"/>
      <c r="WJL135" s="57"/>
      <c r="WJM135" s="57"/>
      <c r="WJN135" s="57"/>
      <c r="WJO135" s="74"/>
      <c r="WJP135" s="74"/>
      <c r="WJQ135" s="74"/>
      <c r="WJR135" s="74"/>
      <c r="WJS135" s="57"/>
      <c r="WJT135" s="57"/>
      <c r="WJU135" s="57"/>
      <c r="WJV135" s="57"/>
      <c r="WJW135" s="74"/>
      <c r="WJX135" s="74"/>
      <c r="WJY135" s="74"/>
      <c r="WJZ135" s="74"/>
      <c r="WKA135" s="57"/>
      <c r="WKB135" s="57"/>
      <c r="WKC135" s="57"/>
      <c r="WKD135" s="57"/>
      <c r="WKE135" s="74"/>
      <c r="WKF135" s="74"/>
      <c r="WKG135" s="74"/>
      <c r="WKH135" s="74"/>
      <c r="WKI135" s="57"/>
      <c r="WKJ135" s="57"/>
      <c r="WKK135" s="57"/>
      <c r="WKL135" s="57"/>
      <c r="WKM135" s="74"/>
      <c r="WKN135" s="74"/>
      <c r="WKO135" s="74"/>
      <c r="WKP135" s="74"/>
      <c r="WKQ135" s="57"/>
      <c r="WKR135" s="57"/>
      <c r="WKS135" s="57"/>
      <c r="WKT135" s="57"/>
      <c r="WKU135" s="74"/>
      <c r="WKV135" s="74"/>
      <c r="WKW135" s="74"/>
      <c r="WKX135" s="74"/>
      <c r="WKY135" s="57"/>
      <c r="WKZ135" s="57"/>
      <c r="WLA135" s="57"/>
      <c r="WLB135" s="57"/>
      <c r="WLC135" s="74"/>
      <c r="WLD135" s="74"/>
      <c r="WLE135" s="74"/>
      <c r="WLF135" s="74"/>
      <c r="WLG135" s="57"/>
      <c r="WLH135" s="57"/>
      <c r="WLI135" s="57"/>
      <c r="WLJ135" s="57"/>
      <c r="WLK135" s="74"/>
      <c r="WLL135" s="74"/>
      <c r="WLM135" s="74"/>
      <c r="WLN135" s="74"/>
      <c r="WLO135" s="57"/>
      <c r="WLP135" s="57"/>
      <c r="WLQ135" s="57"/>
      <c r="WLR135" s="57"/>
      <c r="WLS135" s="74"/>
      <c r="WLT135" s="74"/>
      <c r="WLU135" s="74"/>
      <c r="WLV135" s="74"/>
      <c r="WLW135" s="57"/>
      <c r="WLX135" s="57"/>
      <c r="WLY135" s="57"/>
      <c r="WLZ135" s="57"/>
      <c r="WMA135" s="74"/>
      <c r="WMB135" s="74"/>
      <c r="WMC135" s="74"/>
      <c r="WMD135" s="74"/>
      <c r="WME135" s="57"/>
      <c r="WMF135" s="57"/>
      <c r="WMG135" s="57"/>
      <c r="WMH135" s="57"/>
      <c r="WMI135" s="74"/>
      <c r="WMJ135" s="74"/>
      <c r="WMK135" s="74"/>
      <c r="WML135" s="74"/>
      <c r="WMM135" s="57"/>
      <c r="WMN135" s="57"/>
      <c r="WMO135" s="57"/>
      <c r="WMP135" s="57"/>
      <c r="WMQ135" s="74"/>
      <c r="WMR135" s="74"/>
      <c r="WMS135" s="74"/>
      <c r="WMT135" s="74"/>
      <c r="WMU135" s="57"/>
      <c r="WMV135" s="57"/>
      <c r="WMW135" s="57"/>
      <c r="WMX135" s="57"/>
      <c r="WMY135" s="74"/>
      <c r="WMZ135" s="74"/>
      <c r="WNA135" s="74"/>
      <c r="WNB135" s="74"/>
      <c r="WNC135" s="57"/>
      <c r="WND135" s="57"/>
      <c r="WNE135" s="57"/>
      <c r="WNF135" s="57"/>
      <c r="WNG135" s="74"/>
      <c r="WNH135" s="74"/>
      <c r="WNI135" s="74"/>
      <c r="WNJ135" s="74"/>
      <c r="WNK135" s="57"/>
      <c r="WNL135" s="57"/>
      <c r="WNM135" s="57"/>
      <c r="WNN135" s="57"/>
      <c r="WNO135" s="74"/>
      <c r="WNP135" s="74"/>
      <c r="WNQ135" s="74"/>
      <c r="WNR135" s="74"/>
      <c r="WNS135" s="57"/>
      <c r="WNT135" s="57"/>
      <c r="WNU135" s="57"/>
      <c r="WNV135" s="57"/>
      <c r="WNW135" s="74"/>
      <c r="WNX135" s="74"/>
      <c r="WNY135" s="74"/>
      <c r="WNZ135" s="74"/>
      <c r="WOA135" s="57"/>
      <c r="WOB135" s="57"/>
      <c r="WOC135" s="57"/>
      <c r="WOD135" s="57"/>
      <c r="WOE135" s="74"/>
      <c r="WOF135" s="74"/>
      <c r="WOG135" s="74"/>
      <c r="WOH135" s="74"/>
      <c r="WOI135" s="57"/>
      <c r="WOJ135" s="57"/>
      <c r="WOK135" s="57"/>
      <c r="WOL135" s="57"/>
      <c r="WOM135" s="74"/>
      <c r="WON135" s="74"/>
      <c r="WOO135" s="74"/>
      <c r="WOP135" s="74"/>
      <c r="WOQ135" s="57"/>
      <c r="WOR135" s="57"/>
      <c r="WOS135" s="57"/>
      <c r="WOT135" s="57"/>
      <c r="WOU135" s="74"/>
      <c r="WOV135" s="74"/>
      <c r="WOW135" s="74"/>
      <c r="WOX135" s="74"/>
      <c r="WOY135" s="57"/>
      <c r="WOZ135" s="57"/>
      <c r="WPA135" s="57"/>
      <c r="WPB135" s="57"/>
      <c r="WPC135" s="74"/>
      <c r="WPD135" s="74"/>
      <c r="WPE135" s="74"/>
      <c r="WPF135" s="74"/>
      <c r="WPG135" s="57"/>
      <c r="WPH135" s="57"/>
      <c r="WPI135" s="57"/>
      <c r="WPJ135" s="57"/>
      <c r="WPK135" s="74"/>
      <c r="WPL135" s="74"/>
      <c r="WPM135" s="74"/>
      <c r="WPN135" s="74"/>
      <c r="WPO135" s="57"/>
      <c r="WPP135" s="57"/>
      <c r="WPQ135" s="57"/>
      <c r="WPR135" s="57"/>
      <c r="WPS135" s="74"/>
      <c r="WPT135" s="74"/>
      <c r="WPU135" s="74"/>
      <c r="WPV135" s="74"/>
      <c r="WPW135" s="57"/>
      <c r="WPX135" s="57"/>
      <c r="WPY135" s="57"/>
      <c r="WPZ135" s="57"/>
      <c r="WQA135" s="74"/>
      <c r="WQB135" s="74"/>
      <c r="WQC135" s="74"/>
      <c r="WQD135" s="74"/>
      <c r="WQE135" s="57"/>
      <c r="WQF135" s="57"/>
      <c r="WQG135" s="57"/>
      <c r="WQH135" s="57"/>
      <c r="WQI135" s="74"/>
      <c r="WQJ135" s="74"/>
      <c r="WQK135" s="74"/>
      <c r="WQL135" s="74"/>
      <c r="WQM135" s="57"/>
      <c r="WQN135" s="57"/>
      <c r="WQO135" s="57"/>
      <c r="WQP135" s="57"/>
      <c r="WQQ135" s="74"/>
      <c r="WQR135" s="74"/>
      <c r="WQS135" s="74"/>
      <c r="WQT135" s="74"/>
      <c r="WQU135" s="57"/>
      <c r="WQV135" s="57"/>
      <c r="WQW135" s="57"/>
      <c r="WQX135" s="57"/>
      <c r="WQY135" s="74"/>
      <c r="WQZ135" s="74"/>
      <c r="WRA135" s="74"/>
      <c r="WRB135" s="74"/>
      <c r="WRC135" s="57"/>
      <c r="WRD135" s="57"/>
      <c r="WRE135" s="57"/>
      <c r="WRF135" s="57"/>
      <c r="WRG135" s="74"/>
      <c r="WRH135" s="74"/>
      <c r="WRI135" s="74"/>
      <c r="WRJ135" s="74"/>
      <c r="WRK135" s="57"/>
      <c r="WRL135" s="57"/>
      <c r="WRM135" s="57"/>
      <c r="WRN135" s="57"/>
      <c r="WRO135" s="74"/>
      <c r="WRP135" s="74"/>
      <c r="WRQ135" s="74"/>
      <c r="WRR135" s="74"/>
      <c r="WRS135" s="57"/>
      <c r="WRT135" s="57"/>
      <c r="WRU135" s="57"/>
      <c r="WRV135" s="57"/>
      <c r="WRW135" s="74"/>
      <c r="WRX135" s="74"/>
      <c r="WRY135" s="74"/>
      <c r="WRZ135" s="74"/>
      <c r="WSA135" s="57"/>
      <c r="WSB135" s="57"/>
      <c r="WSC135" s="57"/>
      <c r="WSD135" s="57"/>
      <c r="WSE135" s="74"/>
      <c r="WSF135" s="74"/>
      <c r="WSG135" s="74"/>
      <c r="WSH135" s="74"/>
      <c r="WSI135" s="57"/>
      <c r="WSJ135" s="57"/>
      <c r="WSK135" s="57"/>
      <c r="WSL135" s="57"/>
      <c r="WSM135" s="74"/>
      <c r="WSN135" s="74"/>
      <c r="WSO135" s="74"/>
      <c r="WSP135" s="74"/>
      <c r="WSQ135" s="57"/>
      <c r="WSR135" s="57"/>
      <c r="WSS135" s="57"/>
      <c r="WST135" s="57"/>
      <c r="WSU135" s="74"/>
      <c r="WSV135" s="74"/>
      <c r="WSW135" s="74"/>
      <c r="WSX135" s="74"/>
      <c r="WSY135" s="57"/>
      <c r="WSZ135" s="57"/>
      <c r="WTA135" s="57"/>
      <c r="WTB135" s="57"/>
      <c r="WTC135" s="74"/>
      <c r="WTD135" s="74"/>
      <c r="WTE135" s="74"/>
      <c r="WTF135" s="74"/>
      <c r="WTG135" s="57"/>
      <c r="WTH135" s="57"/>
      <c r="WTI135" s="57"/>
      <c r="WTJ135" s="57"/>
      <c r="WTK135" s="74"/>
      <c r="WTL135" s="74"/>
      <c r="WTM135" s="74"/>
      <c r="WTN135" s="74"/>
      <c r="WTO135" s="57"/>
      <c r="WTP135" s="57"/>
      <c r="WTQ135" s="57"/>
      <c r="WTR135" s="57"/>
      <c r="WTS135" s="74"/>
      <c r="WTT135" s="74"/>
      <c r="WTU135" s="74"/>
      <c r="WTV135" s="74"/>
      <c r="WTW135" s="57"/>
      <c r="WTX135" s="57"/>
      <c r="WTY135" s="57"/>
      <c r="WTZ135" s="57"/>
      <c r="WUA135" s="74"/>
      <c r="WUB135" s="74"/>
      <c r="WUC135" s="74"/>
      <c r="WUD135" s="74"/>
      <c r="WUE135" s="57"/>
      <c r="WUF135" s="57"/>
      <c r="WUG135" s="57"/>
      <c r="WUH135" s="57"/>
      <c r="WUI135" s="74"/>
      <c r="WUJ135" s="74"/>
      <c r="WUK135" s="74"/>
      <c r="WUL135" s="74"/>
      <c r="WUM135" s="57"/>
      <c r="WUN135" s="57"/>
      <c r="WUO135" s="57"/>
      <c r="WUP135" s="57"/>
      <c r="WUQ135" s="74"/>
      <c r="WUR135" s="74"/>
      <c r="WUS135" s="74"/>
      <c r="WUT135" s="74"/>
      <c r="WUU135" s="57"/>
      <c r="WUV135" s="57"/>
      <c r="WUW135" s="57"/>
      <c r="WUX135" s="57"/>
      <c r="WUY135" s="74"/>
      <c r="WUZ135" s="74"/>
      <c r="WVA135" s="74"/>
      <c r="WVB135" s="74"/>
      <c r="WVC135" s="57"/>
      <c r="WVD135" s="57"/>
      <c r="WVE135" s="57"/>
      <c r="WVF135" s="57"/>
      <c r="WVG135" s="74"/>
      <c r="WVH135" s="74"/>
      <c r="WVI135" s="74"/>
      <c r="WVJ135" s="74"/>
      <c r="WVK135" s="57"/>
      <c r="WVL135" s="57"/>
      <c r="WVM135" s="57"/>
      <c r="WVN135" s="57"/>
      <c r="WVO135" s="74"/>
      <c r="WVP135" s="74"/>
      <c r="WVQ135" s="74"/>
      <c r="WVR135" s="74"/>
      <c r="WVS135" s="57"/>
      <c r="WVT135" s="57"/>
      <c r="WVU135" s="57"/>
      <c r="WVV135" s="57"/>
      <c r="WVW135" s="74"/>
      <c r="WVX135" s="74"/>
      <c r="WVY135" s="74"/>
      <c r="WVZ135" s="74"/>
      <c r="WWA135" s="57"/>
      <c r="WWB135" s="57"/>
      <c r="WWC135" s="57"/>
      <c r="WWD135" s="57"/>
      <c r="WWE135" s="74"/>
      <c r="WWF135" s="74"/>
      <c r="WWG135" s="74"/>
      <c r="WWH135" s="74"/>
      <c r="WWI135" s="57"/>
      <c r="WWJ135" s="57"/>
      <c r="WWK135" s="57"/>
      <c r="WWL135" s="57"/>
      <c r="WWM135" s="74"/>
      <c r="WWN135" s="74"/>
      <c r="WWO135" s="74"/>
      <c r="WWP135" s="74"/>
      <c r="WWQ135" s="57"/>
      <c r="WWR135" s="57"/>
      <c r="WWS135" s="57"/>
      <c r="WWT135" s="57"/>
      <c r="WWU135" s="74"/>
      <c r="WWV135" s="74"/>
      <c r="WWW135" s="74"/>
      <c r="WWX135" s="74"/>
      <c r="WWY135" s="57"/>
      <c r="WWZ135" s="57"/>
      <c r="WXA135" s="57"/>
      <c r="WXB135" s="57"/>
      <c r="WXC135" s="74"/>
      <c r="WXD135" s="74"/>
      <c r="WXE135" s="74"/>
      <c r="WXF135" s="74"/>
      <c r="WXG135" s="57"/>
      <c r="WXH135" s="57"/>
      <c r="WXI135" s="57"/>
      <c r="WXJ135" s="57"/>
      <c r="WXK135" s="74"/>
      <c r="WXL135" s="74"/>
      <c r="WXM135" s="74"/>
      <c r="WXN135" s="74"/>
      <c r="WXO135" s="57"/>
      <c r="WXP135" s="57"/>
      <c r="WXQ135" s="57"/>
      <c r="WXR135" s="57"/>
      <c r="WXS135" s="74"/>
      <c r="WXT135" s="74"/>
      <c r="WXU135" s="74"/>
      <c r="WXV135" s="74"/>
      <c r="WXW135" s="57"/>
      <c r="WXX135" s="57"/>
      <c r="WXY135" s="57"/>
      <c r="WXZ135" s="57"/>
      <c r="WYA135" s="74"/>
      <c r="WYB135" s="74"/>
      <c r="WYC135" s="74"/>
      <c r="WYD135" s="74"/>
      <c r="WYE135" s="57"/>
      <c r="WYF135" s="57"/>
      <c r="WYG135" s="57"/>
      <c r="WYH135" s="57"/>
      <c r="WYI135" s="74"/>
      <c r="WYJ135" s="74"/>
      <c r="WYK135" s="74"/>
      <c r="WYL135" s="74"/>
      <c r="WYM135" s="57"/>
      <c r="WYN135" s="57"/>
      <c r="WYO135" s="57"/>
      <c r="WYP135" s="57"/>
      <c r="WYQ135" s="74"/>
      <c r="WYR135" s="74"/>
      <c r="WYS135" s="74"/>
      <c r="WYT135" s="74"/>
      <c r="WYU135" s="57"/>
      <c r="WYV135" s="57"/>
      <c r="WYW135" s="57"/>
      <c r="WYX135" s="57"/>
      <c r="WYY135" s="74"/>
      <c r="WYZ135" s="74"/>
      <c r="WZA135" s="74"/>
      <c r="WZB135" s="74"/>
      <c r="WZC135" s="57"/>
      <c r="WZD135" s="57"/>
      <c r="WZE135" s="57"/>
      <c r="WZF135" s="57"/>
      <c r="WZG135" s="74"/>
      <c r="WZH135" s="74"/>
      <c r="WZI135" s="74"/>
      <c r="WZJ135" s="74"/>
      <c r="WZK135" s="57"/>
      <c r="WZL135" s="57"/>
      <c r="WZM135" s="57"/>
      <c r="WZN135" s="57"/>
      <c r="WZO135" s="74"/>
      <c r="WZP135" s="74"/>
      <c r="WZQ135" s="74"/>
      <c r="WZR135" s="74"/>
      <c r="WZS135" s="57"/>
      <c r="WZT135" s="57"/>
      <c r="WZU135" s="57"/>
      <c r="WZV135" s="57"/>
      <c r="WZW135" s="74"/>
      <c r="WZX135" s="74"/>
      <c r="WZY135" s="74"/>
      <c r="WZZ135" s="74"/>
      <c r="XAA135" s="57"/>
      <c r="XAB135" s="57"/>
      <c r="XAC135" s="57"/>
      <c r="XAD135" s="57"/>
      <c r="XAE135" s="74"/>
      <c r="XAF135" s="74"/>
      <c r="XAG135" s="74"/>
      <c r="XAH135" s="74"/>
      <c r="XAI135" s="57"/>
      <c r="XAJ135" s="57"/>
      <c r="XAK135" s="57"/>
      <c r="XAL135" s="57"/>
      <c r="XAM135" s="74"/>
      <c r="XAN135" s="74"/>
      <c r="XAO135" s="74"/>
      <c r="XAP135" s="74"/>
      <c r="XAQ135" s="57"/>
      <c r="XAR135" s="57"/>
      <c r="XAS135" s="57"/>
      <c r="XAT135" s="57"/>
      <c r="XAU135" s="74"/>
      <c r="XAV135" s="74"/>
      <c r="XAW135" s="74"/>
      <c r="XAX135" s="74"/>
      <c r="XAY135" s="57"/>
      <c r="XAZ135" s="57"/>
      <c r="XBA135" s="57"/>
      <c r="XBB135" s="57"/>
      <c r="XBC135" s="74"/>
      <c r="XBD135" s="74"/>
      <c r="XBE135" s="74"/>
      <c r="XBF135" s="74"/>
      <c r="XBG135" s="57"/>
      <c r="XBH135" s="57"/>
      <c r="XBI135" s="57"/>
      <c r="XBJ135" s="57"/>
      <c r="XBK135" s="74"/>
      <c r="XBL135" s="74"/>
      <c r="XBM135" s="74"/>
      <c r="XBN135" s="74"/>
      <c r="XBO135" s="57"/>
      <c r="XBP135" s="57"/>
      <c r="XBQ135" s="57"/>
      <c r="XBR135" s="57"/>
      <c r="XBS135" s="74"/>
      <c r="XBT135" s="74"/>
      <c r="XBU135" s="74"/>
      <c r="XBV135" s="74"/>
      <c r="XBW135" s="57"/>
      <c r="XBX135" s="57"/>
      <c r="XBY135" s="57"/>
      <c r="XBZ135" s="57"/>
      <c r="XCA135" s="74"/>
      <c r="XCB135" s="74"/>
      <c r="XCC135" s="74"/>
      <c r="XCD135" s="74"/>
      <c r="XCE135" s="57"/>
      <c r="XCF135" s="57"/>
      <c r="XCG135" s="57"/>
      <c r="XCH135" s="57"/>
      <c r="XCI135" s="74"/>
      <c r="XCJ135" s="74"/>
      <c r="XCK135" s="74"/>
      <c r="XCL135" s="74"/>
      <c r="XCM135" s="57"/>
      <c r="XCN135" s="57"/>
      <c r="XCO135" s="57"/>
      <c r="XCP135" s="57"/>
      <c r="XCQ135" s="74"/>
      <c r="XCR135" s="74"/>
      <c r="XCS135" s="74"/>
      <c r="XCT135" s="74"/>
      <c r="XCU135" s="57"/>
      <c r="XCV135" s="57"/>
      <c r="XCW135" s="57"/>
      <c r="XCX135" s="57"/>
      <c r="XCY135" s="74"/>
      <c r="XCZ135" s="74"/>
      <c r="XDA135" s="74"/>
      <c r="XDB135" s="74"/>
      <c r="XDC135" s="57"/>
      <c r="XDD135" s="57"/>
      <c r="XDE135" s="57"/>
      <c r="XDF135" s="57"/>
      <c r="XDG135" s="74"/>
      <c r="XDH135" s="74"/>
      <c r="XDI135" s="74"/>
      <c r="XDJ135" s="74"/>
      <c r="XDK135" s="57"/>
      <c r="XDL135" s="57"/>
      <c r="XDM135" s="57"/>
      <c r="XDN135" s="57"/>
      <c r="XDO135" s="74"/>
      <c r="XDP135" s="74"/>
      <c r="XDQ135" s="74"/>
      <c r="XDR135" s="74"/>
      <c r="XDS135" s="57"/>
      <c r="XDT135" s="57"/>
      <c r="XDU135" s="57"/>
      <c r="XDV135" s="57"/>
      <c r="XDW135" s="74"/>
      <c r="XDX135" s="74"/>
      <c r="XDY135" s="74"/>
      <c r="XDZ135" s="74"/>
      <c r="XEA135" s="57"/>
      <c r="XEB135" s="57"/>
      <c r="XEC135" s="57"/>
      <c r="XED135" s="57"/>
      <c r="XEE135" s="74"/>
      <c r="XEF135" s="74"/>
      <c r="XEG135" s="74"/>
      <c r="XEH135" s="74"/>
      <c r="XEI135" s="57"/>
      <c r="XEJ135" s="57"/>
      <c r="XEK135" s="57"/>
      <c r="XEL135" s="57"/>
      <c r="XEM135" s="74"/>
      <c r="XEN135" s="74"/>
      <c r="XEO135" s="74"/>
      <c r="XEP135" s="74"/>
      <c r="XEQ135" s="57"/>
      <c r="XER135" s="57"/>
      <c r="XES135" s="57"/>
      <c r="XET135" s="57"/>
      <c r="XEU135" s="74"/>
      <c r="XEV135" s="74"/>
      <c r="XEW135" s="74"/>
      <c r="XEX135" s="74"/>
      <c r="XEY135" s="57"/>
      <c r="XEZ135" s="57"/>
      <c r="XFA135" s="57"/>
      <c r="XFB135" s="57"/>
      <c r="XFC135" s="74"/>
      <c r="XFD135" s="74"/>
    </row>
    <row r="136" spans="1:16384" s="28" customFormat="1" x14ac:dyDescent="0.3">
      <c r="A136" s="77">
        <v>9</v>
      </c>
      <c r="B136" s="78"/>
      <c r="C136" s="33" t="s">
        <v>258</v>
      </c>
      <c r="D136" s="60">
        <f>(9.65)*10.764</f>
        <v>103.87259999999999</v>
      </c>
      <c r="E136" s="33">
        <v>0</v>
      </c>
      <c r="F136" s="33">
        <f>(D136+E136)*(($F$124)+1)</f>
        <v>161.00252999999998</v>
      </c>
      <c r="G136" s="214"/>
      <c r="H136" s="215"/>
      <c r="I136" s="27">
        <f>2.75*3.4</f>
        <v>9.35</v>
      </c>
      <c r="K136" s="28">
        <f t="shared" si="3"/>
        <v>2060832.3839999996</v>
      </c>
      <c r="L136" s="201"/>
      <c r="M136" s="201"/>
      <c r="N136" s="27"/>
    </row>
    <row r="137" spans="1:16384" s="28" customFormat="1" x14ac:dyDescent="0.3">
      <c r="A137" s="77">
        <f t="shared" ref="A137:A139" si="8">A136+1</f>
        <v>10</v>
      </c>
      <c r="B137" s="78"/>
      <c r="C137" s="33" t="s">
        <v>258</v>
      </c>
      <c r="D137" s="60">
        <f>(12.53)*10.764</f>
        <v>134.87291999999999</v>
      </c>
      <c r="E137" s="33">
        <v>0</v>
      </c>
      <c r="F137" s="33">
        <f>D137*1.65</f>
        <v>222.54031799999998</v>
      </c>
      <c r="G137" s="214"/>
      <c r="H137" s="215"/>
      <c r="I137" s="65" t="s">
        <v>286</v>
      </c>
      <c r="J137" s="18"/>
      <c r="K137" s="18"/>
      <c r="L137" s="18"/>
      <c r="M137" s="18"/>
      <c r="N137" s="18"/>
      <c r="O137" s="18"/>
    </row>
    <row r="138" spans="1:16384" s="28" customFormat="1" x14ac:dyDescent="0.3">
      <c r="A138" s="77">
        <f t="shared" si="8"/>
        <v>11</v>
      </c>
      <c r="B138" s="78"/>
      <c r="C138" s="33" t="s">
        <v>258</v>
      </c>
      <c r="D138" s="60">
        <f>(8.8)*10.764</f>
        <v>94.723200000000006</v>
      </c>
      <c r="E138" s="33">
        <v>0</v>
      </c>
      <c r="F138" s="33">
        <f t="shared" ref="F138:F139" si="9">(D138+E138)*(($F$124)+1)</f>
        <v>146.82096000000001</v>
      </c>
      <c r="G138" s="214"/>
      <c r="H138" s="215"/>
      <c r="I138" s="27"/>
      <c r="K138" s="28">
        <f t="shared" si="3"/>
        <v>1879308.2880000002</v>
      </c>
      <c r="L138" s="201"/>
      <c r="M138" s="201"/>
      <c r="N138" s="27"/>
    </row>
    <row r="139" spans="1:16384" s="28" customFormat="1" x14ac:dyDescent="0.3">
      <c r="A139" s="75">
        <f t="shared" si="8"/>
        <v>12</v>
      </c>
      <c r="B139" s="76"/>
      <c r="C139" s="33" t="s">
        <v>258</v>
      </c>
      <c r="D139" s="60">
        <f>(9.65)*10.764</f>
        <v>103.87259999999999</v>
      </c>
      <c r="E139" s="56">
        <v>0</v>
      </c>
      <c r="F139" s="56">
        <f t="shared" si="9"/>
        <v>161.00252999999998</v>
      </c>
      <c r="G139" s="214"/>
      <c r="H139" s="215"/>
      <c r="I139" s="27"/>
      <c r="K139" s="28">
        <f t="shared" si="3"/>
        <v>2060832.3839999996</v>
      </c>
      <c r="L139" s="201"/>
      <c r="M139" s="201"/>
      <c r="N139" s="27"/>
    </row>
    <row r="140" spans="1:16384" s="28" customFormat="1" x14ac:dyDescent="0.3">
      <c r="A140" s="77">
        <v>13</v>
      </c>
      <c r="B140" s="78"/>
      <c r="C140" s="33" t="s">
        <v>258</v>
      </c>
      <c r="D140" s="60">
        <f>(12.53)*10.764</f>
        <v>134.87291999999999</v>
      </c>
      <c r="E140" s="33">
        <v>0</v>
      </c>
      <c r="F140" s="33">
        <f>(D140+E140)*(($F$124)+1)</f>
        <v>209.05302599999999</v>
      </c>
      <c r="G140" s="214"/>
      <c r="H140" s="215"/>
      <c r="I140" s="74"/>
      <c r="J140" s="74"/>
      <c r="K140" s="28">
        <f t="shared" si="3"/>
        <v>2675878.7327999999</v>
      </c>
      <c r="L140" s="63"/>
      <c r="M140" s="63"/>
      <c r="N140" s="57"/>
      <c r="O140" s="74"/>
      <c r="P140" s="74"/>
      <c r="Q140" s="74"/>
      <c r="R140" s="74"/>
      <c r="S140" s="57"/>
      <c r="T140" s="57"/>
      <c r="U140" s="57"/>
      <c r="V140" s="57"/>
      <c r="W140" s="74"/>
      <c r="X140" s="74"/>
      <c r="Y140" s="74"/>
      <c r="Z140" s="74"/>
      <c r="AA140" s="57"/>
      <c r="AB140" s="57"/>
      <c r="AC140" s="57"/>
      <c r="AD140" s="57"/>
      <c r="AE140" s="74"/>
      <c r="AF140" s="74"/>
      <c r="AG140" s="74"/>
      <c r="AH140" s="74"/>
      <c r="AI140" s="57"/>
      <c r="AJ140" s="57"/>
      <c r="AK140" s="57"/>
      <c r="AL140" s="57"/>
      <c r="AM140" s="74"/>
      <c r="AN140" s="74"/>
      <c r="AO140" s="74"/>
      <c r="AP140" s="74"/>
      <c r="AQ140" s="57"/>
      <c r="AR140" s="57"/>
      <c r="AS140" s="57"/>
      <c r="AT140" s="57"/>
      <c r="AU140" s="74"/>
      <c r="AV140" s="74"/>
      <c r="AW140" s="74"/>
      <c r="AX140" s="74"/>
      <c r="AY140" s="57"/>
      <c r="AZ140" s="57"/>
      <c r="BA140" s="57"/>
      <c r="BB140" s="57"/>
      <c r="BC140" s="74"/>
      <c r="BD140" s="74"/>
      <c r="BE140" s="74"/>
      <c r="BF140" s="74"/>
      <c r="BG140" s="57"/>
      <c r="BH140" s="57"/>
      <c r="BI140" s="57"/>
      <c r="BJ140" s="57"/>
      <c r="BK140" s="74"/>
      <c r="BL140" s="74"/>
      <c r="BM140" s="74"/>
      <c r="BN140" s="74"/>
      <c r="BO140" s="57"/>
      <c r="BP140" s="57"/>
      <c r="BQ140" s="57"/>
      <c r="BR140" s="57"/>
      <c r="BS140" s="74"/>
      <c r="BT140" s="74"/>
      <c r="BU140" s="74"/>
      <c r="BV140" s="74"/>
      <c r="BW140" s="57"/>
      <c r="BX140" s="57"/>
      <c r="BY140" s="57"/>
      <c r="BZ140" s="57"/>
      <c r="CA140" s="74"/>
      <c r="CB140" s="74"/>
      <c r="CC140" s="74"/>
      <c r="CD140" s="74"/>
      <c r="CE140" s="57"/>
      <c r="CF140" s="57"/>
      <c r="CG140" s="57"/>
      <c r="CH140" s="57"/>
      <c r="CI140" s="74"/>
      <c r="CJ140" s="74"/>
      <c r="CK140" s="74"/>
      <c r="CL140" s="74"/>
      <c r="CM140" s="57"/>
      <c r="CN140" s="57"/>
      <c r="CO140" s="57"/>
      <c r="CP140" s="57"/>
      <c r="CQ140" s="74"/>
      <c r="CR140" s="74"/>
      <c r="CS140" s="74"/>
      <c r="CT140" s="74"/>
      <c r="CU140" s="57"/>
      <c r="CV140" s="57"/>
      <c r="CW140" s="57"/>
      <c r="CX140" s="57"/>
      <c r="CY140" s="74"/>
      <c r="CZ140" s="74"/>
      <c r="DA140" s="74"/>
      <c r="DB140" s="74"/>
      <c r="DC140" s="57"/>
      <c r="DD140" s="57"/>
      <c r="DE140" s="57"/>
      <c r="DF140" s="57"/>
      <c r="DG140" s="74"/>
      <c r="DH140" s="74"/>
      <c r="DI140" s="74"/>
      <c r="DJ140" s="74"/>
      <c r="DK140" s="57"/>
      <c r="DL140" s="57"/>
      <c r="DM140" s="57"/>
      <c r="DN140" s="57"/>
      <c r="DO140" s="74"/>
      <c r="DP140" s="74"/>
      <c r="DQ140" s="74"/>
      <c r="DR140" s="74"/>
      <c r="DS140" s="57"/>
      <c r="DT140" s="57"/>
      <c r="DU140" s="57"/>
      <c r="DV140" s="57"/>
      <c r="DW140" s="74"/>
      <c r="DX140" s="74"/>
      <c r="DY140" s="74"/>
      <c r="DZ140" s="74"/>
      <c r="EA140" s="57"/>
      <c r="EB140" s="57"/>
      <c r="EC140" s="57"/>
      <c r="ED140" s="57"/>
      <c r="EE140" s="74"/>
      <c r="EF140" s="74"/>
      <c r="EG140" s="74"/>
      <c r="EH140" s="74"/>
      <c r="EI140" s="57"/>
      <c r="EJ140" s="57"/>
      <c r="EK140" s="57"/>
      <c r="EL140" s="57"/>
      <c r="EM140" s="74"/>
      <c r="EN140" s="74"/>
      <c r="EO140" s="74"/>
      <c r="EP140" s="74"/>
      <c r="EQ140" s="57"/>
      <c r="ER140" s="57"/>
      <c r="ES140" s="57"/>
      <c r="ET140" s="57"/>
      <c r="EU140" s="74"/>
      <c r="EV140" s="74"/>
      <c r="EW140" s="74"/>
      <c r="EX140" s="74"/>
      <c r="EY140" s="57"/>
      <c r="EZ140" s="57"/>
      <c r="FA140" s="57"/>
      <c r="FB140" s="57"/>
      <c r="FC140" s="74"/>
      <c r="FD140" s="74"/>
      <c r="FE140" s="74"/>
      <c r="FF140" s="74"/>
      <c r="FG140" s="57"/>
      <c r="FH140" s="57"/>
      <c r="FI140" s="57"/>
      <c r="FJ140" s="57"/>
      <c r="FK140" s="74"/>
      <c r="FL140" s="74"/>
      <c r="FM140" s="74"/>
      <c r="FN140" s="74"/>
      <c r="FO140" s="57"/>
      <c r="FP140" s="57"/>
      <c r="FQ140" s="57"/>
      <c r="FR140" s="57"/>
      <c r="FS140" s="74"/>
      <c r="FT140" s="74"/>
      <c r="FU140" s="74"/>
      <c r="FV140" s="74"/>
      <c r="FW140" s="57"/>
      <c r="FX140" s="57"/>
      <c r="FY140" s="57"/>
      <c r="FZ140" s="57"/>
      <c r="GA140" s="74"/>
      <c r="GB140" s="74"/>
      <c r="GC140" s="74"/>
      <c r="GD140" s="74"/>
      <c r="GE140" s="57"/>
      <c r="GF140" s="57"/>
      <c r="GG140" s="57"/>
      <c r="GH140" s="57"/>
      <c r="GI140" s="74"/>
      <c r="GJ140" s="74"/>
      <c r="GK140" s="74"/>
      <c r="GL140" s="74"/>
      <c r="GM140" s="57"/>
      <c r="GN140" s="57"/>
      <c r="GO140" s="57"/>
      <c r="GP140" s="57"/>
      <c r="GQ140" s="74"/>
      <c r="GR140" s="74"/>
      <c r="GS140" s="74"/>
      <c r="GT140" s="74"/>
      <c r="GU140" s="57"/>
      <c r="GV140" s="57"/>
      <c r="GW140" s="57"/>
      <c r="GX140" s="57"/>
      <c r="GY140" s="74"/>
      <c r="GZ140" s="74"/>
      <c r="HA140" s="74"/>
      <c r="HB140" s="74"/>
      <c r="HC140" s="57"/>
      <c r="HD140" s="57"/>
      <c r="HE140" s="57"/>
      <c r="HF140" s="57"/>
      <c r="HG140" s="74"/>
      <c r="HH140" s="74"/>
      <c r="HI140" s="74"/>
      <c r="HJ140" s="74"/>
      <c r="HK140" s="57"/>
      <c r="HL140" s="57"/>
      <c r="HM140" s="57"/>
      <c r="HN140" s="57"/>
      <c r="HO140" s="74"/>
      <c r="HP140" s="74"/>
      <c r="HQ140" s="74"/>
      <c r="HR140" s="74"/>
      <c r="HS140" s="57"/>
      <c r="HT140" s="57"/>
      <c r="HU140" s="57"/>
      <c r="HV140" s="57"/>
      <c r="HW140" s="74"/>
      <c r="HX140" s="74"/>
      <c r="HY140" s="74"/>
      <c r="HZ140" s="74"/>
      <c r="IA140" s="57"/>
      <c r="IB140" s="57"/>
      <c r="IC140" s="57"/>
      <c r="ID140" s="57"/>
      <c r="IE140" s="74"/>
      <c r="IF140" s="74"/>
      <c r="IG140" s="74"/>
      <c r="IH140" s="74"/>
      <c r="II140" s="57"/>
      <c r="IJ140" s="57"/>
      <c r="IK140" s="57"/>
      <c r="IL140" s="57"/>
      <c r="IM140" s="74"/>
      <c r="IN140" s="74"/>
      <c r="IO140" s="74"/>
      <c r="IP140" s="74"/>
      <c r="IQ140" s="57"/>
      <c r="IR140" s="57"/>
      <c r="IS140" s="57"/>
      <c r="IT140" s="57"/>
      <c r="IU140" s="74"/>
      <c r="IV140" s="74"/>
      <c r="IW140" s="74"/>
      <c r="IX140" s="74"/>
      <c r="IY140" s="57"/>
      <c r="IZ140" s="57"/>
      <c r="JA140" s="57"/>
      <c r="JB140" s="57"/>
      <c r="JC140" s="74"/>
      <c r="JD140" s="74"/>
      <c r="JE140" s="74"/>
      <c r="JF140" s="74"/>
      <c r="JG140" s="57"/>
      <c r="JH140" s="57"/>
      <c r="JI140" s="57"/>
      <c r="JJ140" s="57"/>
      <c r="JK140" s="74"/>
      <c r="JL140" s="74"/>
      <c r="JM140" s="74"/>
      <c r="JN140" s="74"/>
      <c r="JO140" s="57"/>
      <c r="JP140" s="57"/>
      <c r="JQ140" s="57"/>
      <c r="JR140" s="57"/>
      <c r="JS140" s="74"/>
      <c r="JT140" s="74"/>
      <c r="JU140" s="74"/>
      <c r="JV140" s="74"/>
      <c r="JW140" s="57"/>
      <c r="JX140" s="57"/>
      <c r="JY140" s="57"/>
      <c r="JZ140" s="57"/>
      <c r="KA140" s="74"/>
      <c r="KB140" s="74"/>
      <c r="KC140" s="74"/>
      <c r="KD140" s="74"/>
      <c r="KE140" s="57"/>
      <c r="KF140" s="57"/>
      <c r="KG140" s="57"/>
      <c r="KH140" s="57"/>
      <c r="KI140" s="74"/>
      <c r="KJ140" s="74"/>
      <c r="KK140" s="74"/>
      <c r="KL140" s="74"/>
      <c r="KM140" s="57"/>
      <c r="KN140" s="57"/>
      <c r="KO140" s="57"/>
      <c r="KP140" s="57"/>
      <c r="KQ140" s="74"/>
      <c r="KR140" s="74"/>
      <c r="KS140" s="74"/>
      <c r="KT140" s="74"/>
      <c r="KU140" s="57"/>
      <c r="KV140" s="57"/>
      <c r="KW140" s="57"/>
      <c r="KX140" s="57"/>
      <c r="KY140" s="74"/>
      <c r="KZ140" s="74"/>
      <c r="LA140" s="74"/>
      <c r="LB140" s="74"/>
      <c r="LC140" s="57"/>
      <c r="LD140" s="57"/>
      <c r="LE140" s="57"/>
      <c r="LF140" s="57"/>
      <c r="LG140" s="74"/>
      <c r="LH140" s="74"/>
      <c r="LI140" s="74"/>
      <c r="LJ140" s="74"/>
      <c r="LK140" s="57"/>
      <c r="LL140" s="57"/>
      <c r="LM140" s="57"/>
      <c r="LN140" s="57"/>
      <c r="LO140" s="74"/>
      <c r="LP140" s="74"/>
      <c r="LQ140" s="74"/>
      <c r="LR140" s="74"/>
      <c r="LS140" s="57"/>
      <c r="LT140" s="57"/>
      <c r="LU140" s="57"/>
      <c r="LV140" s="57"/>
      <c r="LW140" s="74"/>
      <c r="LX140" s="74"/>
      <c r="LY140" s="74"/>
      <c r="LZ140" s="74"/>
      <c r="MA140" s="57"/>
      <c r="MB140" s="57"/>
      <c r="MC140" s="57"/>
      <c r="MD140" s="57"/>
      <c r="ME140" s="74"/>
      <c r="MF140" s="74"/>
      <c r="MG140" s="74"/>
      <c r="MH140" s="74"/>
      <c r="MI140" s="57"/>
      <c r="MJ140" s="57"/>
      <c r="MK140" s="57"/>
      <c r="ML140" s="57"/>
      <c r="MM140" s="74"/>
      <c r="MN140" s="74"/>
      <c r="MO140" s="74"/>
      <c r="MP140" s="74"/>
      <c r="MQ140" s="57"/>
      <c r="MR140" s="57"/>
      <c r="MS140" s="57"/>
      <c r="MT140" s="57"/>
      <c r="MU140" s="74"/>
      <c r="MV140" s="74"/>
      <c r="MW140" s="74"/>
      <c r="MX140" s="74"/>
      <c r="MY140" s="57"/>
      <c r="MZ140" s="57"/>
      <c r="NA140" s="57"/>
      <c r="NB140" s="57"/>
      <c r="NC140" s="74"/>
      <c r="ND140" s="74"/>
      <c r="NE140" s="74"/>
      <c r="NF140" s="74"/>
      <c r="NG140" s="57"/>
      <c r="NH140" s="57"/>
      <c r="NI140" s="57"/>
      <c r="NJ140" s="57"/>
      <c r="NK140" s="74"/>
      <c r="NL140" s="74"/>
      <c r="NM140" s="74"/>
      <c r="NN140" s="74"/>
      <c r="NO140" s="57"/>
      <c r="NP140" s="57"/>
      <c r="NQ140" s="57"/>
      <c r="NR140" s="57"/>
      <c r="NS140" s="74"/>
      <c r="NT140" s="74"/>
      <c r="NU140" s="74"/>
      <c r="NV140" s="74"/>
      <c r="NW140" s="57"/>
      <c r="NX140" s="57"/>
      <c r="NY140" s="57"/>
      <c r="NZ140" s="57"/>
      <c r="OA140" s="74"/>
      <c r="OB140" s="74"/>
      <c r="OC140" s="74"/>
      <c r="OD140" s="74"/>
      <c r="OE140" s="57"/>
      <c r="OF140" s="57"/>
      <c r="OG140" s="57"/>
      <c r="OH140" s="57"/>
      <c r="OI140" s="74"/>
      <c r="OJ140" s="74"/>
      <c r="OK140" s="74"/>
      <c r="OL140" s="74"/>
      <c r="OM140" s="57"/>
      <c r="ON140" s="57"/>
      <c r="OO140" s="57"/>
      <c r="OP140" s="57"/>
      <c r="OQ140" s="74"/>
      <c r="OR140" s="74"/>
      <c r="OS140" s="74"/>
      <c r="OT140" s="74"/>
      <c r="OU140" s="57"/>
      <c r="OV140" s="57"/>
      <c r="OW140" s="57"/>
      <c r="OX140" s="57"/>
      <c r="OY140" s="74"/>
      <c r="OZ140" s="74"/>
      <c r="PA140" s="74"/>
      <c r="PB140" s="74"/>
      <c r="PC140" s="57"/>
      <c r="PD140" s="57"/>
      <c r="PE140" s="57"/>
      <c r="PF140" s="57"/>
      <c r="PG140" s="74"/>
      <c r="PH140" s="74"/>
      <c r="PI140" s="74"/>
      <c r="PJ140" s="74"/>
      <c r="PK140" s="57"/>
      <c r="PL140" s="57"/>
      <c r="PM140" s="57"/>
      <c r="PN140" s="57"/>
      <c r="PO140" s="74"/>
      <c r="PP140" s="74"/>
      <c r="PQ140" s="74"/>
      <c r="PR140" s="74"/>
      <c r="PS140" s="57"/>
      <c r="PT140" s="57"/>
      <c r="PU140" s="57"/>
      <c r="PV140" s="57"/>
      <c r="PW140" s="74"/>
      <c r="PX140" s="74"/>
      <c r="PY140" s="74"/>
      <c r="PZ140" s="74"/>
      <c r="QA140" s="57"/>
      <c r="QB140" s="57"/>
      <c r="QC140" s="57"/>
      <c r="QD140" s="57"/>
      <c r="QE140" s="74"/>
      <c r="QF140" s="74"/>
      <c r="QG140" s="74"/>
      <c r="QH140" s="74"/>
      <c r="QI140" s="57"/>
      <c r="QJ140" s="57"/>
      <c r="QK140" s="57"/>
      <c r="QL140" s="57"/>
      <c r="QM140" s="74"/>
      <c r="QN140" s="74"/>
      <c r="QO140" s="74"/>
      <c r="QP140" s="74"/>
      <c r="QQ140" s="57"/>
      <c r="QR140" s="57"/>
      <c r="QS140" s="57"/>
      <c r="QT140" s="57"/>
      <c r="QU140" s="74"/>
      <c r="QV140" s="74"/>
      <c r="QW140" s="74"/>
      <c r="QX140" s="74"/>
      <c r="QY140" s="57"/>
      <c r="QZ140" s="57"/>
      <c r="RA140" s="57"/>
      <c r="RB140" s="57"/>
      <c r="RC140" s="74"/>
      <c r="RD140" s="74"/>
      <c r="RE140" s="74"/>
      <c r="RF140" s="74"/>
      <c r="RG140" s="57"/>
      <c r="RH140" s="57"/>
      <c r="RI140" s="57"/>
      <c r="RJ140" s="57"/>
      <c r="RK140" s="74"/>
      <c r="RL140" s="74"/>
      <c r="RM140" s="74"/>
      <c r="RN140" s="74"/>
      <c r="RO140" s="57"/>
      <c r="RP140" s="57"/>
      <c r="RQ140" s="57"/>
      <c r="RR140" s="57"/>
      <c r="RS140" s="74"/>
      <c r="RT140" s="74"/>
      <c r="RU140" s="74"/>
      <c r="RV140" s="74"/>
      <c r="RW140" s="57"/>
      <c r="RX140" s="57"/>
      <c r="RY140" s="57"/>
      <c r="RZ140" s="57"/>
      <c r="SA140" s="74"/>
      <c r="SB140" s="74"/>
      <c r="SC140" s="74"/>
      <c r="SD140" s="74"/>
      <c r="SE140" s="57"/>
      <c r="SF140" s="57"/>
      <c r="SG140" s="57"/>
      <c r="SH140" s="57"/>
      <c r="SI140" s="74"/>
      <c r="SJ140" s="74"/>
      <c r="SK140" s="74"/>
      <c r="SL140" s="74"/>
      <c r="SM140" s="57"/>
      <c r="SN140" s="57"/>
      <c r="SO140" s="57"/>
      <c r="SP140" s="57"/>
      <c r="SQ140" s="74"/>
      <c r="SR140" s="74"/>
      <c r="SS140" s="74"/>
      <c r="ST140" s="74"/>
      <c r="SU140" s="57"/>
      <c r="SV140" s="57"/>
      <c r="SW140" s="57"/>
      <c r="SX140" s="57"/>
      <c r="SY140" s="74"/>
      <c r="SZ140" s="74"/>
      <c r="TA140" s="74"/>
      <c r="TB140" s="74"/>
      <c r="TC140" s="57"/>
      <c r="TD140" s="57"/>
      <c r="TE140" s="57"/>
      <c r="TF140" s="57"/>
      <c r="TG140" s="74"/>
      <c r="TH140" s="74"/>
      <c r="TI140" s="74"/>
      <c r="TJ140" s="74"/>
      <c r="TK140" s="57"/>
      <c r="TL140" s="57"/>
      <c r="TM140" s="57"/>
      <c r="TN140" s="57"/>
      <c r="TO140" s="74"/>
      <c r="TP140" s="74"/>
      <c r="TQ140" s="74"/>
      <c r="TR140" s="74"/>
      <c r="TS140" s="57"/>
      <c r="TT140" s="57"/>
      <c r="TU140" s="57"/>
      <c r="TV140" s="57"/>
      <c r="TW140" s="74"/>
      <c r="TX140" s="74"/>
      <c r="TY140" s="74"/>
      <c r="TZ140" s="74"/>
      <c r="UA140" s="57"/>
      <c r="UB140" s="57"/>
      <c r="UC140" s="57"/>
      <c r="UD140" s="57"/>
      <c r="UE140" s="74"/>
      <c r="UF140" s="74"/>
      <c r="UG140" s="74"/>
      <c r="UH140" s="74"/>
      <c r="UI140" s="57"/>
      <c r="UJ140" s="57"/>
      <c r="UK140" s="57"/>
      <c r="UL140" s="57"/>
      <c r="UM140" s="74"/>
      <c r="UN140" s="74"/>
      <c r="UO140" s="74"/>
      <c r="UP140" s="74"/>
      <c r="UQ140" s="57"/>
      <c r="UR140" s="57"/>
      <c r="US140" s="57"/>
      <c r="UT140" s="57"/>
      <c r="UU140" s="74"/>
      <c r="UV140" s="74"/>
      <c r="UW140" s="74"/>
      <c r="UX140" s="74"/>
      <c r="UY140" s="57"/>
      <c r="UZ140" s="57"/>
      <c r="VA140" s="57"/>
      <c r="VB140" s="57"/>
      <c r="VC140" s="74"/>
      <c r="VD140" s="74"/>
      <c r="VE140" s="74"/>
      <c r="VF140" s="74"/>
      <c r="VG140" s="57"/>
      <c r="VH140" s="57"/>
      <c r="VI140" s="57"/>
      <c r="VJ140" s="57"/>
      <c r="VK140" s="74"/>
      <c r="VL140" s="74"/>
      <c r="VM140" s="74"/>
      <c r="VN140" s="74"/>
      <c r="VO140" s="57"/>
      <c r="VP140" s="57"/>
      <c r="VQ140" s="57"/>
      <c r="VR140" s="57"/>
      <c r="VS140" s="74"/>
      <c r="VT140" s="74"/>
      <c r="VU140" s="74"/>
      <c r="VV140" s="74"/>
      <c r="VW140" s="57"/>
      <c r="VX140" s="57"/>
      <c r="VY140" s="57"/>
      <c r="VZ140" s="57"/>
      <c r="WA140" s="74"/>
      <c r="WB140" s="74"/>
      <c r="WC140" s="74"/>
      <c r="WD140" s="74"/>
      <c r="WE140" s="57"/>
      <c r="WF140" s="57"/>
      <c r="WG140" s="57"/>
      <c r="WH140" s="57"/>
      <c r="WI140" s="74"/>
      <c r="WJ140" s="74"/>
      <c r="WK140" s="74"/>
      <c r="WL140" s="74"/>
      <c r="WM140" s="57"/>
      <c r="WN140" s="57"/>
      <c r="WO140" s="57"/>
      <c r="WP140" s="57"/>
      <c r="WQ140" s="74"/>
      <c r="WR140" s="74"/>
      <c r="WS140" s="74"/>
      <c r="WT140" s="74"/>
      <c r="WU140" s="57"/>
      <c r="WV140" s="57"/>
      <c r="WW140" s="57"/>
      <c r="WX140" s="57"/>
      <c r="WY140" s="74"/>
      <c r="WZ140" s="74"/>
      <c r="XA140" s="74"/>
      <c r="XB140" s="74"/>
      <c r="XC140" s="57"/>
      <c r="XD140" s="57"/>
      <c r="XE140" s="57"/>
      <c r="XF140" s="57"/>
      <c r="XG140" s="74"/>
      <c r="XH140" s="74"/>
      <c r="XI140" s="74"/>
      <c r="XJ140" s="74"/>
      <c r="XK140" s="57"/>
      <c r="XL140" s="57"/>
      <c r="XM140" s="57"/>
      <c r="XN140" s="57"/>
      <c r="XO140" s="74"/>
      <c r="XP140" s="74"/>
      <c r="XQ140" s="74"/>
      <c r="XR140" s="74"/>
      <c r="XS140" s="57"/>
      <c r="XT140" s="57"/>
      <c r="XU140" s="57"/>
      <c r="XV140" s="57"/>
      <c r="XW140" s="74"/>
      <c r="XX140" s="74"/>
      <c r="XY140" s="74"/>
      <c r="XZ140" s="74"/>
      <c r="YA140" s="57"/>
      <c r="YB140" s="57"/>
      <c r="YC140" s="57"/>
      <c r="YD140" s="57"/>
      <c r="YE140" s="74"/>
      <c r="YF140" s="74"/>
      <c r="YG140" s="74"/>
      <c r="YH140" s="74"/>
      <c r="YI140" s="57"/>
      <c r="YJ140" s="57"/>
      <c r="YK140" s="57"/>
      <c r="YL140" s="57"/>
      <c r="YM140" s="74"/>
      <c r="YN140" s="74"/>
      <c r="YO140" s="74"/>
      <c r="YP140" s="74"/>
      <c r="YQ140" s="57"/>
      <c r="YR140" s="57"/>
      <c r="YS140" s="57"/>
      <c r="YT140" s="57"/>
      <c r="YU140" s="74"/>
      <c r="YV140" s="74"/>
      <c r="YW140" s="74"/>
      <c r="YX140" s="74"/>
      <c r="YY140" s="57"/>
      <c r="YZ140" s="57"/>
      <c r="ZA140" s="57"/>
      <c r="ZB140" s="57"/>
      <c r="ZC140" s="74"/>
      <c r="ZD140" s="74"/>
      <c r="ZE140" s="74"/>
      <c r="ZF140" s="74"/>
      <c r="ZG140" s="57"/>
      <c r="ZH140" s="57"/>
      <c r="ZI140" s="57"/>
      <c r="ZJ140" s="57"/>
      <c r="ZK140" s="74"/>
      <c r="ZL140" s="74"/>
      <c r="ZM140" s="74"/>
      <c r="ZN140" s="74"/>
      <c r="ZO140" s="57"/>
      <c r="ZP140" s="57"/>
      <c r="ZQ140" s="57"/>
      <c r="ZR140" s="57"/>
      <c r="ZS140" s="74"/>
      <c r="ZT140" s="74"/>
      <c r="ZU140" s="74"/>
      <c r="ZV140" s="74"/>
      <c r="ZW140" s="57"/>
      <c r="ZX140" s="57"/>
      <c r="ZY140" s="57"/>
      <c r="ZZ140" s="57"/>
      <c r="AAA140" s="74"/>
      <c r="AAB140" s="74"/>
      <c r="AAC140" s="74"/>
      <c r="AAD140" s="74"/>
      <c r="AAE140" s="57"/>
      <c r="AAF140" s="57"/>
      <c r="AAG140" s="57"/>
      <c r="AAH140" s="57"/>
      <c r="AAI140" s="74"/>
      <c r="AAJ140" s="74"/>
      <c r="AAK140" s="74"/>
      <c r="AAL140" s="74"/>
      <c r="AAM140" s="57"/>
      <c r="AAN140" s="57"/>
      <c r="AAO140" s="57"/>
      <c r="AAP140" s="57"/>
      <c r="AAQ140" s="74"/>
      <c r="AAR140" s="74"/>
      <c r="AAS140" s="74"/>
      <c r="AAT140" s="74"/>
      <c r="AAU140" s="57"/>
      <c r="AAV140" s="57"/>
      <c r="AAW140" s="57"/>
      <c r="AAX140" s="57"/>
      <c r="AAY140" s="74"/>
      <c r="AAZ140" s="74"/>
      <c r="ABA140" s="74"/>
      <c r="ABB140" s="74"/>
      <c r="ABC140" s="57"/>
      <c r="ABD140" s="57"/>
      <c r="ABE140" s="57"/>
      <c r="ABF140" s="57"/>
      <c r="ABG140" s="74"/>
      <c r="ABH140" s="74"/>
      <c r="ABI140" s="74"/>
      <c r="ABJ140" s="74"/>
      <c r="ABK140" s="57"/>
      <c r="ABL140" s="57"/>
      <c r="ABM140" s="57"/>
      <c r="ABN140" s="57"/>
      <c r="ABO140" s="74"/>
      <c r="ABP140" s="74"/>
      <c r="ABQ140" s="74"/>
      <c r="ABR140" s="74"/>
      <c r="ABS140" s="57"/>
      <c r="ABT140" s="57"/>
      <c r="ABU140" s="57"/>
      <c r="ABV140" s="57"/>
      <c r="ABW140" s="74"/>
      <c r="ABX140" s="74"/>
      <c r="ABY140" s="74"/>
      <c r="ABZ140" s="74"/>
      <c r="ACA140" s="57"/>
      <c r="ACB140" s="57"/>
      <c r="ACC140" s="57"/>
      <c r="ACD140" s="57"/>
      <c r="ACE140" s="74"/>
      <c r="ACF140" s="74"/>
      <c r="ACG140" s="74"/>
      <c r="ACH140" s="74"/>
      <c r="ACI140" s="57"/>
      <c r="ACJ140" s="57"/>
      <c r="ACK140" s="57"/>
      <c r="ACL140" s="57"/>
      <c r="ACM140" s="74"/>
      <c r="ACN140" s="74"/>
      <c r="ACO140" s="74"/>
      <c r="ACP140" s="74"/>
      <c r="ACQ140" s="57"/>
      <c r="ACR140" s="57"/>
      <c r="ACS140" s="57"/>
      <c r="ACT140" s="57"/>
      <c r="ACU140" s="74"/>
      <c r="ACV140" s="74"/>
      <c r="ACW140" s="74"/>
      <c r="ACX140" s="74"/>
      <c r="ACY140" s="57"/>
      <c r="ACZ140" s="57"/>
      <c r="ADA140" s="57"/>
      <c r="ADB140" s="57"/>
      <c r="ADC140" s="74"/>
      <c r="ADD140" s="74"/>
      <c r="ADE140" s="74"/>
      <c r="ADF140" s="74"/>
      <c r="ADG140" s="57"/>
      <c r="ADH140" s="57"/>
      <c r="ADI140" s="57"/>
      <c r="ADJ140" s="57"/>
      <c r="ADK140" s="74"/>
      <c r="ADL140" s="74"/>
      <c r="ADM140" s="74"/>
      <c r="ADN140" s="74"/>
      <c r="ADO140" s="57"/>
      <c r="ADP140" s="57"/>
      <c r="ADQ140" s="57"/>
      <c r="ADR140" s="57"/>
      <c r="ADS140" s="74"/>
      <c r="ADT140" s="74"/>
      <c r="ADU140" s="74"/>
      <c r="ADV140" s="74"/>
      <c r="ADW140" s="57"/>
      <c r="ADX140" s="57"/>
      <c r="ADY140" s="57"/>
      <c r="ADZ140" s="57"/>
      <c r="AEA140" s="74"/>
      <c r="AEB140" s="74"/>
      <c r="AEC140" s="74"/>
      <c r="AED140" s="74"/>
      <c r="AEE140" s="57"/>
      <c r="AEF140" s="57"/>
      <c r="AEG140" s="57"/>
      <c r="AEH140" s="57"/>
      <c r="AEI140" s="74"/>
      <c r="AEJ140" s="74"/>
      <c r="AEK140" s="74"/>
      <c r="AEL140" s="74"/>
      <c r="AEM140" s="57"/>
      <c r="AEN140" s="57"/>
      <c r="AEO140" s="57"/>
      <c r="AEP140" s="57"/>
      <c r="AEQ140" s="74"/>
      <c r="AER140" s="74"/>
      <c r="AES140" s="74"/>
      <c r="AET140" s="74"/>
      <c r="AEU140" s="57"/>
      <c r="AEV140" s="57"/>
      <c r="AEW140" s="57"/>
      <c r="AEX140" s="57"/>
      <c r="AEY140" s="74"/>
      <c r="AEZ140" s="74"/>
      <c r="AFA140" s="74"/>
      <c r="AFB140" s="74"/>
      <c r="AFC140" s="57"/>
      <c r="AFD140" s="57"/>
      <c r="AFE140" s="57"/>
      <c r="AFF140" s="57"/>
      <c r="AFG140" s="74"/>
      <c r="AFH140" s="74"/>
      <c r="AFI140" s="74"/>
      <c r="AFJ140" s="74"/>
      <c r="AFK140" s="57"/>
      <c r="AFL140" s="57"/>
      <c r="AFM140" s="57"/>
      <c r="AFN140" s="57"/>
      <c r="AFO140" s="74"/>
      <c r="AFP140" s="74"/>
      <c r="AFQ140" s="74"/>
      <c r="AFR140" s="74"/>
      <c r="AFS140" s="57"/>
      <c r="AFT140" s="57"/>
      <c r="AFU140" s="57"/>
      <c r="AFV140" s="57"/>
      <c r="AFW140" s="74"/>
      <c r="AFX140" s="74"/>
      <c r="AFY140" s="74"/>
      <c r="AFZ140" s="74"/>
      <c r="AGA140" s="57"/>
      <c r="AGB140" s="57"/>
      <c r="AGC140" s="57"/>
      <c r="AGD140" s="57"/>
      <c r="AGE140" s="74"/>
      <c r="AGF140" s="74"/>
      <c r="AGG140" s="74"/>
      <c r="AGH140" s="74"/>
      <c r="AGI140" s="57"/>
      <c r="AGJ140" s="57"/>
      <c r="AGK140" s="57"/>
      <c r="AGL140" s="57"/>
      <c r="AGM140" s="74"/>
      <c r="AGN140" s="74"/>
      <c r="AGO140" s="74"/>
      <c r="AGP140" s="74"/>
      <c r="AGQ140" s="57"/>
      <c r="AGR140" s="57"/>
      <c r="AGS140" s="57"/>
      <c r="AGT140" s="57"/>
      <c r="AGU140" s="74"/>
      <c r="AGV140" s="74"/>
      <c r="AGW140" s="74"/>
      <c r="AGX140" s="74"/>
      <c r="AGY140" s="57"/>
      <c r="AGZ140" s="57"/>
      <c r="AHA140" s="57"/>
      <c r="AHB140" s="57"/>
      <c r="AHC140" s="74"/>
      <c r="AHD140" s="74"/>
      <c r="AHE140" s="74"/>
      <c r="AHF140" s="74"/>
      <c r="AHG140" s="57"/>
      <c r="AHH140" s="57"/>
      <c r="AHI140" s="57"/>
      <c r="AHJ140" s="57"/>
      <c r="AHK140" s="74"/>
      <c r="AHL140" s="74"/>
      <c r="AHM140" s="74"/>
      <c r="AHN140" s="74"/>
      <c r="AHO140" s="57"/>
      <c r="AHP140" s="57"/>
      <c r="AHQ140" s="57"/>
      <c r="AHR140" s="57"/>
      <c r="AHS140" s="74"/>
      <c r="AHT140" s="74"/>
      <c r="AHU140" s="74"/>
      <c r="AHV140" s="74"/>
      <c r="AHW140" s="57"/>
      <c r="AHX140" s="57"/>
      <c r="AHY140" s="57"/>
      <c r="AHZ140" s="57"/>
      <c r="AIA140" s="74"/>
      <c r="AIB140" s="74"/>
      <c r="AIC140" s="74"/>
      <c r="AID140" s="74"/>
      <c r="AIE140" s="57"/>
      <c r="AIF140" s="57"/>
      <c r="AIG140" s="57"/>
      <c r="AIH140" s="57"/>
      <c r="AII140" s="74"/>
      <c r="AIJ140" s="74"/>
      <c r="AIK140" s="74"/>
      <c r="AIL140" s="74"/>
      <c r="AIM140" s="57"/>
      <c r="AIN140" s="57"/>
      <c r="AIO140" s="57"/>
      <c r="AIP140" s="57"/>
      <c r="AIQ140" s="74"/>
      <c r="AIR140" s="74"/>
      <c r="AIS140" s="74"/>
      <c r="AIT140" s="74"/>
      <c r="AIU140" s="57"/>
      <c r="AIV140" s="57"/>
      <c r="AIW140" s="57"/>
      <c r="AIX140" s="57"/>
      <c r="AIY140" s="74"/>
      <c r="AIZ140" s="74"/>
      <c r="AJA140" s="74"/>
      <c r="AJB140" s="74"/>
      <c r="AJC140" s="57"/>
      <c r="AJD140" s="57"/>
      <c r="AJE140" s="57"/>
      <c r="AJF140" s="57"/>
      <c r="AJG140" s="74"/>
      <c r="AJH140" s="74"/>
      <c r="AJI140" s="74"/>
      <c r="AJJ140" s="74"/>
      <c r="AJK140" s="57"/>
      <c r="AJL140" s="57"/>
      <c r="AJM140" s="57"/>
      <c r="AJN140" s="57"/>
      <c r="AJO140" s="74"/>
      <c r="AJP140" s="74"/>
      <c r="AJQ140" s="74"/>
      <c r="AJR140" s="74"/>
      <c r="AJS140" s="57"/>
      <c r="AJT140" s="57"/>
      <c r="AJU140" s="57"/>
      <c r="AJV140" s="57"/>
      <c r="AJW140" s="74"/>
      <c r="AJX140" s="74"/>
      <c r="AJY140" s="74"/>
      <c r="AJZ140" s="74"/>
      <c r="AKA140" s="57"/>
      <c r="AKB140" s="57"/>
      <c r="AKC140" s="57"/>
      <c r="AKD140" s="57"/>
      <c r="AKE140" s="74"/>
      <c r="AKF140" s="74"/>
      <c r="AKG140" s="74"/>
      <c r="AKH140" s="74"/>
      <c r="AKI140" s="57"/>
      <c r="AKJ140" s="57"/>
      <c r="AKK140" s="57"/>
      <c r="AKL140" s="57"/>
      <c r="AKM140" s="74"/>
      <c r="AKN140" s="74"/>
      <c r="AKO140" s="74"/>
      <c r="AKP140" s="74"/>
      <c r="AKQ140" s="57"/>
      <c r="AKR140" s="57"/>
      <c r="AKS140" s="57"/>
      <c r="AKT140" s="57"/>
      <c r="AKU140" s="74"/>
      <c r="AKV140" s="74"/>
      <c r="AKW140" s="74"/>
      <c r="AKX140" s="74"/>
      <c r="AKY140" s="57"/>
      <c r="AKZ140" s="57"/>
      <c r="ALA140" s="57"/>
      <c r="ALB140" s="57"/>
      <c r="ALC140" s="74"/>
      <c r="ALD140" s="74"/>
      <c r="ALE140" s="74"/>
      <c r="ALF140" s="74"/>
      <c r="ALG140" s="57"/>
      <c r="ALH140" s="57"/>
      <c r="ALI140" s="57"/>
      <c r="ALJ140" s="57"/>
      <c r="ALK140" s="74"/>
      <c r="ALL140" s="74"/>
      <c r="ALM140" s="74"/>
      <c r="ALN140" s="74"/>
      <c r="ALO140" s="57"/>
      <c r="ALP140" s="57"/>
      <c r="ALQ140" s="57"/>
      <c r="ALR140" s="57"/>
      <c r="ALS140" s="74"/>
      <c r="ALT140" s="74"/>
      <c r="ALU140" s="74"/>
      <c r="ALV140" s="74"/>
      <c r="ALW140" s="57"/>
      <c r="ALX140" s="57"/>
      <c r="ALY140" s="57"/>
      <c r="ALZ140" s="57"/>
      <c r="AMA140" s="74"/>
      <c r="AMB140" s="74"/>
      <c r="AMC140" s="74"/>
      <c r="AMD140" s="74"/>
      <c r="AME140" s="57"/>
      <c r="AMF140" s="57"/>
      <c r="AMG140" s="57"/>
      <c r="AMH140" s="57"/>
      <c r="AMI140" s="74"/>
      <c r="AMJ140" s="74"/>
      <c r="AMK140" s="74"/>
      <c r="AML140" s="74"/>
      <c r="AMM140" s="57"/>
      <c r="AMN140" s="57"/>
      <c r="AMO140" s="57"/>
      <c r="AMP140" s="57"/>
      <c r="AMQ140" s="74"/>
      <c r="AMR140" s="74"/>
      <c r="AMS140" s="74"/>
      <c r="AMT140" s="74"/>
      <c r="AMU140" s="57"/>
      <c r="AMV140" s="57"/>
      <c r="AMW140" s="57"/>
      <c r="AMX140" s="57"/>
      <c r="AMY140" s="74"/>
      <c r="AMZ140" s="74"/>
      <c r="ANA140" s="74"/>
      <c r="ANB140" s="74"/>
      <c r="ANC140" s="57"/>
      <c r="AND140" s="57"/>
      <c r="ANE140" s="57"/>
      <c r="ANF140" s="57"/>
      <c r="ANG140" s="74"/>
      <c r="ANH140" s="74"/>
      <c r="ANI140" s="74"/>
      <c r="ANJ140" s="74"/>
      <c r="ANK140" s="57"/>
      <c r="ANL140" s="57"/>
      <c r="ANM140" s="57"/>
      <c r="ANN140" s="57"/>
      <c r="ANO140" s="74"/>
      <c r="ANP140" s="74"/>
      <c r="ANQ140" s="74"/>
      <c r="ANR140" s="74"/>
      <c r="ANS140" s="57"/>
      <c r="ANT140" s="57"/>
      <c r="ANU140" s="57"/>
      <c r="ANV140" s="57"/>
      <c r="ANW140" s="74"/>
      <c r="ANX140" s="74"/>
      <c r="ANY140" s="74"/>
      <c r="ANZ140" s="74"/>
      <c r="AOA140" s="57"/>
      <c r="AOB140" s="57"/>
      <c r="AOC140" s="57"/>
      <c r="AOD140" s="57"/>
      <c r="AOE140" s="74"/>
      <c r="AOF140" s="74"/>
      <c r="AOG140" s="74"/>
      <c r="AOH140" s="74"/>
      <c r="AOI140" s="57"/>
      <c r="AOJ140" s="57"/>
      <c r="AOK140" s="57"/>
      <c r="AOL140" s="57"/>
      <c r="AOM140" s="74"/>
      <c r="AON140" s="74"/>
      <c r="AOO140" s="74"/>
      <c r="AOP140" s="74"/>
      <c r="AOQ140" s="57"/>
      <c r="AOR140" s="57"/>
      <c r="AOS140" s="57"/>
      <c r="AOT140" s="57"/>
      <c r="AOU140" s="74"/>
      <c r="AOV140" s="74"/>
      <c r="AOW140" s="74"/>
      <c r="AOX140" s="74"/>
      <c r="AOY140" s="57"/>
      <c r="AOZ140" s="57"/>
      <c r="APA140" s="57"/>
      <c r="APB140" s="57"/>
      <c r="APC140" s="74"/>
      <c r="APD140" s="74"/>
      <c r="APE140" s="74"/>
      <c r="APF140" s="74"/>
      <c r="APG140" s="57"/>
      <c r="APH140" s="57"/>
      <c r="API140" s="57"/>
      <c r="APJ140" s="57"/>
      <c r="APK140" s="74"/>
      <c r="APL140" s="74"/>
      <c r="APM140" s="74"/>
      <c r="APN140" s="74"/>
      <c r="APO140" s="57"/>
      <c r="APP140" s="57"/>
      <c r="APQ140" s="57"/>
      <c r="APR140" s="57"/>
      <c r="APS140" s="74"/>
      <c r="APT140" s="74"/>
      <c r="APU140" s="74"/>
      <c r="APV140" s="74"/>
      <c r="APW140" s="57"/>
      <c r="APX140" s="57"/>
      <c r="APY140" s="57"/>
      <c r="APZ140" s="57"/>
      <c r="AQA140" s="74"/>
      <c r="AQB140" s="74"/>
      <c r="AQC140" s="74"/>
      <c r="AQD140" s="74"/>
      <c r="AQE140" s="57"/>
      <c r="AQF140" s="57"/>
      <c r="AQG140" s="57"/>
      <c r="AQH140" s="57"/>
      <c r="AQI140" s="74"/>
      <c r="AQJ140" s="74"/>
      <c r="AQK140" s="74"/>
      <c r="AQL140" s="74"/>
      <c r="AQM140" s="57"/>
      <c r="AQN140" s="57"/>
      <c r="AQO140" s="57"/>
      <c r="AQP140" s="57"/>
      <c r="AQQ140" s="74"/>
      <c r="AQR140" s="74"/>
      <c r="AQS140" s="74"/>
      <c r="AQT140" s="74"/>
      <c r="AQU140" s="57"/>
      <c r="AQV140" s="57"/>
      <c r="AQW140" s="57"/>
      <c r="AQX140" s="57"/>
      <c r="AQY140" s="74"/>
      <c r="AQZ140" s="74"/>
      <c r="ARA140" s="74"/>
      <c r="ARB140" s="74"/>
      <c r="ARC140" s="57"/>
      <c r="ARD140" s="57"/>
      <c r="ARE140" s="57"/>
      <c r="ARF140" s="57"/>
      <c r="ARG140" s="74"/>
      <c r="ARH140" s="74"/>
      <c r="ARI140" s="74"/>
      <c r="ARJ140" s="74"/>
      <c r="ARK140" s="57"/>
      <c r="ARL140" s="57"/>
      <c r="ARM140" s="57"/>
      <c r="ARN140" s="57"/>
      <c r="ARO140" s="74"/>
      <c r="ARP140" s="74"/>
      <c r="ARQ140" s="74"/>
      <c r="ARR140" s="74"/>
      <c r="ARS140" s="57"/>
      <c r="ART140" s="57"/>
      <c r="ARU140" s="57"/>
      <c r="ARV140" s="57"/>
      <c r="ARW140" s="74"/>
      <c r="ARX140" s="74"/>
      <c r="ARY140" s="74"/>
      <c r="ARZ140" s="74"/>
      <c r="ASA140" s="57"/>
      <c r="ASB140" s="57"/>
      <c r="ASC140" s="57"/>
      <c r="ASD140" s="57"/>
      <c r="ASE140" s="74"/>
      <c r="ASF140" s="74"/>
      <c r="ASG140" s="74"/>
      <c r="ASH140" s="74"/>
      <c r="ASI140" s="57"/>
      <c r="ASJ140" s="57"/>
      <c r="ASK140" s="57"/>
      <c r="ASL140" s="57"/>
      <c r="ASM140" s="74"/>
      <c r="ASN140" s="74"/>
      <c r="ASO140" s="74"/>
      <c r="ASP140" s="74"/>
      <c r="ASQ140" s="57"/>
      <c r="ASR140" s="57"/>
      <c r="ASS140" s="57"/>
      <c r="AST140" s="57"/>
      <c r="ASU140" s="74"/>
      <c r="ASV140" s="74"/>
      <c r="ASW140" s="74"/>
      <c r="ASX140" s="74"/>
      <c r="ASY140" s="57"/>
      <c r="ASZ140" s="57"/>
      <c r="ATA140" s="57"/>
      <c r="ATB140" s="57"/>
      <c r="ATC140" s="74"/>
      <c r="ATD140" s="74"/>
      <c r="ATE140" s="74"/>
      <c r="ATF140" s="74"/>
      <c r="ATG140" s="57"/>
      <c r="ATH140" s="57"/>
      <c r="ATI140" s="57"/>
      <c r="ATJ140" s="57"/>
      <c r="ATK140" s="74"/>
      <c r="ATL140" s="74"/>
      <c r="ATM140" s="74"/>
      <c r="ATN140" s="74"/>
      <c r="ATO140" s="57"/>
      <c r="ATP140" s="57"/>
      <c r="ATQ140" s="57"/>
      <c r="ATR140" s="57"/>
      <c r="ATS140" s="74"/>
      <c r="ATT140" s="74"/>
      <c r="ATU140" s="74"/>
      <c r="ATV140" s="74"/>
      <c r="ATW140" s="57"/>
      <c r="ATX140" s="57"/>
      <c r="ATY140" s="57"/>
      <c r="ATZ140" s="57"/>
      <c r="AUA140" s="74"/>
      <c r="AUB140" s="74"/>
      <c r="AUC140" s="74"/>
      <c r="AUD140" s="74"/>
      <c r="AUE140" s="57"/>
      <c r="AUF140" s="57"/>
      <c r="AUG140" s="57"/>
      <c r="AUH140" s="57"/>
      <c r="AUI140" s="74"/>
      <c r="AUJ140" s="74"/>
      <c r="AUK140" s="74"/>
      <c r="AUL140" s="74"/>
      <c r="AUM140" s="57"/>
      <c r="AUN140" s="57"/>
      <c r="AUO140" s="57"/>
      <c r="AUP140" s="57"/>
      <c r="AUQ140" s="74"/>
      <c r="AUR140" s="74"/>
      <c r="AUS140" s="74"/>
      <c r="AUT140" s="74"/>
      <c r="AUU140" s="57"/>
      <c r="AUV140" s="57"/>
      <c r="AUW140" s="57"/>
      <c r="AUX140" s="57"/>
      <c r="AUY140" s="74"/>
      <c r="AUZ140" s="74"/>
      <c r="AVA140" s="74"/>
      <c r="AVB140" s="74"/>
      <c r="AVC140" s="57"/>
      <c r="AVD140" s="57"/>
      <c r="AVE140" s="57"/>
      <c r="AVF140" s="57"/>
      <c r="AVG140" s="74"/>
      <c r="AVH140" s="74"/>
      <c r="AVI140" s="74"/>
      <c r="AVJ140" s="74"/>
      <c r="AVK140" s="57"/>
      <c r="AVL140" s="57"/>
      <c r="AVM140" s="57"/>
      <c r="AVN140" s="57"/>
      <c r="AVO140" s="74"/>
      <c r="AVP140" s="74"/>
      <c r="AVQ140" s="74"/>
      <c r="AVR140" s="74"/>
      <c r="AVS140" s="57"/>
      <c r="AVT140" s="57"/>
      <c r="AVU140" s="57"/>
      <c r="AVV140" s="57"/>
      <c r="AVW140" s="74"/>
      <c r="AVX140" s="74"/>
      <c r="AVY140" s="74"/>
      <c r="AVZ140" s="74"/>
      <c r="AWA140" s="57"/>
      <c r="AWB140" s="57"/>
      <c r="AWC140" s="57"/>
      <c r="AWD140" s="57"/>
      <c r="AWE140" s="74"/>
      <c r="AWF140" s="74"/>
      <c r="AWG140" s="74"/>
      <c r="AWH140" s="74"/>
      <c r="AWI140" s="57"/>
      <c r="AWJ140" s="57"/>
      <c r="AWK140" s="57"/>
      <c r="AWL140" s="57"/>
      <c r="AWM140" s="74"/>
      <c r="AWN140" s="74"/>
      <c r="AWO140" s="74"/>
      <c r="AWP140" s="74"/>
      <c r="AWQ140" s="57"/>
      <c r="AWR140" s="57"/>
      <c r="AWS140" s="57"/>
      <c r="AWT140" s="57"/>
      <c r="AWU140" s="74"/>
      <c r="AWV140" s="74"/>
      <c r="AWW140" s="74"/>
      <c r="AWX140" s="74"/>
      <c r="AWY140" s="57"/>
      <c r="AWZ140" s="57"/>
      <c r="AXA140" s="57"/>
      <c r="AXB140" s="57"/>
      <c r="AXC140" s="74"/>
      <c r="AXD140" s="74"/>
      <c r="AXE140" s="74"/>
      <c r="AXF140" s="74"/>
      <c r="AXG140" s="57"/>
      <c r="AXH140" s="57"/>
      <c r="AXI140" s="57"/>
      <c r="AXJ140" s="57"/>
      <c r="AXK140" s="74"/>
      <c r="AXL140" s="74"/>
      <c r="AXM140" s="74"/>
      <c r="AXN140" s="74"/>
      <c r="AXO140" s="57"/>
      <c r="AXP140" s="57"/>
      <c r="AXQ140" s="57"/>
      <c r="AXR140" s="57"/>
      <c r="AXS140" s="74"/>
      <c r="AXT140" s="74"/>
      <c r="AXU140" s="74"/>
      <c r="AXV140" s="74"/>
      <c r="AXW140" s="57"/>
      <c r="AXX140" s="57"/>
      <c r="AXY140" s="57"/>
      <c r="AXZ140" s="57"/>
      <c r="AYA140" s="74"/>
      <c r="AYB140" s="74"/>
      <c r="AYC140" s="74"/>
      <c r="AYD140" s="74"/>
      <c r="AYE140" s="57"/>
      <c r="AYF140" s="57"/>
      <c r="AYG140" s="57"/>
      <c r="AYH140" s="57"/>
      <c r="AYI140" s="74"/>
      <c r="AYJ140" s="74"/>
      <c r="AYK140" s="74"/>
      <c r="AYL140" s="74"/>
      <c r="AYM140" s="57"/>
      <c r="AYN140" s="57"/>
      <c r="AYO140" s="57"/>
      <c r="AYP140" s="57"/>
      <c r="AYQ140" s="74"/>
      <c r="AYR140" s="74"/>
      <c r="AYS140" s="74"/>
      <c r="AYT140" s="74"/>
      <c r="AYU140" s="57"/>
      <c r="AYV140" s="57"/>
      <c r="AYW140" s="57"/>
      <c r="AYX140" s="57"/>
      <c r="AYY140" s="74"/>
      <c r="AYZ140" s="74"/>
      <c r="AZA140" s="74"/>
      <c r="AZB140" s="74"/>
      <c r="AZC140" s="57"/>
      <c r="AZD140" s="57"/>
      <c r="AZE140" s="57"/>
      <c r="AZF140" s="57"/>
      <c r="AZG140" s="74"/>
      <c r="AZH140" s="74"/>
      <c r="AZI140" s="74"/>
      <c r="AZJ140" s="74"/>
      <c r="AZK140" s="57"/>
      <c r="AZL140" s="57"/>
      <c r="AZM140" s="57"/>
      <c r="AZN140" s="57"/>
      <c r="AZO140" s="74"/>
      <c r="AZP140" s="74"/>
      <c r="AZQ140" s="74"/>
      <c r="AZR140" s="74"/>
      <c r="AZS140" s="57"/>
      <c r="AZT140" s="57"/>
      <c r="AZU140" s="57"/>
      <c r="AZV140" s="57"/>
      <c r="AZW140" s="74"/>
      <c r="AZX140" s="74"/>
      <c r="AZY140" s="74"/>
      <c r="AZZ140" s="74"/>
      <c r="BAA140" s="57"/>
      <c r="BAB140" s="57"/>
      <c r="BAC140" s="57"/>
      <c r="BAD140" s="57"/>
      <c r="BAE140" s="74"/>
      <c r="BAF140" s="74"/>
      <c r="BAG140" s="74"/>
      <c r="BAH140" s="74"/>
      <c r="BAI140" s="57"/>
      <c r="BAJ140" s="57"/>
      <c r="BAK140" s="57"/>
      <c r="BAL140" s="57"/>
      <c r="BAM140" s="74"/>
      <c r="BAN140" s="74"/>
      <c r="BAO140" s="74"/>
      <c r="BAP140" s="74"/>
      <c r="BAQ140" s="57"/>
      <c r="BAR140" s="57"/>
      <c r="BAS140" s="57"/>
      <c r="BAT140" s="57"/>
      <c r="BAU140" s="74"/>
      <c r="BAV140" s="74"/>
      <c r="BAW140" s="74"/>
      <c r="BAX140" s="74"/>
      <c r="BAY140" s="57"/>
      <c r="BAZ140" s="57"/>
      <c r="BBA140" s="57"/>
      <c r="BBB140" s="57"/>
      <c r="BBC140" s="74"/>
      <c r="BBD140" s="74"/>
      <c r="BBE140" s="74"/>
      <c r="BBF140" s="74"/>
      <c r="BBG140" s="57"/>
      <c r="BBH140" s="57"/>
      <c r="BBI140" s="57"/>
      <c r="BBJ140" s="57"/>
      <c r="BBK140" s="74"/>
      <c r="BBL140" s="74"/>
      <c r="BBM140" s="74"/>
      <c r="BBN140" s="74"/>
      <c r="BBO140" s="57"/>
      <c r="BBP140" s="57"/>
      <c r="BBQ140" s="57"/>
      <c r="BBR140" s="57"/>
      <c r="BBS140" s="74"/>
      <c r="BBT140" s="74"/>
      <c r="BBU140" s="74"/>
      <c r="BBV140" s="74"/>
      <c r="BBW140" s="57"/>
      <c r="BBX140" s="57"/>
      <c r="BBY140" s="57"/>
      <c r="BBZ140" s="57"/>
      <c r="BCA140" s="74"/>
      <c r="BCB140" s="74"/>
      <c r="BCC140" s="74"/>
      <c r="BCD140" s="74"/>
      <c r="BCE140" s="57"/>
      <c r="BCF140" s="57"/>
      <c r="BCG140" s="57"/>
      <c r="BCH140" s="57"/>
      <c r="BCI140" s="74"/>
      <c r="BCJ140" s="74"/>
      <c r="BCK140" s="74"/>
      <c r="BCL140" s="74"/>
      <c r="BCM140" s="57"/>
      <c r="BCN140" s="57"/>
      <c r="BCO140" s="57"/>
      <c r="BCP140" s="57"/>
      <c r="BCQ140" s="74"/>
      <c r="BCR140" s="74"/>
      <c r="BCS140" s="74"/>
      <c r="BCT140" s="74"/>
      <c r="BCU140" s="57"/>
      <c r="BCV140" s="57"/>
      <c r="BCW140" s="57"/>
      <c r="BCX140" s="57"/>
      <c r="BCY140" s="74"/>
      <c r="BCZ140" s="74"/>
      <c r="BDA140" s="74"/>
      <c r="BDB140" s="74"/>
      <c r="BDC140" s="57"/>
      <c r="BDD140" s="57"/>
      <c r="BDE140" s="57"/>
      <c r="BDF140" s="57"/>
      <c r="BDG140" s="74"/>
      <c r="BDH140" s="74"/>
      <c r="BDI140" s="74"/>
      <c r="BDJ140" s="74"/>
      <c r="BDK140" s="57"/>
      <c r="BDL140" s="57"/>
      <c r="BDM140" s="57"/>
      <c r="BDN140" s="57"/>
      <c r="BDO140" s="74"/>
      <c r="BDP140" s="74"/>
      <c r="BDQ140" s="74"/>
      <c r="BDR140" s="74"/>
      <c r="BDS140" s="57"/>
      <c r="BDT140" s="57"/>
      <c r="BDU140" s="57"/>
      <c r="BDV140" s="57"/>
      <c r="BDW140" s="74"/>
      <c r="BDX140" s="74"/>
      <c r="BDY140" s="74"/>
      <c r="BDZ140" s="74"/>
      <c r="BEA140" s="57"/>
      <c r="BEB140" s="57"/>
      <c r="BEC140" s="57"/>
      <c r="BED140" s="57"/>
      <c r="BEE140" s="74"/>
      <c r="BEF140" s="74"/>
      <c r="BEG140" s="74"/>
      <c r="BEH140" s="74"/>
      <c r="BEI140" s="57"/>
      <c r="BEJ140" s="57"/>
      <c r="BEK140" s="57"/>
      <c r="BEL140" s="57"/>
      <c r="BEM140" s="74"/>
      <c r="BEN140" s="74"/>
      <c r="BEO140" s="74"/>
      <c r="BEP140" s="74"/>
      <c r="BEQ140" s="57"/>
      <c r="BER140" s="57"/>
      <c r="BES140" s="57"/>
      <c r="BET140" s="57"/>
      <c r="BEU140" s="74"/>
      <c r="BEV140" s="74"/>
      <c r="BEW140" s="74"/>
      <c r="BEX140" s="74"/>
      <c r="BEY140" s="57"/>
      <c r="BEZ140" s="57"/>
      <c r="BFA140" s="57"/>
      <c r="BFB140" s="57"/>
      <c r="BFC140" s="74"/>
      <c r="BFD140" s="74"/>
      <c r="BFE140" s="74"/>
      <c r="BFF140" s="74"/>
      <c r="BFG140" s="57"/>
      <c r="BFH140" s="57"/>
      <c r="BFI140" s="57"/>
      <c r="BFJ140" s="57"/>
      <c r="BFK140" s="74"/>
      <c r="BFL140" s="74"/>
      <c r="BFM140" s="74"/>
      <c r="BFN140" s="74"/>
      <c r="BFO140" s="57"/>
      <c r="BFP140" s="57"/>
      <c r="BFQ140" s="57"/>
      <c r="BFR140" s="57"/>
      <c r="BFS140" s="74"/>
      <c r="BFT140" s="74"/>
      <c r="BFU140" s="74"/>
      <c r="BFV140" s="74"/>
      <c r="BFW140" s="57"/>
      <c r="BFX140" s="57"/>
      <c r="BFY140" s="57"/>
      <c r="BFZ140" s="57"/>
      <c r="BGA140" s="74"/>
      <c r="BGB140" s="74"/>
      <c r="BGC140" s="74"/>
      <c r="BGD140" s="74"/>
      <c r="BGE140" s="57"/>
      <c r="BGF140" s="57"/>
      <c r="BGG140" s="57"/>
      <c r="BGH140" s="57"/>
      <c r="BGI140" s="74"/>
      <c r="BGJ140" s="74"/>
      <c r="BGK140" s="74"/>
      <c r="BGL140" s="74"/>
      <c r="BGM140" s="57"/>
      <c r="BGN140" s="57"/>
      <c r="BGO140" s="57"/>
      <c r="BGP140" s="57"/>
      <c r="BGQ140" s="74"/>
      <c r="BGR140" s="74"/>
      <c r="BGS140" s="74"/>
      <c r="BGT140" s="74"/>
      <c r="BGU140" s="57"/>
      <c r="BGV140" s="57"/>
      <c r="BGW140" s="57"/>
      <c r="BGX140" s="57"/>
      <c r="BGY140" s="74"/>
      <c r="BGZ140" s="74"/>
      <c r="BHA140" s="74"/>
      <c r="BHB140" s="74"/>
      <c r="BHC140" s="57"/>
      <c r="BHD140" s="57"/>
      <c r="BHE140" s="57"/>
      <c r="BHF140" s="57"/>
      <c r="BHG140" s="74"/>
      <c r="BHH140" s="74"/>
      <c r="BHI140" s="74"/>
      <c r="BHJ140" s="74"/>
      <c r="BHK140" s="57"/>
      <c r="BHL140" s="57"/>
      <c r="BHM140" s="57"/>
      <c r="BHN140" s="57"/>
      <c r="BHO140" s="74"/>
      <c r="BHP140" s="74"/>
      <c r="BHQ140" s="74"/>
      <c r="BHR140" s="74"/>
      <c r="BHS140" s="57"/>
      <c r="BHT140" s="57"/>
      <c r="BHU140" s="57"/>
      <c r="BHV140" s="57"/>
      <c r="BHW140" s="74"/>
      <c r="BHX140" s="74"/>
      <c r="BHY140" s="74"/>
      <c r="BHZ140" s="74"/>
      <c r="BIA140" s="57"/>
      <c r="BIB140" s="57"/>
      <c r="BIC140" s="57"/>
      <c r="BID140" s="57"/>
      <c r="BIE140" s="74"/>
      <c r="BIF140" s="74"/>
      <c r="BIG140" s="74"/>
      <c r="BIH140" s="74"/>
      <c r="BII140" s="57"/>
      <c r="BIJ140" s="57"/>
      <c r="BIK140" s="57"/>
      <c r="BIL140" s="57"/>
      <c r="BIM140" s="74"/>
      <c r="BIN140" s="74"/>
      <c r="BIO140" s="74"/>
      <c r="BIP140" s="74"/>
      <c r="BIQ140" s="57"/>
      <c r="BIR140" s="57"/>
      <c r="BIS140" s="57"/>
      <c r="BIT140" s="57"/>
      <c r="BIU140" s="74"/>
      <c r="BIV140" s="74"/>
      <c r="BIW140" s="74"/>
      <c r="BIX140" s="74"/>
      <c r="BIY140" s="57"/>
      <c r="BIZ140" s="57"/>
      <c r="BJA140" s="57"/>
      <c r="BJB140" s="57"/>
      <c r="BJC140" s="74"/>
      <c r="BJD140" s="74"/>
      <c r="BJE140" s="74"/>
      <c r="BJF140" s="74"/>
      <c r="BJG140" s="57"/>
      <c r="BJH140" s="57"/>
      <c r="BJI140" s="57"/>
      <c r="BJJ140" s="57"/>
      <c r="BJK140" s="74"/>
      <c r="BJL140" s="74"/>
      <c r="BJM140" s="74"/>
      <c r="BJN140" s="74"/>
      <c r="BJO140" s="57"/>
      <c r="BJP140" s="57"/>
      <c r="BJQ140" s="57"/>
      <c r="BJR140" s="57"/>
      <c r="BJS140" s="74"/>
      <c r="BJT140" s="74"/>
      <c r="BJU140" s="74"/>
      <c r="BJV140" s="74"/>
      <c r="BJW140" s="57"/>
      <c r="BJX140" s="57"/>
      <c r="BJY140" s="57"/>
      <c r="BJZ140" s="57"/>
      <c r="BKA140" s="74"/>
      <c r="BKB140" s="74"/>
      <c r="BKC140" s="74"/>
      <c r="BKD140" s="74"/>
      <c r="BKE140" s="57"/>
      <c r="BKF140" s="57"/>
      <c r="BKG140" s="57"/>
      <c r="BKH140" s="57"/>
      <c r="BKI140" s="74"/>
      <c r="BKJ140" s="74"/>
      <c r="BKK140" s="74"/>
      <c r="BKL140" s="74"/>
      <c r="BKM140" s="57"/>
      <c r="BKN140" s="57"/>
      <c r="BKO140" s="57"/>
      <c r="BKP140" s="57"/>
      <c r="BKQ140" s="74"/>
      <c r="BKR140" s="74"/>
      <c r="BKS140" s="74"/>
      <c r="BKT140" s="74"/>
      <c r="BKU140" s="57"/>
      <c r="BKV140" s="57"/>
      <c r="BKW140" s="57"/>
      <c r="BKX140" s="57"/>
      <c r="BKY140" s="74"/>
      <c r="BKZ140" s="74"/>
      <c r="BLA140" s="74"/>
      <c r="BLB140" s="74"/>
      <c r="BLC140" s="57"/>
      <c r="BLD140" s="57"/>
      <c r="BLE140" s="57"/>
      <c r="BLF140" s="57"/>
      <c r="BLG140" s="74"/>
      <c r="BLH140" s="74"/>
      <c r="BLI140" s="74"/>
      <c r="BLJ140" s="74"/>
      <c r="BLK140" s="57"/>
      <c r="BLL140" s="57"/>
      <c r="BLM140" s="57"/>
      <c r="BLN140" s="57"/>
      <c r="BLO140" s="74"/>
      <c r="BLP140" s="74"/>
      <c r="BLQ140" s="74"/>
      <c r="BLR140" s="74"/>
      <c r="BLS140" s="57"/>
      <c r="BLT140" s="57"/>
      <c r="BLU140" s="57"/>
      <c r="BLV140" s="57"/>
      <c r="BLW140" s="74"/>
      <c r="BLX140" s="74"/>
      <c r="BLY140" s="74"/>
      <c r="BLZ140" s="74"/>
      <c r="BMA140" s="57"/>
      <c r="BMB140" s="57"/>
      <c r="BMC140" s="57"/>
      <c r="BMD140" s="57"/>
      <c r="BME140" s="74"/>
      <c r="BMF140" s="74"/>
      <c r="BMG140" s="74"/>
      <c r="BMH140" s="74"/>
      <c r="BMI140" s="57"/>
      <c r="BMJ140" s="57"/>
      <c r="BMK140" s="57"/>
      <c r="BML140" s="57"/>
      <c r="BMM140" s="74"/>
      <c r="BMN140" s="74"/>
      <c r="BMO140" s="74"/>
      <c r="BMP140" s="74"/>
      <c r="BMQ140" s="57"/>
      <c r="BMR140" s="57"/>
      <c r="BMS140" s="57"/>
      <c r="BMT140" s="57"/>
      <c r="BMU140" s="74"/>
      <c r="BMV140" s="74"/>
      <c r="BMW140" s="74"/>
      <c r="BMX140" s="74"/>
      <c r="BMY140" s="57"/>
      <c r="BMZ140" s="57"/>
      <c r="BNA140" s="57"/>
      <c r="BNB140" s="57"/>
      <c r="BNC140" s="74"/>
      <c r="BND140" s="74"/>
      <c r="BNE140" s="74"/>
      <c r="BNF140" s="74"/>
      <c r="BNG140" s="57"/>
      <c r="BNH140" s="57"/>
      <c r="BNI140" s="57"/>
      <c r="BNJ140" s="57"/>
      <c r="BNK140" s="74"/>
      <c r="BNL140" s="74"/>
      <c r="BNM140" s="74"/>
      <c r="BNN140" s="74"/>
      <c r="BNO140" s="57"/>
      <c r="BNP140" s="57"/>
      <c r="BNQ140" s="57"/>
      <c r="BNR140" s="57"/>
      <c r="BNS140" s="74"/>
      <c r="BNT140" s="74"/>
      <c r="BNU140" s="74"/>
      <c r="BNV140" s="74"/>
      <c r="BNW140" s="57"/>
      <c r="BNX140" s="57"/>
      <c r="BNY140" s="57"/>
      <c r="BNZ140" s="57"/>
      <c r="BOA140" s="74"/>
      <c r="BOB140" s="74"/>
      <c r="BOC140" s="74"/>
      <c r="BOD140" s="74"/>
      <c r="BOE140" s="57"/>
      <c r="BOF140" s="57"/>
      <c r="BOG140" s="57"/>
      <c r="BOH140" s="57"/>
      <c r="BOI140" s="74"/>
      <c r="BOJ140" s="74"/>
      <c r="BOK140" s="74"/>
      <c r="BOL140" s="74"/>
      <c r="BOM140" s="57"/>
      <c r="BON140" s="57"/>
      <c r="BOO140" s="57"/>
      <c r="BOP140" s="57"/>
      <c r="BOQ140" s="74"/>
      <c r="BOR140" s="74"/>
      <c r="BOS140" s="74"/>
      <c r="BOT140" s="74"/>
      <c r="BOU140" s="57"/>
      <c r="BOV140" s="57"/>
      <c r="BOW140" s="57"/>
      <c r="BOX140" s="57"/>
      <c r="BOY140" s="74"/>
      <c r="BOZ140" s="74"/>
      <c r="BPA140" s="74"/>
      <c r="BPB140" s="74"/>
      <c r="BPC140" s="57"/>
      <c r="BPD140" s="57"/>
      <c r="BPE140" s="57"/>
      <c r="BPF140" s="57"/>
      <c r="BPG140" s="74"/>
      <c r="BPH140" s="74"/>
      <c r="BPI140" s="74"/>
      <c r="BPJ140" s="74"/>
      <c r="BPK140" s="57"/>
      <c r="BPL140" s="57"/>
      <c r="BPM140" s="57"/>
      <c r="BPN140" s="57"/>
      <c r="BPO140" s="74"/>
      <c r="BPP140" s="74"/>
      <c r="BPQ140" s="74"/>
      <c r="BPR140" s="74"/>
      <c r="BPS140" s="57"/>
      <c r="BPT140" s="57"/>
      <c r="BPU140" s="57"/>
      <c r="BPV140" s="57"/>
      <c r="BPW140" s="74"/>
      <c r="BPX140" s="74"/>
      <c r="BPY140" s="74"/>
      <c r="BPZ140" s="74"/>
      <c r="BQA140" s="57"/>
      <c r="BQB140" s="57"/>
      <c r="BQC140" s="57"/>
      <c r="BQD140" s="57"/>
      <c r="BQE140" s="74"/>
      <c r="BQF140" s="74"/>
      <c r="BQG140" s="74"/>
      <c r="BQH140" s="74"/>
      <c r="BQI140" s="57"/>
      <c r="BQJ140" s="57"/>
      <c r="BQK140" s="57"/>
      <c r="BQL140" s="57"/>
      <c r="BQM140" s="74"/>
      <c r="BQN140" s="74"/>
      <c r="BQO140" s="74"/>
      <c r="BQP140" s="74"/>
      <c r="BQQ140" s="57"/>
      <c r="BQR140" s="57"/>
      <c r="BQS140" s="57"/>
      <c r="BQT140" s="57"/>
      <c r="BQU140" s="74"/>
      <c r="BQV140" s="74"/>
      <c r="BQW140" s="74"/>
      <c r="BQX140" s="74"/>
      <c r="BQY140" s="57"/>
      <c r="BQZ140" s="57"/>
      <c r="BRA140" s="57"/>
      <c r="BRB140" s="57"/>
      <c r="BRC140" s="74"/>
      <c r="BRD140" s="74"/>
      <c r="BRE140" s="74"/>
      <c r="BRF140" s="74"/>
      <c r="BRG140" s="57"/>
      <c r="BRH140" s="57"/>
      <c r="BRI140" s="57"/>
      <c r="BRJ140" s="57"/>
      <c r="BRK140" s="74"/>
      <c r="BRL140" s="74"/>
      <c r="BRM140" s="74"/>
      <c r="BRN140" s="74"/>
      <c r="BRO140" s="57"/>
      <c r="BRP140" s="57"/>
      <c r="BRQ140" s="57"/>
      <c r="BRR140" s="57"/>
      <c r="BRS140" s="74"/>
      <c r="BRT140" s="74"/>
      <c r="BRU140" s="74"/>
      <c r="BRV140" s="74"/>
      <c r="BRW140" s="57"/>
      <c r="BRX140" s="57"/>
      <c r="BRY140" s="57"/>
      <c r="BRZ140" s="57"/>
      <c r="BSA140" s="74"/>
      <c r="BSB140" s="74"/>
      <c r="BSC140" s="74"/>
      <c r="BSD140" s="74"/>
      <c r="BSE140" s="57"/>
      <c r="BSF140" s="57"/>
      <c r="BSG140" s="57"/>
      <c r="BSH140" s="57"/>
      <c r="BSI140" s="74"/>
      <c r="BSJ140" s="74"/>
      <c r="BSK140" s="74"/>
      <c r="BSL140" s="74"/>
      <c r="BSM140" s="57"/>
      <c r="BSN140" s="57"/>
      <c r="BSO140" s="57"/>
      <c r="BSP140" s="57"/>
      <c r="BSQ140" s="74"/>
      <c r="BSR140" s="74"/>
      <c r="BSS140" s="74"/>
      <c r="BST140" s="74"/>
      <c r="BSU140" s="57"/>
      <c r="BSV140" s="57"/>
      <c r="BSW140" s="57"/>
      <c r="BSX140" s="57"/>
      <c r="BSY140" s="74"/>
      <c r="BSZ140" s="74"/>
      <c r="BTA140" s="74"/>
      <c r="BTB140" s="74"/>
      <c r="BTC140" s="57"/>
      <c r="BTD140" s="57"/>
      <c r="BTE140" s="57"/>
      <c r="BTF140" s="57"/>
      <c r="BTG140" s="74"/>
      <c r="BTH140" s="74"/>
      <c r="BTI140" s="74"/>
      <c r="BTJ140" s="74"/>
      <c r="BTK140" s="57"/>
      <c r="BTL140" s="57"/>
      <c r="BTM140" s="57"/>
      <c r="BTN140" s="57"/>
      <c r="BTO140" s="74"/>
      <c r="BTP140" s="74"/>
      <c r="BTQ140" s="74"/>
      <c r="BTR140" s="74"/>
      <c r="BTS140" s="57"/>
      <c r="BTT140" s="57"/>
      <c r="BTU140" s="57"/>
      <c r="BTV140" s="57"/>
      <c r="BTW140" s="74"/>
      <c r="BTX140" s="74"/>
      <c r="BTY140" s="74"/>
      <c r="BTZ140" s="74"/>
      <c r="BUA140" s="57"/>
      <c r="BUB140" s="57"/>
      <c r="BUC140" s="57"/>
      <c r="BUD140" s="57"/>
      <c r="BUE140" s="74"/>
      <c r="BUF140" s="74"/>
      <c r="BUG140" s="74"/>
      <c r="BUH140" s="74"/>
      <c r="BUI140" s="57"/>
      <c r="BUJ140" s="57"/>
      <c r="BUK140" s="57"/>
      <c r="BUL140" s="57"/>
      <c r="BUM140" s="74"/>
      <c r="BUN140" s="74"/>
      <c r="BUO140" s="74"/>
      <c r="BUP140" s="74"/>
      <c r="BUQ140" s="57"/>
      <c r="BUR140" s="57"/>
      <c r="BUS140" s="57"/>
      <c r="BUT140" s="57"/>
      <c r="BUU140" s="74"/>
      <c r="BUV140" s="74"/>
      <c r="BUW140" s="74"/>
      <c r="BUX140" s="74"/>
      <c r="BUY140" s="57"/>
      <c r="BUZ140" s="57"/>
      <c r="BVA140" s="57"/>
      <c r="BVB140" s="57"/>
      <c r="BVC140" s="74"/>
      <c r="BVD140" s="74"/>
      <c r="BVE140" s="74"/>
      <c r="BVF140" s="74"/>
      <c r="BVG140" s="57"/>
      <c r="BVH140" s="57"/>
      <c r="BVI140" s="57"/>
      <c r="BVJ140" s="57"/>
      <c r="BVK140" s="74"/>
      <c r="BVL140" s="74"/>
      <c r="BVM140" s="74"/>
      <c r="BVN140" s="74"/>
      <c r="BVO140" s="57"/>
      <c r="BVP140" s="57"/>
      <c r="BVQ140" s="57"/>
      <c r="BVR140" s="57"/>
      <c r="BVS140" s="74"/>
      <c r="BVT140" s="74"/>
      <c r="BVU140" s="74"/>
      <c r="BVV140" s="74"/>
      <c r="BVW140" s="57"/>
      <c r="BVX140" s="57"/>
      <c r="BVY140" s="57"/>
      <c r="BVZ140" s="57"/>
      <c r="BWA140" s="74"/>
      <c r="BWB140" s="74"/>
      <c r="BWC140" s="74"/>
      <c r="BWD140" s="74"/>
      <c r="BWE140" s="57"/>
      <c r="BWF140" s="57"/>
      <c r="BWG140" s="57"/>
      <c r="BWH140" s="57"/>
      <c r="BWI140" s="74"/>
      <c r="BWJ140" s="74"/>
      <c r="BWK140" s="74"/>
      <c r="BWL140" s="74"/>
      <c r="BWM140" s="57"/>
      <c r="BWN140" s="57"/>
      <c r="BWO140" s="57"/>
      <c r="BWP140" s="57"/>
      <c r="BWQ140" s="74"/>
      <c r="BWR140" s="74"/>
      <c r="BWS140" s="74"/>
      <c r="BWT140" s="74"/>
      <c r="BWU140" s="57"/>
      <c r="BWV140" s="57"/>
      <c r="BWW140" s="57"/>
      <c r="BWX140" s="57"/>
      <c r="BWY140" s="74"/>
      <c r="BWZ140" s="74"/>
      <c r="BXA140" s="74"/>
      <c r="BXB140" s="74"/>
      <c r="BXC140" s="57"/>
      <c r="BXD140" s="57"/>
      <c r="BXE140" s="57"/>
      <c r="BXF140" s="57"/>
      <c r="BXG140" s="74"/>
      <c r="BXH140" s="74"/>
      <c r="BXI140" s="74"/>
      <c r="BXJ140" s="74"/>
      <c r="BXK140" s="57"/>
      <c r="BXL140" s="57"/>
      <c r="BXM140" s="57"/>
      <c r="BXN140" s="57"/>
      <c r="BXO140" s="74"/>
      <c r="BXP140" s="74"/>
      <c r="BXQ140" s="74"/>
      <c r="BXR140" s="74"/>
      <c r="BXS140" s="57"/>
      <c r="BXT140" s="57"/>
      <c r="BXU140" s="57"/>
      <c r="BXV140" s="57"/>
      <c r="BXW140" s="74"/>
      <c r="BXX140" s="74"/>
      <c r="BXY140" s="74"/>
      <c r="BXZ140" s="74"/>
      <c r="BYA140" s="57"/>
      <c r="BYB140" s="57"/>
      <c r="BYC140" s="57"/>
      <c r="BYD140" s="57"/>
      <c r="BYE140" s="74"/>
      <c r="BYF140" s="74"/>
      <c r="BYG140" s="74"/>
      <c r="BYH140" s="74"/>
      <c r="BYI140" s="57"/>
      <c r="BYJ140" s="57"/>
      <c r="BYK140" s="57"/>
      <c r="BYL140" s="57"/>
      <c r="BYM140" s="74"/>
      <c r="BYN140" s="74"/>
      <c r="BYO140" s="74"/>
      <c r="BYP140" s="74"/>
      <c r="BYQ140" s="57"/>
      <c r="BYR140" s="57"/>
      <c r="BYS140" s="57"/>
      <c r="BYT140" s="57"/>
      <c r="BYU140" s="74"/>
      <c r="BYV140" s="74"/>
      <c r="BYW140" s="74"/>
      <c r="BYX140" s="74"/>
      <c r="BYY140" s="57"/>
      <c r="BYZ140" s="57"/>
      <c r="BZA140" s="57"/>
      <c r="BZB140" s="57"/>
      <c r="BZC140" s="74"/>
      <c r="BZD140" s="74"/>
      <c r="BZE140" s="74"/>
      <c r="BZF140" s="74"/>
      <c r="BZG140" s="57"/>
      <c r="BZH140" s="57"/>
      <c r="BZI140" s="57"/>
      <c r="BZJ140" s="57"/>
      <c r="BZK140" s="74"/>
      <c r="BZL140" s="74"/>
      <c r="BZM140" s="74"/>
      <c r="BZN140" s="74"/>
      <c r="BZO140" s="57"/>
      <c r="BZP140" s="57"/>
      <c r="BZQ140" s="57"/>
      <c r="BZR140" s="57"/>
      <c r="BZS140" s="74"/>
      <c r="BZT140" s="74"/>
      <c r="BZU140" s="74"/>
      <c r="BZV140" s="74"/>
      <c r="BZW140" s="57"/>
      <c r="BZX140" s="57"/>
      <c r="BZY140" s="57"/>
      <c r="BZZ140" s="57"/>
      <c r="CAA140" s="74"/>
      <c r="CAB140" s="74"/>
      <c r="CAC140" s="74"/>
      <c r="CAD140" s="74"/>
      <c r="CAE140" s="57"/>
      <c r="CAF140" s="57"/>
      <c r="CAG140" s="57"/>
      <c r="CAH140" s="57"/>
      <c r="CAI140" s="74"/>
      <c r="CAJ140" s="74"/>
      <c r="CAK140" s="74"/>
      <c r="CAL140" s="74"/>
      <c r="CAM140" s="57"/>
      <c r="CAN140" s="57"/>
      <c r="CAO140" s="57"/>
      <c r="CAP140" s="57"/>
      <c r="CAQ140" s="74"/>
      <c r="CAR140" s="74"/>
      <c r="CAS140" s="74"/>
      <c r="CAT140" s="74"/>
      <c r="CAU140" s="57"/>
      <c r="CAV140" s="57"/>
      <c r="CAW140" s="57"/>
      <c r="CAX140" s="57"/>
      <c r="CAY140" s="74"/>
      <c r="CAZ140" s="74"/>
      <c r="CBA140" s="74"/>
      <c r="CBB140" s="74"/>
      <c r="CBC140" s="57"/>
      <c r="CBD140" s="57"/>
      <c r="CBE140" s="57"/>
      <c r="CBF140" s="57"/>
      <c r="CBG140" s="74"/>
      <c r="CBH140" s="74"/>
      <c r="CBI140" s="74"/>
      <c r="CBJ140" s="74"/>
      <c r="CBK140" s="57"/>
      <c r="CBL140" s="57"/>
      <c r="CBM140" s="57"/>
      <c r="CBN140" s="57"/>
      <c r="CBO140" s="74"/>
      <c r="CBP140" s="74"/>
      <c r="CBQ140" s="74"/>
      <c r="CBR140" s="74"/>
      <c r="CBS140" s="57"/>
      <c r="CBT140" s="57"/>
      <c r="CBU140" s="57"/>
      <c r="CBV140" s="57"/>
      <c r="CBW140" s="74"/>
      <c r="CBX140" s="74"/>
      <c r="CBY140" s="74"/>
      <c r="CBZ140" s="74"/>
      <c r="CCA140" s="57"/>
      <c r="CCB140" s="57"/>
      <c r="CCC140" s="57"/>
      <c r="CCD140" s="57"/>
      <c r="CCE140" s="74"/>
      <c r="CCF140" s="74"/>
      <c r="CCG140" s="74"/>
      <c r="CCH140" s="74"/>
      <c r="CCI140" s="57"/>
      <c r="CCJ140" s="57"/>
      <c r="CCK140" s="57"/>
      <c r="CCL140" s="57"/>
      <c r="CCM140" s="74"/>
      <c r="CCN140" s="74"/>
      <c r="CCO140" s="74"/>
      <c r="CCP140" s="74"/>
      <c r="CCQ140" s="57"/>
      <c r="CCR140" s="57"/>
      <c r="CCS140" s="57"/>
      <c r="CCT140" s="57"/>
      <c r="CCU140" s="74"/>
      <c r="CCV140" s="74"/>
      <c r="CCW140" s="74"/>
      <c r="CCX140" s="74"/>
      <c r="CCY140" s="57"/>
      <c r="CCZ140" s="57"/>
      <c r="CDA140" s="57"/>
      <c r="CDB140" s="57"/>
      <c r="CDC140" s="74"/>
      <c r="CDD140" s="74"/>
      <c r="CDE140" s="74"/>
      <c r="CDF140" s="74"/>
      <c r="CDG140" s="57"/>
      <c r="CDH140" s="57"/>
      <c r="CDI140" s="57"/>
      <c r="CDJ140" s="57"/>
      <c r="CDK140" s="74"/>
      <c r="CDL140" s="74"/>
      <c r="CDM140" s="74"/>
      <c r="CDN140" s="74"/>
      <c r="CDO140" s="57"/>
      <c r="CDP140" s="57"/>
      <c r="CDQ140" s="57"/>
      <c r="CDR140" s="57"/>
      <c r="CDS140" s="74"/>
      <c r="CDT140" s="74"/>
      <c r="CDU140" s="74"/>
      <c r="CDV140" s="74"/>
      <c r="CDW140" s="57"/>
      <c r="CDX140" s="57"/>
      <c r="CDY140" s="57"/>
      <c r="CDZ140" s="57"/>
      <c r="CEA140" s="74"/>
      <c r="CEB140" s="74"/>
      <c r="CEC140" s="74"/>
      <c r="CED140" s="74"/>
      <c r="CEE140" s="57"/>
      <c r="CEF140" s="57"/>
      <c r="CEG140" s="57"/>
      <c r="CEH140" s="57"/>
      <c r="CEI140" s="74"/>
      <c r="CEJ140" s="74"/>
      <c r="CEK140" s="74"/>
      <c r="CEL140" s="74"/>
      <c r="CEM140" s="57"/>
      <c r="CEN140" s="57"/>
      <c r="CEO140" s="57"/>
      <c r="CEP140" s="57"/>
      <c r="CEQ140" s="74"/>
      <c r="CER140" s="74"/>
      <c r="CES140" s="74"/>
      <c r="CET140" s="74"/>
      <c r="CEU140" s="57"/>
      <c r="CEV140" s="57"/>
      <c r="CEW140" s="57"/>
      <c r="CEX140" s="57"/>
      <c r="CEY140" s="74"/>
      <c r="CEZ140" s="74"/>
      <c r="CFA140" s="74"/>
      <c r="CFB140" s="74"/>
      <c r="CFC140" s="57"/>
      <c r="CFD140" s="57"/>
      <c r="CFE140" s="57"/>
      <c r="CFF140" s="57"/>
      <c r="CFG140" s="74"/>
      <c r="CFH140" s="74"/>
      <c r="CFI140" s="74"/>
      <c r="CFJ140" s="74"/>
      <c r="CFK140" s="57"/>
      <c r="CFL140" s="57"/>
      <c r="CFM140" s="57"/>
      <c r="CFN140" s="57"/>
      <c r="CFO140" s="74"/>
      <c r="CFP140" s="74"/>
      <c r="CFQ140" s="74"/>
      <c r="CFR140" s="74"/>
      <c r="CFS140" s="57"/>
      <c r="CFT140" s="57"/>
      <c r="CFU140" s="57"/>
      <c r="CFV140" s="57"/>
      <c r="CFW140" s="74"/>
      <c r="CFX140" s="74"/>
      <c r="CFY140" s="74"/>
      <c r="CFZ140" s="74"/>
      <c r="CGA140" s="57"/>
      <c r="CGB140" s="57"/>
      <c r="CGC140" s="57"/>
      <c r="CGD140" s="57"/>
      <c r="CGE140" s="74"/>
      <c r="CGF140" s="74"/>
      <c r="CGG140" s="74"/>
      <c r="CGH140" s="74"/>
      <c r="CGI140" s="57"/>
      <c r="CGJ140" s="57"/>
      <c r="CGK140" s="57"/>
      <c r="CGL140" s="57"/>
      <c r="CGM140" s="74"/>
      <c r="CGN140" s="74"/>
      <c r="CGO140" s="74"/>
      <c r="CGP140" s="74"/>
      <c r="CGQ140" s="57"/>
      <c r="CGR140" s="57"/>
      <c r="CGS140" s="57"/>
      <c r="CGT140" s="57"/>
      <c r="CGU140" s="74"/>
      <c r="CGV140" s="74"/>
      <c r="CGW140" s="74"/>
      <c r="CGX140" s="74"/>
      <c r="CGY140" s="57"/>
      <c r="CGZ140" s="57"/>
      <c r="CHA140" s="57"/>
      <c r="CHB140" s="57"/>
      <c r="CHC140" s="74"/>
      <c r="CHD140" s="74"/>
      <c r="CHE140" s="74"/>
      <c r="CHF140" s="74"/>
      <c r="CHG140" s="57"/>
      <c r="CHH140" s="57"/>
      <c r="CHI140" s="57"/>
      <c r="CHJ140" s="57"/>
      <c r="CHK140" s="74"/>
      <c r="CHL140" s="74"/>
      <c r="CHM140" s="74"/>
      <c r="CHN140" s="74"/>
      <c r="CHO140" s="57"/>
      <c r="CHP140" s="57"/>
      <c r="CHQ140" s="57"/>
      <c r="CHR140" s="57"/>
      <c r="CHS140" s="74"/>
      <c r="CHT140" s="74"/>
      <c r="CHU140" s="74"/>
      <c r="CHV140" s="74"/>
      <c r="CHW140" s="57"/>
      <c r="CHX140" s="57"/>
      <c r="CHY140" s="57"/>
      <c r="CHZ140" s="57"/>
      <c r="CIA140" s="74"/>
      <c r="CIB140" s="74"/>
      <c r="CIC140" s="74"/>
      <c r="CID140" s="74"/>
      <c r="CIE140" s="57"/>
      <c r="CIF140" s="57"/>
      <c r="CIG140" s="57"/>
      <c r="CIH140" s="57"/>
      <c r="CII140" s="74"/>
      <c r="CIJ140" s="74"/>
      <c r="CIK140" s="74"/>
      <c r="CIL140" s="74"/>
      <c r="CIM140" s="57"/>
      <c r="CIN140" s="57"/>
      <c r="CIO140" s="57"/>
      <c r="CIP140" s="57"/>
      <c r="CIQ140" s="74"/>
      <c r="CIR140" s="74"/>
      <c r="CIS140" s="74"/>
      <c r="CIT140" s="74"/>
      <c r="CIU140" s="57"/>
      <c r="CIV140" s="57"/>
      <c r="CIW140" s="57"/>
      <c r="CIX140" s="57"/>
      <c r="CIY140" s="74"/>
      <c r="CIZ140" s="74"/>
      <c r="CJA140" s="74"/>
      <c r="CJB140" s="74"/>
      <c r="CJC140" s="57"/>
      <c r="CJD140" s="57"/>
      <c r="CJE140" s="57"/>
      <c r="CJF140" s="57"/>
      <c r="CJG140" s="74"/>
      <c r="CJH140" s="74"/>
      <c r="CJI140" s="74"/>
      <c r="CJJ140" s="74"/>
      <c r="CJK140" s="57"/>
      <c r="CJL140" s="57"/>
      <c r="CJM140" s="57"/>
      <c r="CJN140" s="57"/>
      <c r="CJO140" s="74"/>
      <c r="CJP140" s="74"/>
      <c r="CJQ140" s="74"/>
      <c r="CJR140" s="74"/>
      <c r="CJS140" s="57"/>
      <c r="CJT140" s="57"/>
      <c r="CJU140" s="57"/>
      <c r="CJV140" s="57"/>
      <c r="CJW140" s="74"/>
      <c r="CJX140" s="74"/>
      <c r="CJY140" s="74"/>
      <c r="CJZ140" s="74"/>
      <c r="CKA140" s="57"/>
      <c r="CKB140" s="57"/>
      <c r="CKC140" s="57"/>
      <c r="CKD140" s="57"/>
      <c r="CKE140" s="74"/>
      <c r="CKF140" s="74"/>
      <c r="CKG140" s="74"/>
      <c r="CKH140" s="74"/>
      <c r="CKI140" s="57"/>
      <c r="CKJ140" s="57"/>
      <c r="CKK140" s="57"/>
      <c r="CKL140" s="57"/>
      <c r="CKM140" s="74"/>
      <c r="CKN140" s="74"/>
      <c r="CKO140" s="74"/>
      <c r="CKP140" s="74"/>
      <c r="CKQ140" s="57"/>
      <c r="CKR140" s="57"/>
      <c r="CKS140" s="57"/>
      <c r="CKT140" s="57"/>
      <c r="CKU140" s="74"/>
      <c r="CKV140" s="74"/>
      <c r="CKW140" s="74"/>
      <c r="CKX140" s="74"/>
      <c r="CKY140" s="57"/>
      <c r="CKZ140" s="57"/>
      <c r="CLA140" s="57"/>
      <c r="CLB140" s="57"/>
      <c r="CLC140" s="74"/>
      <c r="CLD140" s="74"/>
      <c r="CLE140" s="74"/>
      <c r="CLF140" s="74"/>
      <c r="CLG140" s="57"/>
      <c r="CLH140" s="57"/>
      <c r="CLI140" s="57"/>
      <c r="CLJ140" s="57"/>
      <c r="CLK140" s="74"/>
      <c r="CLL140" s="74"/>
      <c r="CLM140" s="74"/>
      <c r="CLN140" s="74"/>
      <c r="CLO140" s="57"/>
      <c r="CLP140" s="57"/>
      <c r="CLQ140" s="57"/>
      <c r="CLR140" s="57"/>
      <c r="CLS140" s="74"/>
      <c r="CLT140" s="74"/>
      <c r="CLU140" s="74"/>
      <c r="CLV140" s="74"/>
      <c r="CLW140" s="57"/>
      <c r="CLX140" s="57"/>
      <c r="CLY140" s="57"/>
      <c r="CLZ140" s="57"/>
      <c r="CMA140" s="74"/>
      <c r="CMB140" s="74"/>
      <c r="CMC140" s="74"/>
      <c r="CMD140" s="74"/>
      <c r="CME140" s="57"/>
      <c r="CMF140" s="57"/>
      <c r="CMG140" s="57"/>
      <c r="CMH140" s="57"/>
      <c r="CMI140" s="74"/>
      <c r="CMJ140" s="74"/>
      <c r="CMK140" s="74"/>
      <c r="CML140" s="74"/>
      <c r="CMM140" s="57"/>
      <c r="CMN140" s="57"/>
      <c r="CMO140" s="57"/>
      <c r="CMP140" s="57"/>
      <c r="CMQ140" s="74"/>
      <c r="CMR140" s="74"/>
      <c r="CMS140" s="74"/>
      <c r="CMT140" s="74"/>
      <c r="CMU140" s="57"/>
      <c r="CMV140" s="57"/>
      <c r="CMW140" s="57"/>
      <c r="CMX140" s="57"/>
      <c r="CMY140" s="74"/>
      <c r="CMZ140" s="74"/>
      <c r="CNA140" s="74"/>
      <c r="CNB140" s="74"/>
      <c r="CNC140" s="57"/>
      <c r="CND140" s="57"/>
      <c r="CNE140" s="57"/>
      <c r="CNF140" s="57"/>
      <c r="CNG140" s="74"/>
      <c r="CNH140" s="74"/>
      <c r="CNI140" s="74"/>
      <c r="CNJ140" s="74"/>
      <c r="CNK140" s="57"/>
      <c r="CNL140" s="57"/>
      <c r="CNM140" s="57"/>
      <c r="CNN140" s="57"/>
      <c r="CNO140" s="74"/>
      <c r="CNP140" s="74"/>
      <c r="CNQ140" s="74"/>
      <c r="CNR140" s="74"/>
      <c r="CNS140" s="57"/>
      <c r="CNT140" s="57"/>
      <c r="CNU140" s="57"/>
      <c r="CNV140" s="57"/>
      <c r="CNW140" s="74"/>
      <c r="CNX140" s="74"/>
      <c r="CNY140" s="74"/>
      <c r="CNZ140" s="74"/>
      <c r="COA140" s="57"/>
      <c r="COB140" s="57"/>
      <c r="COC140" s="57"/>
      <c r="COD140" s="57"/>
      <c r="COE140" s="74"/>
      <c r="COF140" s="74"/>
      <c r="COG140" s="74"/>
      <c r="COH140" s="74"/>
      <c r="COI140" s="57"/>
      <c r="COJ140" s="57"/>
      <c r="COK140" s="57"/>
      <c r="COL140" s="57"/>
      <c r="COM140" s="74"/>
      <c r="CON140" s="74"/>
      <c r="COO140" s="74"/>
      <c r="COP140" s="74"/>
      <c r="COQ140" s="57"/>
      <c r="COR140" s="57"/>
      <c r="COS140" s="57"/>
      <c r="COT140" s="57"/>
      <c r="COU140" s="74"/>
      <c r="COV140" s="74"/>
      <c r="COW140" s="74"/>
      <c r="COX140" s="74"/>
      <c r="COY140" s="57"/>
      <c r="COZ140" s="57"/>
      <c r="CPA140" s="57"/>
      <c r="CPB140" s="57"/>
      <c r="CPC140" s="74"/>
      <c r="CPD140" s="74"/>
      <c r="CPE140" s="74"/>
      <c r="CPF140" s="74"/>
      <c r="CPG140" s="57"/>
      <c r="CPH140" s="57"/>
      <c r="CPI140" s="57"/>
      <c r="CPJ140" s="57"/>
      <c r="CPK140" s="74"/>
      <c r="CPL140" s="74"/>
      <c r="CPM140" s="74"/>
      <c r="CPN140" s="74"/>
      <c r="CPO140" s="57"/>
      <c r="CPP140" s="57"/>
      <c r="CPQ140" s="57"/>
      <c r="CPR140" s="57"/>
      <c r="CPS140" s="74"/>
      <c r="CPT140" s="74"/>
      <c r="CPU140" s="74"/>
      <c r="CPV140" s="74"/>
      <c r="CPW140" s="57"/>
      <c r="CPX140" s="57"/>
      <c r="CPY140" s="57"/>
      <c r="CPZ140" s="57"/>
      <c r="CQA140" s="74"/>
      <c r="CQB140" s="74"/>
      <c r="CQC140" s="74"/>
      <c r="CQD140" s="74"/>
      <c r="CQE140" s="57"/>
      <c r="CQF140" s="57"/>
      <c r="CQG140" s="57"/>
      <c r="CQH140" s="57"/>
      <c r="CQI140" s="74"/>
      <c r="CQJ140" s="74"/>
      <c r="CQK140" s="74"/>
      <c r="CQL140" s="74"/>
      <c r="CQM140" s="57"/>
      <c r="CQN140" s="57"/>
      <c r="CQO140" s="57"/>
      <c r="CQP140" s="57"/>
      <c r="CQQ140" s="74"/>
      <c r="CQR140" s="74"/>
      <c r="CQS140" s="74"/>
      <c r="CQT140" s="74"/>
      <c r="CQU140" s="57"/>
      <c r="CQV140" s="57"/>
      <c r="CQW140" s="57"/>
      <c r="CQX140" s="57"/>
      <c r="CQY140" s="74"/>
      <c r="CQZ140" s="74"/>
      <c r="CRA140" s="74"/>
      <c r="CRB140" s="74"/>
      <c r="CRC140" s="57"/>
      <c r="CRD140" s="57"/>
      <c r="CRE140" s="57"/>
      <c r="CRF140" s="57"/>
      <c r="CRG140" s="74"/>
      <c r="CRH140" s="74"/>
      <c r="CRI140" s="74"/>
      <c r="CRJ140" s="74"/>
      <c r="CRK140" s="57"/>
      <c r="CRL140" s="57"/>
      <c r="CRM140" s="57"/>
      <c r="CRN140" s="57"/>
      <c r="CRO140" s="74"/>
      <c r="CRP140" s="74"/>
      <c r="CRQ140" s="74"/>
      <c r="CRR140" s="74"/>
      <c r="CRS140" s="57"/>
      <c r="CRT140" s="57"/>
      <c r="CRU140" s="57"/>
      <c r="CRV140" s="57"/>
      <c r="CRW140" s="74"/>
      <c r="CRX140" s="74"/>
      <c r="CRY140" s="74"/>
      <c r="CRZ140" s="74"/>
      <c r="CSA140" s="57"/>
      <c r="CSB140" s="57"/>
      <c r="CSC140" s="57"/>
      <c r="CSD140" s="57"/>
      <c r="CSE140" s="74"/>
      <c r="CSF140" s="74"/>
      <c r="CSG140" s="74"/>
      <c r="CSH140" s="74"/>
      <c r="CSI140" s="57"/>
      <c r="CSJ140" s="57"/>
      <c r="CSK140" s="57"/>
      <c r="CSL140" s="57"/>
      <c r="CSM140" s="74"/>
      <c r="CSN140" s="74"/>
      <c r="CSO140" s="74"/>
      <c r="CSP140" s="74"/>
      <c r="CSQ140" s="57"/>
      <c r="CSR140" s="57"/>
      <c r="CSS140" s="57"/>
      <c r="CST140" s="57"/>
      <c r="CSU140" s="74"/>
      <c r="CSV140" s="74"/>
      <c r="CSW140" s="74"/>
      <c r="CSX140" s="74"/>
      <c r="CSY140" s="57"/>
      <c r="CSZ140" s="57"/>
      <c r="CTA140" s="57"/>
      <c r="CTB140" s="57"/>
      <c r="CTC140" s="74"/>
      <c r="CTD140" s="74"/>
      <c r="CTE140" s="74"/>
      <c r="CTF140" s="74"/>
      <c r="CTG140" s="57"/>
      <c r="CTH140" s="57"/>
      <c r="CTI140" s="57"/>
      <c r="CTJ140" s="57"/>
      <c r="CTK140" s="74"/>
      <c r="CTL140" s="74"/>
      <c r="CTM140" s="74"/>
      <c r="CTN140" s="74"/>
      <c r="CTO140" s="57"/>
      <c r="CTP140" s="57"/>
      <c r="CTQ140" s="57"/>
      <c r="CTR140" s="57"/>
      <c r="CTS140" s="74"/>
      <c r="CTT140" s="74"/>
      <c r="CTU140" s="74"/>
      <c r="CTV140" s="74"/>
      <c r="CTW140" s="57"/>
      <c r="CTX140" s="57"/>
      <c r="CTY140" s="57"/>
      <c r="CTZ140" s="57"/>
      <c r="CUA140" s="74"/>
      <c r="CUB140" s="74"/>
      <c r="CUC140" s="74"/>
      <c r="CUD140" s="74"/>
      <c r="CUE140" s="57"/>
      <c r="CUF140" s="57"/>
      <c r="CUG140" s="57"/>
      <c r="CUH140" s="57"/>
      <c r="CUI140" s="74"/>
      <c r="CUJ140" s="74"/>
      <c r="CUK140" s="74"/>
      <c r="CUL140" s="74"/>
      <c r="CUM140" s="57"/>
      <c r="CUN140" s="57"/>
      <c r="CUO140" s="57"/>
      <c r="CUP140" s="57"/>
      <c r="CUQ140" s="74"/>
      <c r="CUR140" s="74"/>
      <c r="CUS140" s="74"/>
      <c r="CUT140" s="74"/>
      <c r="CUU140" s="57"/>
      <c r="CUV140" s="57"/>
      <c r="CUW140" s="57"/>
      <c r="CUX140" s="57"/>
      <c r="CUY140" s="74"/>
      <c r="CUZ140" s="74"/>
      <c r="CVA140" s="74"/>
      <c r="CVB140" s="74"/>
      <c r="CVC140" s="57"/>
      <c r="CVD140" s="57"/>
      <c r="CVE140" s="57"/>
      <c r="CVF140" s="57"/>
      <c r="CVG140" s="74"/>
      <c r="CVH140" s="74"/>
      <c r="CVI140" s="74"/>
      <c r="CVJ140" s="74"/>
      <c r="CVK140" s="57"/>
      <c r="CVL140" s="57"/>
      <c r="CVM140" s="57"/>
      <c r="CVN140" s="57"/>
      <c r="CVO140" s="74"/>
      <c r="CVP140" s="74"/>
      <c r="CVQ140" s="74"/>
      <c r="CVR140" s="74"/>
      <c r="CVS140" s="57"/>
      <c r="CVT140" s="57"/>
      <c r="CVU140" s="57"/>
      <c r="CVV140" s="57"/>
      <c r="CVW140" s="74"/>
      <c r="CVX140" s="74"/>
      <c r="CVY140" s="74"/>
      <c r="CVZ140" s="74"/>
      <c r="CWA140" s="57"/>
      <c r="CWB140" s="57"/>
      <c r="CWC140" s="57"/>
      <c r="CWD140" s="57"/>
      <c r="CWE140" s="74"/>
      <c r="CWF140" s="74"/>
      <c r="CWG140" s="74"/>
      <c r="CWH140" s="74"/>
      <c r="CWI140" s="57"/>
      <c r="CWJ140" s="57"/>
      <c r="CWK140" s="57"/>
      <c r="CWL140" s="57"/>
      <c r="CWM140" s="74"/>
      <c r="CWN140" s="74"/>
      <c r="CWO140" s="74"/>
      <c r="CWP140" s="74"/>
      <c r="CWQ140" s="57"/>
      <c r="CWR140" s="57"/>
      <c r="CWS140" s="57"/>
      <c r="CWT140" s="57"/>
      <c r="CWU140" s="74"/>
      <c r="CWV140" s="74"/>
      <c r="CWW140" s="74"/>
      <c r="CWX140" s="74"/>
      <c r="CWY140" s="57"/>
      <c r="CWZ140" s="57"/>
      <c r="CXA140" s="57"/>
      <c r="CXB140" s="57"/>
      <c r="CXC140" s="74"/>
      <c r="CXD140" s="74"/>
      <c r="CXE140" s="74"/>
      <c r="CXF140" s="74"/>
      <c r="CXG140" s="57"/>
      <c r="CXH140" s="57"/>
      <c r="CXI140" s="57"/>
      <c r="CXJ140" s="57"/>
      <c r="CXK140" s="74"/>
      <c r="CXL140" s="74"/>
      <c r="CXM140" s="74"/>
      <c r="CXN140" s="74"/>
      <c r="CXO140" s="57"/>
      <c r="CXP140" s="57"/>
      <c r="CXQ140" s="57"/>
      <c r="CXR140" s="57"/>
      <c r="CXS140" s="74"/>
      <c r="CXT140" s="74"/>
      <c r="CXU140" s="74"/>
      <c r="CXV140" s="74"/>
      <c r="CXW140" s="57"/>
      <c r="CXX140" s="57"/>
      <c r="CXY140" s="57"/>
      <c r="CXZ140" s="57"/>
      <c r="CYA140" s="74"/>
      <c r="CYB140" s="74"/>
      <c r="CYC140" s="74"/>
      <c r="CYD140" s="74"/>
      <c r="CYE140" s="57"/>
      <c r="CYF140" s="57"/>
      <c r="CYG140" s="57"/>
      <c r="CYH140" s="57"/>
      <c r="CYI140" s="74"/>
      <c r="CYJ140" s="74"/>
      <c r="CYK140" s="74"/>
      <c r="CYL140" s="74"/>
      <c r="CYM140" s="57"/>
      <c r="CYN140" s="57"/>
      <c r="CYO140" s="57"/>
      <c r="CYP140" s="57"/>
      <c r="CYQ140" s="74"/>
      <c r="CYR140" s="74"/>
      <c r="CYS140" s="74"/>
      <c r="CYT140" s="74"/>
      <c r="CYU140" s="57"/>
      <c r="CYV140" s="57"/>
      <c r="CYW140" s="57"/>
      <c r="CYX140" s="57"/>
      <c r="CYY140" s="74"/>
      <c r="CYZ140" s="74"/>
      <c r="CZA140" s="74"/>
      <c r="CZB140" s="74"/>
      <c r="CZC140" s="57"/>
      <c r="CZD140" s="57"/>
      <c r="CZE140" s="57"/>
      <c r="CZF140" s="57"/>
      <c r="CZG140" s="74"/>
      <c r="CZH140" s="74"/>
      <c r="CZI140" s="74"/>
      <c r="CZJ140" s="74"/>
      <c r="CZK140" s="57"/>
      <c r="CZL140" s="57"/>
      <c r="CZM140" s="57"/>
      <c r="CZN140" s="57"/>
      <c r="CZO140" s="74"/>
      <c r="CZP140" s="74"/>
      <c r="CZQ140" s="74"/>
      <c r="CZR140" s="74"/>
      <c r="CZS140" s="57"/>
      <c r="CZT140" s="57"/>
      <c r="CZU140" s="57"/>
      <c r="CZV140" s="57"/>
      <c r="CZW140" s="74"/>
      <c r="CZX140" s="74"/>
      <c r="CZY140" s="74"/>
      <c r="CZZ140" s="74"/>
      <c r="DAA140" s="57"/>
      <c r="DAB140" s="57"/>
      <c r="DAC140" s="57"/>
      <c r="DAD140" s="57"/>
      <c r="DAE140" s="74"/>
      <c r="DAF140" s="74"/>
      <c r="DAG140" s="74"/>
      <c r="DAH140" s="74"/>
      <c r="DAI140" s="57"/>
      <c r="DAJ140" s="57"/>
      <c r="DAK140" s="57"/>
      <c r="DAL140" s="57"/>
      <c r="DAM140" s="74"/>
      <c r="DAN140" s="74"/>
      <c r="DAO140" s="74"/>
      <c r="DAP140" s="74"/>
      <c r="DAQ140" s="57"/>
      <c r="DAR140" s="57"/>
      <c r="DAS140" s="57"/>
      <c r="DAT140" s="57"/>
      <c r="DAU140" s="74"/>
      <c r="DAV140" s="74"/>
      <c r="DAW140" s="74"/>
      <c r="DAX140" s="74"/>
      <c r="DAY140" s="57"/>
      <c r="DAZ140" s="57"/>
      <c r="DBA140" s="57"/>
      <c r="DBB140" s="57"/>
      <c r="DBC140" s="74"/>
      <c r="DBD140" s="74"/>
      <c r="DBE140" s="74"/>
      <c r="DBF140" s="74"/>
      <c r="DBG140" s="57"/>
      <c r="DBH140" s="57"/>
      <c r="DBI140" s="57"/>
      <c r="DBJ140" s="57"/>
      <c r="DBK140" s="74"/>
      <c r="DBL140" s="74"/>
      <c r="DBM140" s="74"/>
      <c r="DBN140" s="74"/>
      <c r="DBO140" s="57"/>
      <c r="DBP140" s="57"/>
      <c r="DBQ140" s="57"/>
      <c r="DBR140" s="57"/>
      <c r="DBS140" s="74"/>
      <c r="DBT140" s="74"/>
      <c r="DBU140" s="74"/>
      <c r="DBV140" s="74"/>
      <c r="DBW140" s="57"/>
      <c r="DBX140" s="57"/>
      <c r="DBY140" s="57"/>
      <c r="DBZ140" s="57"/>
      <c r="DCA140" s="74"/>
      <c r="DCB140" s="74"/>
      <c r="DCC140" s="74"/>
      <c r="DCD140" s="74"/>
      <c r="DCE140" s="57"/>
      <c r="DCF140" s="57"/>
      <c r="DCG140" s="57"/>
      <c r="DCH140" s="57"/>
      <c r="DCI140" s="74"/>
      <c r="DCJ140" s="74"/>
      <c r="DCK140" s="74"/>
      <c r="DCL140" s="74"/>
      <c r="DCM140" s="57"/>
      <c r="DCN140" s="57"/>
      <c r="DCO140" s="57"/>
      <c r="DCP140" s="57"/>
      <c r="DCQ140" s="74"/>
      <c r="DCR140" s="74"/>
      <c r="DCS140" s="74"/>
      <c r="DCT140" s="74"/>
      <c r="DCU140" s="57"/>
      <c r="DCV140" s="57"/>
      <c r="DCW140" s="57"/>
      <c r="DCX140" s="57"/>
      <c r="DCY140" s="74"/>
      <c r="DCZ140" s="74"/>
      <c r="DDA140" s="74"/>
      <c r="DDB140" s="74"/>
      <c r="DDC140" s="57"/>
      <c r="DDD140" s="57"/>
      <c r="DDE140" s="57"/>
      <c r="DDF140" s="57"/>
      <c r="DDG140" s="74"/>
      <c r="DDH140" s="74"/>
      <c r="DDI140" s="74"/>
      <c r="DDJ140" s="74"/>
      <c r="DDK140" s="57"/>
      <c r="DDL140" s="57"/>
      <c r="DDM140" s="57"/>
      <c r="DDN140" s="57"/>
      <c r="DDO140" s="74"/>
      <c r="DDP140" s="74"/>
      <c r="DDQ140" s="74"/>
      <c r="DDR140" s="74"/>
      <c r="DDS140" s="57"/>
      <c r="DDT140" s="57"/>
      <c r="DDU140" s="57"/>
      <c r="DDV140" s="57"/>
      <c r="DDW140" s="74"/>
      <c r="DDX140" s="74"/>
      <c r="DDY140" s="74"/>
      <c r="DDZ140" s="74"/>
      <c r="DEA140" s="57"/>
      <c r="DEB140" s="57"/>
      <c r="DEC140" s="57"/>
      <c r="DED140" s="57"/>
      <c r="DEE140" s="74"/>
      <c r="DEF140" s="74"/>
      <c r="DEG140" s="74"/>
      <c r="DEH140" s="74"/>
      <c r="DEI140" s="57"/>
      <c r="DEJ140" s="57"/>
      <c r="DEK140" s="57"/>
      <c r="DEL140" s="57"/>
      <c r="DEM140" s="74"/>
      <c r="DEN140" s="74"/>
      <c r="DEO140" s="74"/>
      <c r="DEP140" s="74"/>
      <c r="DEQ140" s="57"/>
      <c r="DER140" s="57"/>
      <c r="DES140" s="57"/>
      <c r="DET140" s="57"/>
      <c r="DEU140" s="74"/>
      <c r="DEV140" s="74"/>
      <c r="DEW140" s="74"/>
      <c r="DEX140" s="74"/>
      <c r="DEY140" s="57"/>
      <c r="DEZ140" s="57"/>
      <c r="DFA140" s="57"/>
      <c r="DFB140" s="57"/>
      <c r="DFC140" s="74"/>
      <c r="DFD140" s="74"/>
      <c r="DFE140" s="74"/>
      <c r="DFF140" s="74"/>
      <c r="DFG140" s="57"/>
      <c r="DFH140" s="57"/>
      <c r="DFI140" s="57"/>
      <c r="DFJ140" s="57"/>
      <c r="DFK140" s="74"/>
      <c r="DFL140" s="74"/>
      <c r="DFM140" s="74"/>
      <c r="DFN140" s="74"/>
      <c r="DFO140" s="57"/>
      <c r="DFP140" s="57"/>
      <c r="DFQ140" s="57"/>
      <c r="DFR140" s="57"/>
      <c r="DFS140" s="74"/>
      <c r="DFT140" s="74"/>
      <c r="DFU140" s="74"/>
      <c r="DFV140" s="74"/>
      <c r="DFW140" s="57"/>
      <c r="DFX140" s="57"/>
      <c r="DFY140" s="57"/>
      <c r="DFZ140" s="57"/>
      <c r="DGA140" s="74"/>
      <c r="DGB140" s="74"/>
      <c r="DGC140" s="74"/>
      <c r="DGD140" s="74"/>
      <c r="DGE140" s="57"/>
      <c r="DGF140" s="57"/>
      <c r="DGG140" s="57"/>
      <c r="DGH140" s="57"/>
      <c r="DGI140" s="74"/>
      <c r="DGJ140" s="74"/>
      <c r="DGK140" s="74"/>
      <c r="DGL140" s="74"/>
      <c r="DGM140" s="57"/>
      <c r="DGN140" s="57"/>
      <c r="DGO140" s="57"/>
      <c r="DGP140" s="57"/>
      <c r="DGQ140" s="74"/>
      <c r="DGR140" s="74"/>
      <c r="DGS140" s="74"/>
      <c r="DGT140" s="74"/>
      <c r="DGU140" s="57"/>
      <c r="DGV140" s="57"/>
      <c r="DGW140" s="57"/>
      <c r="DGX140" s="57"/>
      <c r="DGY140" s="74"/>
      <c r="DGZ140" s="74"/>
      <c r="DHA140" s="74"/>
      <c r="DHB140" s="74"/>
      <c r="DHC140" s="57"/>
      <c r="DHD140" s="57"/>
      <c r="DHE140" s="57"/>
      <c r="DHF140" s="57"/>
      <c r="DHG140" s="74"/>
      <c r="DHH140" s="74"/>
      <c r="DHI140" s="74"/>
      <c r="DHJ140" s="74"/>
      <c r="DHK140" s="57"/>
      <c r="DHL140" s="57"/>
      <c r="DHM140" s="57"/>
      <c r="DHN140" s="57"/>
      <c r="DHO140" s="74"/>
      <c r="DHP140" s="74"/>
      <c r="DHQ140" s="74"/>
      <c r="DHR140" s="74"/>
      <c r="DHS140" s="57"/>
      <c r="DHT140" s="57"/>
      <c r="DHU140" s="57"/>
      <c r="DHV140" s="57"/>
      <c r="DHW140" s="74"/>
      <c r="DHX140" s="74"/>
      <c r="DHY140" s="74"/>
      <c r="DHZ140" s="74"/>
      <c r="DIA140" s="57"/>
      <c r="DIB140" s="57"/>
      <c r="DIC140" s="57"/>
      <c r="DID140" s="57"/>
      <c r="DIE140" s="74"/>
      <c r="DIF140" s="74"/>
      <c r="DIG140" s="74"/>
      <c r="DIH140" s="74"/>
      <c r="DII140" s="57"/>
      <c r="DIJ140" s="57"/>
      <c r="DIK140" s="57"/>
      <c r="DIL140" s="57"/>
      <c r="DIM140" s="74"/>
      <c r="DIN140" s="74"/>
      <c r="DIO140" s="74"/>
      <c r="DIP140" s="74"/>
      <c r="DIQ140" s="57"/>
      <c r="DIR140" s="57"/>
      <c r="DIS140" s="57"/>
      <c r="DIT140" s="57"/>
      <c r="DIU140" s="74"/>
      <c r="DIV140" s="74"/>
      <c r="DIW140" s="74"/>
      <c r="DIX140" s="74"/>
      <c r="DIY140" s="57"/>
      <c r="DIZ140" s="57"/>
      <c r="DJA140" s="57"/>
      <c r="DJB140" s="57"/>
      <c r="DJC140" s="74"/>
      <c r="DJD140" s="74"/>
      <c r="DJE140" s="74"/>
      <c r="DJF140" s="74"/>
      <c r="DJG140" s="57"/>
      <c r="DJH140" s="57"/>
      <c r="DJI140" s="57"/>
      <c r="DJJ140" s="57"/>
      <c r="DJK140" s="74"/>
      <c r="DJL140" s="74"/>
      <c r="DJM140" s="74"/>
      <c r="DJN140" s="74"/>
      <c r="DJO140" s="57"/>
      <c r="DJP140" s="57"/>
      <c r="DJQ140" s="57"/>
      <c r="DJR140" s="57"/>
      <c r="DJS140" s="74"/>
      <c r="DJT140" s="74"/>
      <c r="DJU140" s="74"/>
      <c r="DJV140" s="74"/>
      <c r="DJW140" s="57"/>
      <c r="DJX140" s="57"/>
      <c r="DJY140" s="57"/>
      <c r="DJZ140" s="57"/>
      <c r="DKA140" s="74"/>
      <c r="DKB140" s="74"/>
      <c r="DKC140" s="74"/>
      <c r="DKD140" s="74"/>
      <c r="DKE140" s="57"/>
      <c r="DKF140" s="57"/>
      <c r="DKG140" s="57"/>
      <c r="DKH140" s="57"/>
      <c r="DKI140" s="74"/>
      <c r="DKJ140" s="74"/>
      <c r="DKK140" s="74"/>
      <c r="DKL140" s="74"/>
      <c r="DKM140" s="57"/>
      <c r="DKN140" s="57"/>
      <c r="DKO140" s="57"/>
      <c r="DKP140" s="57"/>
      <c r="DKQ140" s="74"/>
      <c r="DKR140" s="74"/>
      <c r="DKS140" s="74"/>
      <c r="DKT140" s="74"/>
      <c r="DKU140" s="57"/>
      <c r="DKV140" s="57"/>
      <c r="DKW140" s="57"/>
      <c r="DKX140" s="57"/>
      <c r="DKY140" s="74"/>
      <c r="DKZ140" s="74"/>
      <c r="DLA140" s="74"/>
      <c r="DLB140" s="74"/>
      <c r="DLC140" s="57"/>
      <c r="DLD140" s="57"/>
      <c r="DLE140" s="57"/>
      <c r="DLF140" s="57"/>
      <c r="DLG140" s="74"/>
      <c r="DLH140" s="74"/>
      <c r="DLI140" s="74"/>
      <c r="DLJ140" s="74"/>
      <c r="DLK140" s="57"/>
      <c r="DLL140" s="57"/>
      <c r="DLM140" s="57"/>
      <c r="DLN140" s="57"/>
      <c r="DLO140" s="74"/>
      <c r="DLP140" s="74"/>
      <c r="DLQ140" s="74"/>
      <c r="DLR140" s="74"/>
      <c r="DLS140" s="57"/>
      <c r="DLT140" s="57"/>
      <c r="DLU140" s="57"/>
      <c r="DLV140" s="57"/>
      <c r="DLW140" s="74"/>
      <c r="DLX140" s="74"/>
      <c r="DLY140" s="74"/>
      <c r="DLZ140" s="74"/>
      <c r="DMA140" s="57"/>
      <c r="DMB140" s="57"/>
      <c r="DMC140" s="57"/>
      <c r="DMD140" s="57"/>
      <c r="DME140" s="74"/>
      <c r="DMF140" s="74"/>
      <c r="DMG140" s="74"/>
      <c r="DMH140" s="74"/>
      <c r="DMI140" s="57"/>
      <c r="DMJ140" s="57"/>
      <c r="DMK140" s="57"/>
      <c r="DML140" s="57"/>
      <c r="DMM140" s="74"/>
      <c r="DMN140" s="74"/>
      <c r="DMO140" s="74"/>
      <c r="DMP140" s="74"/>
      <c r="DMQ140" s="57"/>
      <c r="DMR140" s="57"/>
      <c r="DMS140" s="57"/>
      <c r="DMT140" s="57"/>
      <c r="DMU140" s="74"/>
      <c r="DMV140" s="74"/>
      <c r="DMW140" s="74"/>
      <c r="DMX140" s="74"/>
      <c r="DMY140" s="57"/>
      <c r="DMZ140" s="57"/>
      <c r="DNA140" s="57"/>
      <c r="DNB140" s="57"/>
      <c r="DNC140" s="74"/>
      <c r="DND140" s="74"/>
      <c r="DNE140" s="74"/>
      <c r="DNF140" s="74"/>
      <c r="DNG140" s="57"/>
      <c r="DNH140" s="57"/>
      <c r="DNI140" s="57"/>
      <c r="DNJ140" s="57"/>
      <c r="DNK140" s="74"/>
      <c r="DNL140" s="74"/>
      <c r="DNM140" s="74"/>
      <c r="DNN140" s="74"/>
      <c r="DNO140" s="57"/>
      <c r="DNP140" s="57"/>
      <c r="DNQ140" s="57"/>
      <c r="DNR140" s="57"/>
      <c r="DNS140" s="74"/>
      <c r="DNT140" s="74"/>
      <c r="DNU140" s="74"/>
      <c r="DNV140" s="74"/>
      <c r="DNW140" s="57"/>
      <c r="DNX140" s="57"/>
      <c r="DNY140" s="57"/>
      <c r="DNZ140" s="57"/>
      <c r="DOA140" s="74"/>
      <c r="DOB140" s="74"/>
      <c r="DOC140" s="74"/>
      <c r="DOD140" s="74"/>
      <c r="DOE140" s="57"/>
      <c r="DOF140" s="57"/>
      <c r="DOG140" s="57"/>
      <c r="DOH140" s="57"/>
      <c r="DOI140" s="74"/>
      <c r="DOJ140" s="74"/>
      <c r="DOK140" s="74"/>
      <c r="DOL140" s="74"/>
      <c r="DOM140" s="57"/>
      <c r="DON140" s="57"/>
      <c r="DOO140" s="57"/>
      <c r="DOP140" s="57"/>
      <c r="DOQ140" s="74"/>
      <c r="DOR140" s="74"/>
      <c r="DOS140" s="74"/>
      <c r="DOT140" s="74"/>
      <c r="DOU140" s="57"/>
      <c r="DOV140" s="57"/>
      <c r="DOW140" s="57"/>
      <c r="DOX140" s="57"/>
      <c r="DOY140" s="74"/>
      <c r="DOZ140" s="74"/>
      <c r="DPA140" s="74"/>
      <c r="DPB140" s="74"/>
      <c r="DPC140" s="57"/>
      <c r="DPD140" s="57"/>
      <c r="DPE140" s="57"/>
      <c r="DPF140" s="57"/>
      <c r="DPG140" s="74"/>
      <c r="DPH140" s="74"/>
      <c r="DPI140" s="74"/>
      <c r="DPJ140" s="74"/>
      <c r="DPK140" s="57"/>
      <c r="DPL140" s="57"/>
      <c r="DPM140" s="57"/>
      <c r="DPN140" s="57"/>
      <c r="DPO140" s="74"/>
      <c r="DPP140" s="74"/>
      <c r="DPQ140" s="74"/>
      <c r="DPR140" s="74"/>
      <c r="DPS140" s="57"/>
      <c r="DPT140" s="57"/>
      <c r="DPU140" s="57"/>
      <c r="DPV140" s="57"/>
      <c r="DPW140" s="74"/>
      <c r="DPX140" s="74"/>
      <c r="DPY140" s="74"/>
      <c r="DPZ140" s="74"/>
      <c r="DQA140" s="57"/>
      <c r="DQB140" s="57"/>
      <c r="DQC140" s="57"/>
      <c r="DQD140" s="57"/>
      <c r="DQE140" s="74"/>
      <c r="DQF140" s="74"/>
      <c r="DQG140" s="74"/>
      <c r="DQH140" s="74"/>
      <c r="DQI140" s="57"/>
      <c r="DQJ140" s="57"/>
      <c r="DQK140" s="57"/>
      <c r="DQL140" s="57"/>
      <c r="DQM140" s="74"/>
      <c r="DQN140" s="74"/>
      <c r="DQO140" s="74"/>
      <c r="DQP140" s="74"/>
      <c r="DQQ140" s="57"/>
      <c r="DQR140" s="57"/>
      <c r="DQS140" s="57"/>
      <c r="DQT140" s="57"/>
      <c r="DQU140" s="74"/>
      <c r="DQV140" s="74"/>
      <c r="DQW140" s="74"/>
      <c r="DQX140" s="74"/>
      <c r="DQY140" s="57"/>
      <c r="DQZ140" s="57"/>
      <c r="DRA140" s="57"/>
      <c r="DRB140" s="57"/>
      <c r="DRC140" s="74"/>
      <c r="DRD140" s="74"/>
      <c r="DRE140" s="74"/>
      <c r="DRF140" s="74"/>
      <c r="DRG140" s="57"/>
      <c r="DRH140" s="57"/>
      <c r="DRI140" s="57"/>
      <c r="DRJ140" s="57"/>
      <c r="DRK140" s="74"/>
      <c r="DRL140" s="74"/>
      <c r="DRM140" s="74"/>
      <c r="DRN140" s="74"/>
      <c r="DRO140" s="57"/>
      <c r="DRP140" s="57"/>
      <c r="DRQ140" s="57"/>
      <c r="DRR140" s="57"/>
      <c r="DRS140" s="74"/>
      <c r="DRT140" s="74"/>
      <c r="DRU140" s="74"/>
      <c r="DRV140" s="74"/>
      <c r="DRW140" s="57"/>
      <c r="DRX140" s="57"/>
      <c r="DRY140" s="57"/>
      <c r="DRZ140" s="57"/>
      <c r="DSA140" s="74"/>
      <c r="DSB140" s="74"/>
      <c r="DSC140" s="74"/>
      <c r="DSD140" s="74"/>
      <c r="DSE140" s="57"/>
      <c r="DSF140" s="57"/>
      <c r="DSG140" s="57"/>
      <c r="DSH140" s="57"/>
      <c r="DSI140" s="74"/>
      <c r="DSJ140" s="74"/>
      <c r="DSK140" s="74"/>
      <c r="DSL140" s="74"/>
      <c r="DSM140" s="57"/>
      <c r="DSN140" s="57"/>
      <c r="DSO140" s="57"/>
      <c r="DSP140" s="57"/>
      <c r="DSQ140" s="74"/>
      <c r="DSR140" s="74"/>
      <c r="DSS140" s="74"/>
      <c r="DST140" s="74"/>
      <c r="DSU140" s="57"/>
      <c r="DSV140" s="57"/>
      <c r="DSW140" s="57"/>
      <c r="DSX140" s="57"/>
      <c r="DSY140" s="74"/>
      <c r="DSZ140" s="74"/>
      <c r="DTA140" s="74"/>
      <c r="DTB140" s="74"/>
      <c r="DTC140" s="57"/>
      <c r="DTD140" s="57"/>
      <c r="DTE140" s="57"/>
      <c r="DTF140" s="57"/>
      <c r="DTG140" s="74"/>
      <c r="DTH140" s="74"/>
      <c r="DTI140" s="74"/>
      <c r="DTJ140" s="74"/>
      <c r="DTK140" s="57"/>
      <c r="DTL140" s="57"/>
      <c r="DTM140" s="57"/>
      <c r="DTN140" s="57"/>
      <c r="DTO140" s="74"/>
      <c r="DTP140" s="74"/>
      <c r="DTQ140" s="74"/>
      <c r="DTR140" s="74"/>
      <c r="DTS140" s="57"/>
      <c r="DTT140" s="57"/>
      <c r="DTU140" s="57"/>
      <c r="DTV140" s="57"/>
      <c r="DTW140" s="74"/>
      <c r="DTX140" s="74"/>
      <c r="DTY140" s="74"/>
      <c r="DTZ140" s="74"/>
      <c r="DUA140" s="57"/>
      <c r="DUB140" s="57"/>
      <c r="DUC140" s="57"/>
      <c r="DUD140" s="57"/>
      <c r="DUE140" s="74"/>
      <c r="DUF140" s="74"/>
      <c r="DUG140" s="74"/>
      <c r="DUH140" s="74"/>
      <c r="DUI140" s="57"/>
      <c r="DUJ140" s="57"/>
      <c r="DUK140" s="57"/>
      <c r="DUL140" s="57"/>
      <c r="DUM140" s="74"/>
      <c r="DUN140" s="74"/>
      <c r="DUO140" s="74"/>
      <c r="DUP140" s="74"/>
      <c r="DUQ140" s="57"/>
      <c r="DUR140" s="57"/>
      <c r="DUS140" s="57"/>
      <c r="DUT140" s="57"/>
      <c r="DUU140" s="74"/>
      <c r="DUV140" s="74"/>
      <c r="DUW140" s="74"/>
      <c r="DUX140" s="74"/>
      <c r="DUY140" s="57"/>
      <c r="DUZ140" s="57"/>
      <c r="DVA140" s="57"/>
      <c r="DVB140" s="57"/>
      <c r="DVC140" s="74"/>
      <c r="DVD140" s="74"/>
      <c r="DVE140" s="74"/>
      <c r="DVF140" s="74"/>
      <c r="DVG140" s="57"/>
      <c r="DVH140" s="57"/>
      <c r="DVI140" s="57"/>
      <c r="DVJ140" s="57"/>
      <c r="DVK140" s="74"/>
      <c r="DVL140" s="74"/>
      <c r="DVM140" s="74"/>
      <c r="DVN140" s="74"/>
      <c r="DVO140" s="57"/>
      <c r="DVP140" s="57"/>
      <c r="DVQ140" s="57"/>
      <c r="DVR140" s="57"/>
      <c r="DVS140" s="74"/>
      <c r="DVT140" s="74"/>
      <c r="DVU140" s="74"/>
      <c r="DVV140" s="74"/>
      <c r="DVW140" s="57"/>
      <c r="DVX140" s="57"/>
      <c r="DVY140" s="57"/>
      <c r="DVZ140" s="57"/>
      <c r="DWA140" s="74"/>
      <c r="DWB140" s="74"/>
      <c r="DWC140" s="74"/>
      <c r="DWD140" s="74"/>
      <c r="DWE140" s="57"/>
      <c r="DWF140" s="57"/>
      <c r="DWG140" s="57"/>
      <c r="DWH140" s="57"/>
      <c r="DWI140" s="74"/>
      <c r="DWJ140" s="74"/>
      <c r="DWK140" s="74"/>
      <c r="DWL140" s="74"/>
      <c r="DWM140" s="57"/>
      <c r="DWN140" s="57"/>
      <c r="DWO140" s="57"/>
      <c r="DWP140" s="57"/>
      <c r="DWQ140" s="74"/>
      <c r="DWR140" s="74"/>
      <c r="DWS140" s="74"/>
      <c r="DWT140" s="74"/>
      <c r="DWU140" s="57"/>
      <c r="DWV140" s="57"/>
      <c r="DWW140" s="57"/>
      <c r="DWX140" s="57"/>
      <c r="DWY140" s="74"/>
      <c r="DWZ140" s="74"/>
      <c r="DXA140" s="74"/>
      <c r="DXB140" s="74"/>
      <c r="DXC140" s="57"/>
      <c r="DXD140" s="57"/>
      <c r="DXE140" s="57"/>
      <c r="DXF140" s="57"/>
      <c r="DXG140" s="74"/>
      <c r="DXH140" s="74"/>
      <c r="DXI140" s="74"/>
      <c r="DXJ140" s="74"/>
      <c r="DXK140" s="57"/>
      <c r="DXL140" s="57"/>
      <c r="DXM140" s="57"/>
      <c r="DXN140" s="57"/>
      <c r="DXO140" s="74"/>
      <c r="DXP140" s="74"/>
      <c r="DXQ140" s="74"/>
      <c r="DXR140" s="74"/>
      <c r="DXS140" s="57"/>
      <c r="DXT140" s="57"/>
      <c r="DXU140" s="57"/>
      <c r="DXV140" s="57"/>
      <c r="DXW140" s="74"/>
      <c r="DXX140" s="74"/>
      <c r="DXY140" s="74"/>
      <c r="DXZ140" s="74"/>
      <c r="DYA140" s="57"/>
      <c r="DYB140" s="57"/>
      <c r="DYC140" s="57"/>
      <c r="DYD140" s="57"/>
      <c r="DYE140" s="74"/>
      <c r="DYF140" s="74"/>
      <c r="DYG140" s="74"/>
      <c r="DYH140" s="74"/>
      <c r="DYI140" s="57"/>
      <c r="DYJ140" s="57"/>
      <c r="DYK140" s="57"/>
      <c r="DYL140" s="57"/>
      <c r="DYM140" s="74"/>
      <c r="DYN140" s="74"/>
      <c r="DYO140" s="74"/>
      <c r="DYP140" s="74"/>
      <c r="DYQ140" s="57"/>
      <c r="DYR140" s="57"/>
      <c r="DYS140" s="57"/>
      <c r="DYT140" s="57"/>
      <c r="DYU140" s="74"/>
      <c r="DYV140" s="74"/>
      <c r="DYW140" s="74"/>
      <c r="DYX140" s="74"/>
      <c r="DYY140" s="57"/>
      <c r="DYZ140" s="57"/>
      <c r="DZA140" s="57"/>
      <c r="DZB140" s="57"/>
      <c r="DZC140" s="74"/>
      <c r="DZD140" s="74"/>
      <c r="DZE140" s="74"/>
      <c r="DZF140" s="74"/>
      <c r="DZG140" s="57"/>
      <c r="DZH140" s="57"/>
      <c r="DZI140" s="57"/>
      <c r="DZJ140" s="57"/>
      <c r="DZK140" s="74"/>
      <c r="DZL140" s="74"/>
      <c r="DZM140" s="74"/>
      <c r="DZN140" s="74"/>
      <c r="DZO140" s="57"/>
      <c r="DZP140" s="57"/>
      <c r="DZQ140" s="57"/>
      <c r="DZR140" s="57"/>
      <c r="DZS140" s="74"/>
      <c r="DZT140" s="74"/>
      <c r="DZU140" s="74"/>
      <c r="DZV140" s="74"/>
      <c r="DZW140" s="57"/>
      <c r="DZX140" s="57"/>
      <c r="DZY140" s="57"/>
      <c r="DZZ140" s="57"/>
      <c r="EAA140" s="74"/>
      <c r="EAB140" s="74"/>
      <c r="EAC140" s="74"/>
      <c r="EAD140" s="74"/>
      <c r="EAE140" s="57"/>
      <c r="EAF140" s="57"/>
      <c r="EAG140" s="57"/>
      <c r="EAH140" s="57"/>
      <c r="EAI140" s="74"/>
      <c r="EAJ140" s="74"/>
      <c r="EAK140" s="74"/>
      <c r="EAL140" s="74"/>
      <c r="EAM140" s="57"/>
      <c r="EAN140" s="57"/>
      <c r="EAO140" s="57"/>
      <c r="EAP140" s="57"/>
      <c r="EAQ140" s="74"/>
      <c r="EAR140" s="74"/>
      <c r="EAS140" s="74"/>
      <c r="EAT140" s="74"/>
      <c r="EAU140" s="57"/>
      <c r="EAV140" s="57"/>
      <c r="EAW140" s="57"/>
      <c r="EAX140" s="57"/>
      <c r="EAY140" s="74"/>
      <c r="EAZ140" s="74"/>
      <c r="EBA140" s="74"/>
      <c r="EBB140" s="74"/>
      <c r="EBC140" s="57"/>
      <c r="EBD140" s="57"/>
      <c r="EBE140" s="57"/>
      <c r="EBF140" s="57"/>
      <c r="EBG140" s="74"/>
      <c r="EBH140" s="74"/>
      <c r="EBI140" s="74"/>
      <c r="EBJ140" s="74"/>
      <c r="EBK140" s="57"/>
      <c r="EBL140" s="57"/>
      <c r="EBM140" s="57"/>
      <c r="EBN140" s="57"/>
      <c r="EBO140" s="74"/>
      <c r="EBP140" s="74"/>
      <c r="EBQ140" s="74"/>
      <c r="EBR140" s="74"/>
      <c r="EBS140" s="57"/>
      <c r="EBT140" s="57"/>
      <c r="EBU140" s="57"/>
      <c r="EBV140" s="57"/>
      <c r="EBW140" s="74"/>
      <c r="EBX140" s="74"/>
      <c r="EBY140" s="74"/>
      <c r="EBZ140" s="74"/>
      <c r="ECA140" s="57"/>
      <c r="ECB140" s="57"/>
      <c r="ECC140" s="57"/>
      <c r="ECD140" s="57"/>
      <c r="ECE140" s="74"/>
      <c r="ECF140" s="74"/>
      <c r="ECG140" s="74"/>
      <c r="ECH140" s="74"/>
      <c r="ECI140" s="57"/>
      <c r="ECJ140" s="57"/>
      <c r="ECK140" s="57"/>
      <c r="ECL140" s="57"/>
      <c r="ECM140" s="74"/>
      <c r="ECN140" s="74"/>
      <c r="ECO140" s="74"/>
      <c r="ECP140" s="74"/>
      <c r="ECQ140" s="57"/>
      <c r="ECR140" s="57"/>
      <c r="ECS140" s="57"/>
      <c r="ECT140" s="57"/>
      <c r="ECU140" s="74"/>
      <c r="ECV140" s="74"/>
      <c r="ECW140" s="74"/>
      <c r="ECX140" s="74"/>
      <c r="ECY140" s="57"/>
      <c r="ECZ140" s="57"/>
      <c r="EDA140" s="57"/>
      <c r="EDB140" s="57"/>
      <c r="EDC140" s="74"/>
      <c r="EDD140" s="74"/>
      <c r="EDE140" s="74"/>
      <c r="EDF140" s="74"/>
      <c r="EDG140" s="57"/>
      <c r="EDH140" s="57"/>
      <c r="EDI140" s="57"/>
      <c r="EDJ140" s="57"/>
      <c r="EDK140" s="74"/>
      <c r="EDL140" s="74"/>
      <c r="EDM140" s="74"/>
      <c r="EDN140" s="74"/>
      <c r="EDO140" s="57"/>
      <c r="EDP140" s="57"/>
      <c r="EDQ140" s="57"/>
      <c r="EDR140" s="57"/>
      <c r="EDS140" s="74"/>
      <c r="EDT140" s="74"/>
      <c r="EDU140" s="74"/>
      <c r="EDV140" s="74"/>
      <c r="EDW140" s="57"/>
      <c r="EDX140" s="57"/>
      <c r="EDY140" s="57"/>
      <c r="EDZ140" s="57"/>
      <c r="EEA140" s="74"/>
      <c r="EEB140" s="74"/>
      <c r="EEC140" s="74"/>
      <c r="EED140" s="74"/>
      <c r="EEE140" s="57"/>
      <c r="EEF140" s="57"/>
      <c r="EEG140" s="57"/>
      <c r="EEH140" s="57"/>
      <c r="EEI140" s="74"/>
      <c r="EEJ140" s="74"/>
      <c r="EEK140" s="74"/>
      <c r="EEL140" s="74"/>
      <c r="EEM140" s="57"/>
      <c r="EEN140" s="57"/>
      <c r="EEO140" s="57"/>
      <c r="EEP140" s="57"/>
      <c r="EEQ140" s="74"/>
      <c r="EER140" s="74"/>
      <c r="EES140" s="74"/>
      <c r="EET140" s="74"/>
      <c r="EEU140" s="57"/>
      <c r="EEV140" s="57"/>
      <c r="EEW140" s="57"/>
      <c r="EEX140" s="57"/>
      <c r="EEY140" s="74"/>
      <c r="EEZ140" s="74"/>
      <c r="EFA140" s="74"/>
      <c r="EFB140" s="74"/>
      <c r="EFC140" s="57"/>
      <c r="EFD140" s="57"/>
      <c r="EFE140" s="57"/>
      <c r="EFF140" s="57"/>
      <c r="EFG140" s="74"/>
      <c r="EFH140" s="74"/>
      <c r="EFI140" s="74"/>
      <c r="EFJ140" s="74"/>
      <c r="EFK140" s="57"/>
      <c r="EFL140" s="57"/>
      <c r="EFM140" s="57"/>
      <c r="EFN140" s="57"/>
      <c r="EFO140" s="74"/>
      <c r="EFP140" s="74"/>
      <c r="EFQ140" s="74"/>
      <c r="EFR140" s="74"/>
      <c r="EFS140" s="57"/>
      <c r="EFT140" s="57"/>
      <c r="EFU140" s="57"/>
      <c r="EFV140" s="57"/>
      <c r="EFW140" s="74"/>
      <c r="EFX140" s="74"/>
      <c r="EFY140" s="74"/>
      <c r="EFZ140" s="74"/>
      <c r="EGA140" s="57"/>
      <c r="EGB140" s="57"/>
      <c r="EGC140" s="57"/>
      <c r="EGD140" s="57"/>
      <c r="EGE140" s="74"/>
      <c r="EGF140" s="74"/>
      <c r="EGG140" s="74"/>
      <c r="EGH140" s="74"/>
      <c r="EGI140" s="57"/>
      <c r="EGJ140" s="57"/>
      <c r="EGK140" s="57"/>
      <c r="EGL140" s="57"/>
      <c r="EGM140" s="74"/>
      <c r="EGN140" s="74"/>
      <c r="EGO140" s="74"/>
      <c r="EGP140" s="74"/>
      <c r="EGQ140" s="57"/>
      <c r="EGR140" s="57"/>
      <c r="EGS140" s="57"/>
      <c r="EGT140" s="57"/>
      <c r="EGU140" s="74"/>
      <c r="EGV140" s="74"/>
      <c r="EGW140" s="74"/>
      <c r="EGX140" s="74"/>
      <c r="EGY140" s="57"/>
      <c r="EGZ140" s="57"/>
      <c r="EHA140" s="57"/>
      <c r="EHB140" s="57"/>
      <c r="EHC140" s="74"/>
      <c r="EHD140" s="74"/>
      <c r="EHE140" s="74"/>
      <c r="EHF140" s="74"/>
      <c r="EHG140" s="57"/>
      <c r="EHH140" s="57"/>
      <c r="EHI140" s="57"/>
      <c r="EHJ140" s="57"/>
      <c r="EHK140" s="74"/>
      <c r="EHL140" s="74"/>
      <c r="EHM140" s="74"/>
      <c r="EHN140" s="74"/>
      <c r="EHO140" s="57"/>
      <c r="EHP140" s="57"/>
      <c r="EHQ140" s="57"/>
      <c r="EHR140" s="57"/>
      <c r="EHS140" s="74"/>
      <c r="EHT140" s="74"/>
      <c r="EHU140" s="74"/>
      <c r="EHV140" s="74"/>
      <c r="EHW140" s="57"/>
      <c r="EHX140" s="57"/>
      <c r="EHY140" s="57"/>
      <c r="EHZ140" s="57"/>
      <c r="EIA140" s="74"/>
      <c r="EIB140" s="74"/>
      <c r="EIC140" s="74"/>
      <c r="EID140" s="74"/>
      <c r="EIE140" s="57"/>
      <c r="EIF140" s="57"/>
      <c r="EIG140" s="57"/>
      <c r="EIH140" s="57"/>
      <c r="EII140" s="74"/>
      <c r="EIJ140" s="74"/>
      <c r="EIK140" s="74"/>
      <c r="EIL140" s="74"/>
      <c r="EIM140" s="57"/>
      <c r="EIN140" s="57"/>
      <c r="EIO140" s="57"/>
      <c r="EIP140" s="57"/>
      <c r="EIQ140" s="74"/>
      <c r="EIR140" s="74"/>
      <c r="EIS140" s="74"/>
      <c r="EIT140" s="74"/>
      <c r="EIU140" s="57"/>
      <c r="EIV140" s="57"/>
      <c r="EIW140" s="57"/>
      <c r="EIX140" s="57"/>
      <c r="EIY140" s="74"/>
      <c r="EIZ140" s="74"/>
      <c r="EJA140" s="74"/>
      <c r="EJB140" s="74"/>
      <c r="EJC140" s="57"/>
      <c r="EJD140" s="57"/>
      <c r="EJE140" s="57"/>
      <c r="EJF140" s="57"/>
      <c r="EJG140" s="74"/>
      <c r="EJH140" s="74"/>
      <c r="EJI140" s="74"/>
      <c r="EJJ140" s="74"/>
      <c r="EJK140" s="57"/>
      <c r="EJL140" s="57"/>
      <c r="EJM140" s="57"/>
      <c r="EJN140" s="57"/>
      <c r="EJO140" s="74"/>
      <c r="EJP140" s="74"/>
      <c r="EJQ140" s="74"/>
      <c r="EJR140" s="74"/>
      <c r="EJS140" s="57"/>
      <c r="EJT140" s="57"/>
      <c r="EJU140" s="57"/>
      <c r="EJV140" s="57"/>
      <c r="EJW140" s="74"/>
      <c r="EJX140" s="74"/>
      <c r="EJY140" s="74"/>
      <c r="EJZ140" s="74"/>
      <c r="EKA140" s="57"/>
      <c r="EKB140" s="57"/>
      <c r="EKC140" s="57"/>
      <c r="EKD140" s="57"/>
      <c r="EKE140" s="74"/>
      <c r="EKF140" s="74"/>
      <c r="EKG140" s="74"/>
      <c r="EKH140" s="74"/>
      <c r="EKI140" s="57"/>
      <c r="EKJ140" s="57"/>
      <c r="EKK140" s="57"/>
      <c r="EKL140" s="57"/>
      <c r="EKM140" s="74"/>
      <c r="EKN140" s="74"/>
      <c r="EKO140" s="74"/>
      <c r="EKP140" s="74"/>
      <c r="EKQ140" s="57"/>
      <c r="EKR140" s="57"/>
      <c r="EKS140" s="57"/>
      <c r="EKT140" s="57"/>
      <c r="EKU140" s="74"/>
      <c r="EKV140" s="74"/>
      <c r="EKW140" s="74"/>
      <c r="EKX140" s="74"/>
      <c r="EKY140" s="57"/>
      <c r="EKZ140" s="57"/>
      <c r="ELA140" s="57"/>
      <c r="ELB140" s="57"/>
      <c r="ELC140" s="74"/>
      <c r="ELD140" s="74"/>
      <c r="ELE140" s="74"/>
      <c r="ELF140" s="74"/>
      <c r="ELG140" s="57"/>
      <c r="ELH140" s="57"/>
      <c r="ELI140" s="57"/>
      <c r="ELJ140" s="57"/>
      <c r="ELK140" s="74"/>
      <c r="ELL140" s="74"/>
      <c r="ELM140" s="74"/>
      <c r="ELN140" s="74"/>
      <c r="ELO140" s="57"/>
      <c r="ELP140" s="57"/>
      <c r="ELQ140" s="57"/>
      <c r="ELR140" s="57"/>
      <c r="ELS140" s="74"/>
      <c r="ELT140" s="74"/>
      <c r="ELU140" s="74"/>
      <c r="ELV140" s="74"/>
      <c r="ELW140" s="57"/>
      <c r="ELX140" s="57"/>
      <c r="ELY140" s="57"/>
      <c r="ELZ140" s="57"/>
      <c r="EMA140" s="74"/>
      <c r="EMB140" s="74"/>
      <c r="EMC140" s="74"/>
      <c r="EMD140" s="74"/>
      <c r="EME140" s="57"/>
      <c r="EMF140" s="57"/>
      <c r="EMG140" s="57"/>
      <c r="EMH140" s="57"/>
      <c r="EMI140" s="74"/>
      <c r="EMJ140" s="74"/>
      <c r="EMK140" s="74"/>
      <c r="EML140" s="74"/>
      <c r="EMM140" s="57"/>
      <c r="EMN140" s="57"/>
      <c r="EMO140" s="57"/>
      <c r="EMP140" s="57"/>
      <c r="EMQ140" s="74"/>
      <c r="EMR140" s="74"/>
      <c r="EMS140" s="74"/>
      <c r="EMT140" s="74"/>
      <c r="EMU140" s="57"/>
      <c r="EMV140" s="57"/>
      <c r="EMW140" s="57"/>
      <c r="EMX140" s="57"/>
      <c r="EMY140" s="74"/>
      <c r="EMZ140" s="74"/>
      <c r="ENA140" s="74"/>
      <c r="ENB140" s="74"/>
      <c r="ENC140" s="57"/>
      <c r="END140" s="57"/>
      <c r="ENE140" s="57"/>
      <c r="ENF140" s="57"/>
      <c r="ENG140" s="74"/>
      <c r="ENH140" s="74"/>
      <c r="ENI140" s="74"/>
      <c r="ENJ140" s="74"/>
      <c r="ENK140" s="57"/>
      <c r="ENL140" s="57"/>
      <c r="ENM140" s="57"/>
      <c r="ENN140" s="57"/>
      <c r="ENO140" s="74"/>
      <c r="ENP140" s="74"/>
      <c r="ENQ140" s="74"/>
      <c r="ENR140" s="74"/>
      <c r="ENS140" s="57"/>
      <c r="ENT140" s="57"/>
      <c r="ENU140" s="57"/>
      <c r="ENV140" s="57"/>
      <c r="ENW140" s="74"/>
      <c r="ENX140" s="74"/>
      <c r="ENY140" s="74"/>
      <c r="ENZ140" s="74"/>
      <c r="EOA140" s="57"/>
      <c r="EOB140" s="57"/>
      <c r="EOC140" s="57"/>
      <c r="EOD140" s="57"/>
      <c r="EOE140" s="74"/>
      <c r="EOF140" s="74"/>
      <c r="EOG140" s="74"/>
      <c r="EOH140" s="74"/>
      <c r="EOI140" s="57"/>
      <c r="EOJ140" s="57"/>
      <c r="EOK140" s="57"/>
      <c r="EOL140" s="57"/>
      <c r="EOM140" s="74"/>
      <c r="EON140" s="74"/>
      <c r="EOO140" s="74"/>
      <c r="EOP140" s="74"/>
      <c r="EOQ140" s="57"/>
      <c r="EOR140" s="57"/>
      <c r="EOS140" s="57"/>
      <c r="EOT140" s="57"/>
      <c r="EOU140" s="74"/>
      <c r="EOV140" s="74"/>
      <c r="EOW140" s="74"/>
      <c r="EOX140" s="74"/>
      <c r="EOY140" s="57"/>
      <c r="EOZ140" s="57"/>
      <c r="EPA140" s="57"/>
      <c r="EPB140" s="57"/>
      <c r="EPC140" s="74"/>
      <c r="EPD140" s="74"/>
      <c r="EPE140" s="74"/>
      <c r="EPF140" s="74"/>
      <c r="EPG140" s="57"/>
      <c r="EPH140" s="57"/>
      <c r="EPI140" s="57"/>
      <c r="EPJ140" s="57"/>
      <c r="EPK140" s="74"/>
      <c r="EPL140" s="74"/>
      <c r="EPM140" s="74"/>
      <c r="EPN140" s="74"/>
      <c r="EPO140" s="57"/>
      <c r="EPP140" s="57"/>
      <c r="EPQ140" s="57"/>
      <c r="EPR140" s="57"/>
      <c r="EPS140" s="74"/>
      <c r="EPT140" s="74"/>
      <c r="EPU140" s="74"/>
      <c r="EPV140" s="74"/>
      <c r="EPW140" s="57"/>
      <c r="EPX140" s="57"/>
      <c r="EPY140" s="57"/>
      <c r="EPZ140" s="57"/>
      <c r="EQA140" s="74"/>
      <c r="EQB140" s="74"/>
      <c r="EQC140" s="74"/>
      <c r="EQD140" s="74"/>
      <c r="EQE140" s="57"/>
      <c r="EQF140" s="57"/>
      <c r="EQG140" s="57"/>
      <c r="EQH140" s="57"/>
      <c r="EQI140" s="74"/>
      <c r="EQJ140" s="74"/>
      <c r="EQK140" s="74"/>
      <c r="EQL140" s="74"/>
      <c r="EQM140" s="57"/>
      <c r="EQN140" s="57"/>
      <c r="EQO140" s="57"/>
      <c r="EQP140" s="57"/>
      <c r="EQQ140" s="74"/>
      <c r="EQR140" s="74"/>
      <c r="EQS140" s="74"/>
      <c r="EQT140" s="74"/>
      <c r="EQU140" s="57"/>
      <c r="EQV140" s="57"/>
      <c r="EQW140" s="57"/>
      <c r="EQX140" s="57"/>
      <c r="EQY140" s="74"/>
      <c r="EQZ140" s="74"/>
      <c r="ERA140" s="74"/>
      <c r="ERB140" s="74"/>
      <c r="ERC140" s="57"/>
      <c r="ERD140" s="57"/>
      <c r="ERE140" s="57"/>
      <c r="ERF140" s="57"/>
      <c r="ERG140" s="74"/>
      <c r="ERH140" s="74"/>
      <c r="ERI140" s="74"/>
      <c r="ERJ140" s="74"/>
      <c r="ERK140" s="57"/>
      <c r="ERL140" s="57"/>
      <c r="ERM140" s="57"/>
      <c r="ERN140" s="57"/>
      <c r="ERO140" s="74"/>
      <c r="ERP140" s="74"/>
      <c r="ERQ140" s="74"/>
      <c r="ERR140" s="74"/>
      <c r="ERS140" s="57"/>
      <c r="ERT140" s="57"/>
      <c r="ERU140" s="57"/>
      <c r="ERV140" s="57"/>
      <c r="ERW140" s="74"/>
      <c r="ERX140" s="74"/>
      <c r="ERY140" s="74"/>
      <c r="ERZ140" s="74"/>
      <c r="ESA140" s="57"/>
      <c r="ESB140" s="57"/>
      <c r="ESC140" s="57"/>
      <c r="ESD140" s="57"/>
      <c r="ESE140" s="74"/>
      <c r="ESF140" s="74"/>
      <c r="ESG140" s="74"/>
      <c r="ESH140" s="74"/>
      <c r="ESI140" s="57"/>
      <c r="ESJ140" s="57"/>
      <c r="ESK140" s="57"/>
      <c r="ESL140" s="57"/>
      <c r="ESM140" s="74"/>
      <c r="ESN140" s="74"/>
      <c r="ESO140" s="74"/>
      <c r="ESP140" s="74"/>
      <c r="ESQ140" s="57"/>
      <c r="ESR140" s="57"/>
      <c r="ESS140" s="57"/>
      <c r="EST140" s="57"/>
      <c r="ESU140" s="74"/>
      <c r="ESV140" s="74"/>
      <c r="ESW140" s="74"/>
      <c r="ESX140" s="74"/>
      <c r="ESY140" s="57"/>
      <c r="ESZ140" s="57"/>
      <c r="ETA140" s="57"/>
      <c r="ETB140" s="57"/>
      <c r="ETC140" s="74"/>
      <c r="ETD140" s="74"/>
      <c r="ETE140" s="74"/>
      <c r="ETF140" s="74"/>
      <c r="ETG140" s="57"/>
      <c r="ETH140" s="57"/>
      <c r="ETI140" s="57"/>
      <c r="ETJ140" s="57"/>
      <c r="ETK140" s="74"/>
      <c r="ETL140" s="74"/>
      <c r="ETM140" s="74"/>
      <c r="ETN140" s="74"/>
      <c r="ETO140" s="57"/>
      <c r="ETP140" s="57"/>
      <c r="ETQ140" s="57"/>
      <c r="ETR140" s="57"/>
      <c r="ETS140" s="74"/>
      <c r="ETT140" s="74"/>
      <c r="ETU140" s="74"/>
      <c r="ETV140" s="74"/>
      <c r="ETW140" s="57"/>
      <c r="ETX140" s="57"/>
      <c r="ETY140" s="57"/>
      <c r="ETZ140" s="57"/>
      <c r="EUA140" s="74"/>
      <c r="EUB140" s="74"/>
      <c r="EUC140" s="74"/>
      <c r="EUD140" s="74"/>
      <c r="EUE140" s="57"/>
      <c r="EUF140" s="57"/>
      <c r="EUG140" s="57"/>
      <c r="EUH140" s="57"/>
      <c r="EUI140" s="74"/>
      <c r="EUJ140" s="74"/>
      <c r="EUK140" s="74"/>
      <c r="EUL140" s="74"/>
      <c r="EUM140" s="57"/>
      <c r="EUN140" s="57"/>
      <c r="EUO140" s="57"/>
      <c r="EUP140" s="57"/>
      <c r="EUQ140" s="74"/>
      <c r="EUR140" s="74"/>
      <c r="EUS140" s="74"/>
      <c r="EUT140" s="74"/>
      <c r="EUU140" s="57"/>
      <c r="EUV140" s="57"/>
      <c r="EUW140" s="57"/>
      <c r="EUX140" s="57"/>
      <c r="EUY140" s="74"/>
      <c r="EUZ140" s="74"/>
      <c r="EVA140" s="74"/>
      <c r="EVB140" s="74"/>
      <c r="EVC140" s="57"/>
      <c r="EVD140" s="57"/>
      <c r="EVE140" s="57"/>
      <c r="EVF140" s="57"/>
      <c r="EVG140" s="74"/>
      <c r="EVH140" s="74"/>
      <c r="EVI140" s="74"/>
      <c r="EVJ140" s="74"/>
      <c r="EVK140" s="57"/>
      <c r="EVL140" s="57"/>
      <c r="EVM140" s="57"/>
      <c r="EVN140" s="57"/>
      <c r="EVO140" s="74"/>
      <c r="EVP140" s="74"/>
      <c r="EVQ140" s="74"/>
      <c r="EVR140" s="74"/>
      <c r="EVS140" s="57"/>
      <c r="EVT140" s="57"/>
      <c r="EVU140" s="57"/>
      <c r="EVV140" s="57"/>
      <c r="EVW140" s="74"/>
      <c r="EVX140" s="74"/>
      <c r="EVY140" s="74"/>
      <c r="EVZ140" s="74"/>
      <c r="EWA140" s="57"/>
      <c r="EWB140" s="57"/>
      <c r="EWC140" s="57"/>
      <c r="EWD140" s="57"/>
      <c r="EWE140" s="74"/>
      <c r="EWF140" s="74"/>
      <c r="EWG140" s="74"/>
      <c r="EWH140" s="74"/>
      <c r="EWI140" s="57"/>
      <c r="EWJ140" s="57"/>
      <c r="EWK140" s="57"/>
      <c r="EWL140" s="57"/>
      <c r="EWM140" s="74"/>
      <c r="EWN140" s="74"/>
      <c r="EWO140" s="74"/>
      <c r="EWP140" s="74"/>
      <c r="EWQ140" s="57"/>
      <c r="EWR140" s="57"/>
      <c r="EWS140" s="57"/>
      <c r="EWT140" s="57"/>
      <c r="EWU140" s="74"/>
      <c r="EWV140" s="74"/>
      <c r="EWW140" s="74"/>
      <c r="EWX140" s="74"/>
      <c r="EWY140" s="57"/>
      <c r="EWZ140" s="57"/>
      <c r="EXA140" s="57"/>
      <c r="EXB140" s="57"/>
      <c r="EXC140" s="74"/>
      <c r="EXD140" s="74"/>
      <c r="EXE140" s="74"/>
      <c r="EXF140" s="74"/>
      <c r="EXG140" s="57"/>
      <c r="EXH140" s="57"/>
      <c r="EXI140" s="57"/>
      <c r="EXJ140" s="57"/>
      <c r="EXK140" s="74"/>
      <c r="EXL140" s="74"/>
      <c r="EXM140" s="74"/>
      <c r="EXN140" s="74"/>
      <c r="EXO140" s="57"/>
      <c r="EXP140" s="57"/>
      <c r="EXQ140" s="57"/>
      <c r="EXR140" s="57"/>
      <c r="EXS140" s="74"/>
      <c r="EXT140" s="74"/>
      <c r="EXU140" s="74"/>
      <c r="EXV140" s="74"/>
      <c r="EXW140" s="57"/>
      <c r="EXX140" s="57"/>
      <c r="EXY140" s="57"/>
      <c r="EXZ140" s="57"/>
      <c r="EYA140" s="74"/>
      <c r="EYB140" s="74"/>
      <c r="EYC140" s="74"/>
      <c r="EYD140" s="74"/>
      <c r="EYE140" s="57"/>
      <c r="EYF140" s="57"/>
      <c r="EYG140" s="57"/>
      <c r="EYH140" s="57"/>
      <c r="EYI140" s="74"/>
      <c r="EYJ140" s="74"/>
      <c r="EYK140" s="74"/>
      <c r="EYL140" s="74"/>
      <c r="EYM140" s="57"/>
      <c r="EYN140" s="57"/>
      <c r="EYO140" s="57"/>
      <c r="EYP140" s="57"/>
      <c r="EYQ140" s="74"/>
      <c r="EYR140" s="74"/>
      <c r="EYS140" s="74"/>
      <c r="EYT140" s="74"/>
      <c r="EYU140" s="57"/>
      <c r="EYV140" s="57"/>
      <c r="EYW140" s="57"/>
      <c r="EYX140" s="57"/>
      <c r="EYY140" s="74"/>
      <c r="EYZ140" s="74"/>
      <c r="EZA140" s="74"/>
      <c r="EZB140" s="74"/>
      <c r="EZC140" s="57"/>
      <c r="EZD140" s="57"/>
      <c r="EZE140" s="57"/>
      <c r="EZF140" s="57"/>
      <c r="EZG140" s="74"/>
      <c r="EZH140" s="74"/>
      <c r="EZI140" s="74"/>
      <c r="EZJ140" s="74"/>
      <c r="EZK140" s="57"/>
      <c r="EZL140" s="57"/>
      <c r="EZM140" s="57"/>
      <c r="EZN140" s="57"/>
      <c r="EZO140" s="74"/>
      <c r="EZP140" s="74"/>
      <c r="EZQ140" s="74"/>
      <c r="EZR140" s="74"/>
      <c r="EZS140" s="57"/>
      <c r="EZT140" s="57"/>
      <c r="EZU140" s="57"/>
      <c r="EZV140" s="57"/>
      <c r="EZW140" s="74"/>
      <c r="EZX140" s="74"/>
      <c r="EZY140" s="74"/>
      <c r="EZZ140" s="74"/>
      <c r="FAA140" s="57"/>
      <c r="FAB140" s="57"/>
      <c r="FAC140" s="57"/>
      <c r="FAD140" s="57"/>
      <c r="FAE140" s="74"/>
      <c r="FAF140" s="74"/>
      <c r="FAG140" s="74"/>
      <c r="FAH140" s="74"/>
      <c r="FAI140" s="57"/>
      <c r="FAJ140" s="57"/>
      <c r="FAK140" s="57"/>
      <c r="FAL140" s="57"/>
      <c r="FAM140" s="74"/>
      <c r="FAN140" s="74"/>
      <c r="FAO140" s="74"/>
      <c r="FAP140" s="74"/>
      <c r="FAQ140" s="57"/>
      <c r="FAR140" s="57"/>
      <c r="FAS140" s="57"/>
      <c r="FAT140" s="57"/>
      <c r="FAU140" s="74"/>
      <c r="FAV140" s="74"/>
      <c r="FAW140" s="74"/>
      <c r="FAX140" s="74"/>
      <c r="FAY140" s="57"/>
      <c r="FAZ140" s="57"/>
      <c r="FBA140" s="57"/>
      <c r="FBB140" s="57"/>
      <c r="FBC140" s="74"/>
      <c r="FBD140" s="74"/>
      <c r="FBE140" s="74"/>
      <c r="FBF140" s="74"/>
      <c r="FBG140" s="57"/>
      <c r="FBH140" s="57"/>
      <c r="FBI140" s="57"/>
      <c r="FBJ140" s="57"/>
      <c r="FBK140" s="74"/>
      <c r="FBL140" s="74"/>
      <c r="FBM140" s="74"/>
      <c r="FBN140" s="74"/>
      <c r="FBO140" s="57"/>
      <c r="FBP140" s="57"/>
      <c r="FBQ140" s="57"/>
      <c r="FBR140" s="57"/>
      <c r="FBS140" s="74"/>
      <c r="FBT140" s="74"/>
      <c r="FBU140" s="74"/>
      <c r="FBV140" s="74"/>
      <c r="FBW140" s="57"/>
      <c r="FBX140" s="57"/>
      <c r="FBY140" s="57"/>
      <c r="FBZ140" s="57"/>
      <c r="FCA140" s="74"/>
      <c r="FCB140" s="74"/>
      <c r="FCC140" s="74"/>
      <c r="FCD140" s="74"/>
      <c r="FCE140" s="57"/>
      <c r="FCF140" s="57"/>
      <c r="FCG140" s="57"/>
      <c r="FCH140" s="57"/>
      <c r="FCI140" s="74"/>
      <c r="FCJ140" s="74"/>
      <c r="FCK140" s="74"/>
      <c r="FCL140" s="74"/>
      <c r="FCM140" s="57"/>
      <c r="FCN140" s="57"/>
      <c r="FCO140" s="57"/>
      <c r="FCP140" s="57"/>
      <c r="FCQ140" s="74"/>
      <c r="FCR140" s="74"/>
      <c r="FCS140" s="74"/>
      <c r="FCT140" s="74"/>
      <c r="FCU140" s="57"/>
      <c r="FCV140" s="57"/>
      <c r="FCW140" s="57"/>
      <c r="FCX140" s="57"/>
      <c r="FCY140" s="74"/>
      <c r="FCZ140" s="74"/>
      <c r="FDA140" s="74"/>
      <c r="FDB140" s="74"/>
      <c r="FDC140" s="57"/>
      <c r="FDD140" s="57"/>
      <c r="FDE140" s="57"/>
      <c r="FDF140" s="57"/>
      <c r="FDG140" s="74"/>
      <c r="FDH140" s="74"/>
      <c r="FDI140" s="74"/>
      <c r="FDJ140" s="74"/>
      <c r="FDK140" s="57"/>
      <c r="FDL140" s="57"/>
      <c r="FDM140" s="57"/>
      <c r="FDN140" s="57"/>
      <c r="FDO140" s="74"/>
      <c r="FDP140" s="74"/>
      <c r="FDQ140" s="74"/>
      <c r="FDR140" s="74"/>
      <c r="FDS140" s="57"/>
      <c r="FDT140" s="57"/>
      <c r="FDU140" s="57"/>
      <c r="FDV140" s="57"/>
      <c r="FDW140" s="74"/>
      <c r="FDX140" s="74"/>
      <c r="FDY140" s="74"/>
      <c r="FDZ140" s="74"/>
      <c r="FEA140" s="57"/>
      <c r="FEB140" s="57"/>
      <c r="FEC140" s="57"/>
      <c r="FED140" s="57"/>
      <c r="FEE140" s="74"/>
      <c r="FEF140" s="74"/>
      <c r="FEG140" s="74"/>
      <c r="FEH140" s="74"/>
      <c r="FEI140" s="57"/>
      <c r="FEJ140" s="57"/>
      <c r="FEK140" s="57"/>
      <c r="FEL140" s="57"/>
      <c r="FEM140" s="74"/>
      <c r="FEN140" s="74"/>
      <c r="FEO140" s="74"/>
      <c r="FEP140" s="74"/>
      <c r="FEQ140" s="57"/>
      <c r="FER140" s="57"/>
      <c r="FES140" s="57"/>
      <c r="FET140" s="57"/>
      <c r="FEU140" s="74"/>
      <c r="FEV140" s="74"/>
      <c r="FEW140" s="74"/>
      <c r="FEX140" s="74"/>
      <c r="FEY140" s="57"/>
      <c r="FEZ140" s="57"/>
      <c r="FFA140" s="57"/>
      <c r="FFB140" s="57"/>
      <c r="FFC140" s="74"/>
      <c r="FFD140" s="74"/>
      <c r="FFE140" s="74"/>
      <c r="FFF140" s="74"/>
      <c r="FFG140" s="57"/>
      <c r="FFH140" s="57"/>
      <c r="FFI140" s="57"/>
      <c r="FFJ140" s="57"/>
      <c r="FFK140" s="74"/>
      <c r="FFL140" s="74"/>
      <c r="FFM140" s="74"/>
      <c r="FFN140" s="74"/>
      <c r="FFO140" s="57"/>
      <c r="FFP140" s="57"/>
      <c r="FFQ140" s="57"/>
      <c r="FFR140" s="57"/>
      <c r="FFS140" s="74"/>
      <c r="FFT140" s="74"/>
      <c r="FFU140" s="74"/>
      <c r="FFV140" s="74"/>
      <c r="FFW140" s="57"/>
      <c r="FFX140" s="57"/>
      <c r="FFY140" s="57"/>
      <c r="FFZ140" s="57"/>
      <c r="FGA140" s="74"/>
      <c r="FGB140" s="74"/>
      <c r="FGC140" s="74"/>
      <c r="FGD140" s="74"/>
      <c r="FGE140" s="57"/>
      <c r="FGF140" s="57"/>
      <c r="FGG140" s="57"/>
      <c r="FGH140" s="57"/>
      <c r="FGI140" s="74"/>
      <c r="FGJ140" s="74"/>
      <c r="FGK140" s="74"/>
      <c r="FGL140" s="74"/>
      <c r="FGM140" s="57"/>
      <c r="FGN140" s="57"/>
      <c r="FGO140" s="57"/>
      <c r="FGP140" s="57"/>
      <c r="FGQ140" s="74"/>
      <c r="FGR140" s="74"/>
      <c r="FGS140" s="74"/>
      <c r="FGT140" s="74"/>
      <c r="FGU140" s="57"/>
      <c r="FGV140" s="57"/>
      <c r="FGW140" s="57"/>
      <c r="FGX140" s="57"/>
      <c r="FGY140" s="74"/>
      <c r="FGZ140" s="74"/>
      <c r="FHA140" s="74"/>
      <c r="FHB140" s="74"/>
      <c r="FHC140" s="57"/>
      <c r="FHD140" s="57"/>
      <c r="FHE140" s="57"/>
      <c r="FHF140" s="57"/>
      <c r="FHG140" s="74"/>
      <c r="FHH140" s="74"/>
      <c r="FHI140" s="74"/>
      <c r="FHJ140" s="74"/>
      <c r="FHK140" s="57"/>
      <c r="FHL140" s="57"/>
      <c r="FHM140" s="57"/>
      <c r="FHN140" s="57"/>
      <c r="FHO140" s="74"/>
      <c r="FHP140" s="74"/>
      <c r="FHQ140" s="74"/>
      <c r="FHR140" s="74"/>
      <c r="FHS140" s="57"/>
      <c r="FHT140" s="57"/>
      <c r="FHU140" s="57"/>
      <c r="FHV140" s="57"/>
      <c r="FHW140" s="74"/>
      <c r="FHX140" s="74"/>
      <c r="FHY140" s="74"/>
      <c r="FHZ140" s="74"/>
      <c r="FIA140" s="57"/>
      <c r="FIB140" s="57"/>
      <c r="FIC140" s="57"/>
      <c r="FID140" s="57"/>
      <c r="FIE140" s="74"/>
      <c r="FIF140" s="74"/>
      <c r="FIG140" s="74"/>
      <c r="FIH140" s="74"/>
      <c r="FII140" s="57"/>
      <c r="FIJ140" s="57"/>
      <c r="FIK140" s="57"/>
      <c r="FIL140" s="57"/>
      <c r="FIM140" s="74"/>
      <c r="FIN140" s="74"/>
      <c r="FIO140" s="74"/>
      <c r="FIP140" s="74"/>
      <c r="FIQ140" s="57"/>
      <c r="FIR140" s="57"/>
      <c r="FIS140" s="57"/>
      <c r="FIT140" s="57"/>
      <c r="FIU140" s="74"/>
      <c r="FIV140" s="74"/>
      <c r="FIW140" s="74"/>
      <c r="FIX140" s="74"/>
      <c r="FIY140" s="57"/>
      <c r="FIZ140" s="57"/>
      <c r="FJA140" s="57"/>
      <c r="FJB140" s="57"/>
      <c r="FJC140" s="74"/>
      <c r="FJD140" s="74"/>
      <c r="FJE140" s="74"/>
      <c r="FJF140" s="74"/>
      <c r="FJG140" s="57"/>
      <c r="FJH140" s="57"/>
      <c r="FJI140" s="57"/>
      <c r="FJJ140" s="57"/>
      <c r="FJK140" s="74"/>
      <c r="FJL140" s="74"/>
      <c r="FJM140" s="74"/>
      <c r="FJN140" s="74"/>
      <c r="FJO140" s="57"/>
      <c r="FJP140" s="57"/>
      <c r="FJQ140" s="57"/>
      <c r="FJR140" s="57"/>
      <c r="FJS140" s="74"/>
      <c r="FJT140" s="74"/>
      <c r="FJU140" s="74"/>
      <c r="FJV140" s="74"/>
      <c r="FJW140" s="57"/>
      <c r="FJX140" s="57"/>
      <c r="FJY140" s="57"/>
      <c r="FJZ140" s="57"/>
      <c r="FKA140" s="74"/>
      <c r="FKB140" s="74"/>
      <c r="FKC140" s="74"/>
      <c r="FKD140" s="74"/>
      <c r="FKE140" s="57"/>
      <c r="FKF140" s="57"/>
      <c r="FKG140" s="57"/>
      <c r="FKH140" s="57"/>
      <c r="FKI140" s="74"/>
      <c r="FKJ140" s="74"/>
      <c r="FKK140" s="74"/>
      <c r="FKL140" s="74"/>
      <c r="FKM140" s="57"/>
      <c r="FKN140" s="57"/>
      <c r="FKO140" s="57"/>
      <c r="FKP140" s="57"/>
      <c r="FKQ140" s="74"/>
      <c r="FKR140" s="74"/>
      <c r="FKS140" s="74"/>
      <c r="FKT140" s="74"/>
      <c r="FKU140" s="57"/>
      <c r="FKV140" s="57"/>
      <c r="FKW140" s="57"/>
      <c r="FKX140" s="57"/>
      <c r="FKY140" s="74"/>
      <c r="FKZ140" s="74"/>
      <c r="FLA140" s="74"/>
      <c r="FLB140" s="74"/>
      <c r="FLC140" s="57"/>
      <c r="FLD140" s="57"/>
      <c r="FLE140" s="57"/>
      <c r="FLF140" s="57"/>
      <c r="FLG140" s="74"/>
      <c r="FLH140" s="74"/>
      <c r="FLI140" s="74"/>
      <c r="FLJ140" s="74"/>
      <c r="FLK140" s="57"/>
      <c r="FLL140" s="57"/>
      <c r="FLM140" s="57"/>
      <c r="FLN140" s="57"/>
      <c r="FLO140" s="74"/>
      <c r="FLP140" s="74"/>
      <c r="FLQ140" s="74"/>
      <c r="FLR140" s="74"/>
      <c r="FLS140" s="57"/>
      <c r="FLT140" s="57"/>
      <c r="FLU140" s="57"/>
      <c r="FLV140" s="57"/>
      <c r="FLW140" s="74"/>
      <c r="FLX140" s="74"/>
      <c r="FLY140" s="74"/>
      <c r="FLZ140" s="74"/>
      <c r="FMA140" s="57"/>
      <c r="FMB140" s="57"/>
      <c r="FMC140" s="57"/>
      <c r="FMD140" s="57"/>
      <c r="FME140" s="74"/>
      <c r="FMF140" s="74"/>
      <c r="FMG140" s="74"/>
      <c r="FMH140" s="74"/>
      <c r="FMI140" s="57"/>
      <c r="FMJ140" s="57"/>
      <c r="FMK140" s="57"/>
      <c r="FML140" s="57"/>
      <c r="FMM140" s="74"/>
      <c r="FMN140" s="74"/>
      <c r="FMO140" s="74"/>
      <c r="FMP140" s="74"/>
      <c r="FMQ140" s="57"/>
      <c r="FMR140" s="57"/>
      <c r="FMS140" s="57"/>
      <c r="FMT140" s="57"/>
      <c r="FMU140" s="74"/>
      <c r="FMV140" s="74"/>
      <c r="FMW140" s="74"/>
      <c r="FMX140" s="74"/>
      <c r="FMY140" s="57"/>
      <c r="FMZ140" s="57"/>
      <c r="FNA140" s="57"/>
      <c r="FNB140" s="57"/>
      <c r="FNC140" s="74"/>
      <c r="FND140" s="74"/>
      <c r="FNE140" s="74"/>
      <c r="FNF140" s="74"/>
      <c r="FNG140" s="57"/>
      <c r="FNH140" s="57"/>
      <c r="FNI140" s="57"/>
      <c r="FNJ140" s="57"/>
      <c r="FNK140" s="74"/>
      <c r="FNL140" s="74"/>
      <c r="FNM140" s="74"/>
      <c r="FNN140" s="74"/>
      <c r="FNO140" s="57"/>
      <c r="FNP140" s="57"/>
      <c r="FNQ140" s="57"/>
      <c r="FNR140" s="57"/>
      <c r="FNS140" s="74"/>
      <c r="FNT140" s="74"/>
      <c r="FNU140" s="74"/>
      <c r="FNV140" s="74"/>
      <c r="FNW140" s="57"/>
      <c r="FNX140" s="57"/>
      <c r="FNY140" s="57"/>
      <c r="FNZ140" s="57"/>
      <c r="FOA140" s="74"/>
      <c r="FOB140" s="74"/>
      <c r="FOC140" s="74"/>
      <c r="FOD140" s="74"/>
      <c r="FOE140" s="57"/>
      <c r="FOF140" s="57"/>
      <c r="FOG140" s="57"/>
      <c r="FOH140" s="57"/>
      <c r="FOI140" s="74"/>
      <c r="FOJ140" s="74"/>
      <c r="FOK140" s="74"/>
      <c r="FOL140" s="74"/>
      <c r="FOM140" s="57"/>
      <c r="FON140" s="57"/>
      <c r="FOO140" s="57"/>
      <c r="FOP140" s="57"/>
      <c r="FOQ140" s="74"/>
      <c r="FOR140" s="74"/>
      <c r="FOS140" s="74"/>
      <c r="FOT140" s="74"/>
      <c r="FOU140" s="57"/>
      <c r="FOV140" s="57"/>
      <c r="FOW140" s="57"/>
      <c r="FOX140" s="57"/>
      <c r="FOY140" s="74"/>
      <c r="FOZ140" s="74"/>
      <c r="FPA140" s="74"/>
      <c r="FPB140" s="74"/>
      <c r="FPC140" s="57"/>
      <c r="FPD140" s="57"/>
      <c r="FPE140" s="57"/>
      <c r="FPF140" s="57"/>
      <c r="FPG140" s="74"/>
      <c r="FPH140" s="74"/>
      <c r="FPI140" s="74"/>
      <c r="FPJ140" s="74"/>
      <c r="FPK140" s="57"/>
      <c r="FPL140" s="57"/>
      <c r="FPM140" s="57"/>
      <c r="FPN140" s="57"/>
      <c r="FPO140" s="74"/>
      <c r="FPP140" s="74"/>
      <c r="FPQ140" s="74"/>
      <c r="FPR140" s="74"/>
      <c r="FPS140" s="57"/>
      <c r="FPT140" s="57"/>
      <c r="FPU140" s="57"/>
      <c r="FPV140" s="57"/>
      <c r="FPW140" s="74"/>
      <c r="FPX140" s="74"/>
      <c r="FPY140" s="74"/>
      <c r="FPZ140" s="74"/>
      <c r="FQA140" s="57"/>
      <c r="FQB140" s="57"/>
      <c r="FQC140" s="57"/>
      <c r="FQD140" s="57"/>
      <c r="FQE140" s="74"/>
      <c r="FQF140" s="74"/>
      <c r="FQG140" s="74"/>
      <c r="FQH140" s="74"/>
      <c r="FQI140" s="57"/>
      <c r="FQJ140" s="57"/>
      <c r="FQK140" s="57"/>
      <c r="FQL140" s="57"/>
      <c r="FQM140" s="74"/>
      <c r="FQN140" s="74"/>
      <c r="FQO140" s="74"/>
      <c r="FQP140" s="74"/>
      <c r="FQQ140" s="57"/>
      <c r="FQR140" s="57"/>
      <c r="FQS140" s="57"/>
      <c r="FQT140" s="57"/>
      <c r="FQU140" s="74"/>
      <c r="FQV140" s="74"/>
      <c r="FQW140" s="74"/>
      <c r="FQX140" s="74"/>
      <c r="FQY140" s="57"/>
      <c r="FQZ140" s="57"/>
      <c r="FRA140" s="57"/>
      <c r="FRB140" s="57"/>
      <c r="FRC140" s="74"/>
      <c r="FRD140" s="74"/>
      <c r="FRE140" s="74"/>
      <c r="FRF140" s="74"/>
      <c r="FRG140" s="57"/>
      <c r="FRH140" s="57"/>
      <c r="FRI140" s="57"/>
      <c r="FRJ140" s="57"/>
      <c r="FRK140" s="74"/>
      <c r="FRL140" s="74"/>
      <c r="FRM140" s="74"/>
      <c r="FRN140" s="74"/>
      <c r="FRO140" s="57"/>
      <c r="FRP140" s="57"/>
      <c r="FRQ140" s="57"/>
      <c r="FRR140" s="57"/>
      <c r="FRS140" s="74"/>
      <c r="FRT140" s="74"/>
      <c r="FRU140" s="74"/>
      <c r="FRV140" s="74"/>
      <c r="FRW140" s="57"/>
      <c r="FRX140" s="57"/>
      <c r="FRY140" s="57"/>
      <c r="FRZ140" s="57"/>
      <c r="FSA140" s="74"/>
      <c r="FSB140" s="74"/>
      <c r="FSC140" s="74"/>
      <c r="FSD140" s="74"/>
      <c r="FSE140" s="57"/>
      <c r="FSF140" s="57"/>
      <c r="FSG140" s="57"/>
      <c r="FSH140" s="57"/>
      <c r="FSI140" s="74"/>
      <c r="FSJ140" s="74"/>
      <c r="FSK140" s="74"/>
      <c r="FSL140" s="74"/>
      <c r="FSM140" s="57"/>
      <c r="FSN140" s="57"/>
      <c r="FSO140" s="57"/>
      <c r="FSP140" s="57"/>
      <c r="FSQ140" s="74"/>
      <c r="FSR140" s="74"/>
      <c r="FSS140" s="74"/>
      <c r="FST140" s="74"/>
      <c r="FSU140" s="57"/>
      <c r="FSV140" s="57"/>
      <c r="FSW140" s="57"/>
      <c r="FSX140" s="57"/>
      <c r="FSY140" s="74"/>
      <c r="FSZ140" s="74"/>
      <c r="FTA140" s="74"/>
      <c r="FTB140" s="74"/>
      <c r="FTC140" s="57"/>
      <c r="FTD140" s="57"/>
      <c r="FTE140" s="57"/>
      <c r="FTF140" s="57"/>
      <c r="FTG140" s="74"/>
      <c r="FTH140" s="74"/>
      <c r="FTI140" s="74"/>
      <c r="FTJ140" s="74"/>
      <c r="FTK140" s="57"/>
      <c r="FTL140" s="57"/>
      <c r="FTM140" s="57"/>
      <c r="FTN140" s="57"/>
      <c r="FTO140" s="74"/>
      <c r="FTP140" s="74"/>
      <c r="FTQ140" s="74"/>
      <c r="FTR140" s="74"/>
      <c r="FTS140" s="57"/>
      <c r="FTT140" s="57"/>
      <c r="FTU140" s="57"/>
      <c r="FTV140" s="57"/>
      <c r="FTW140" s="74"/>
      <c r="FTX140" s="74"/>
      <c r="FTY140" s="74"/>
      <c r="FTZ140" s="74"/>
      <c r="FUA140" s="57"/>
      <c r="FUB140" s="57"/>
      <c r="FUC140" s="57"/>
      <c r="FUD140" s="57"/>
      <c r="FUE140" s="74"/>
      <c r="FUF140" s="74"/>
      <c r="FUG140" s="74"/>
      <c r="FUH140" s="74"/>
      <c r="FUI140" s="57"/>
      <c r="FUJ140" s="57"/>
      <c r="FUK140" s="57"/>
      <c r="FUL140" s="57"/>
      <c r="FUM140" s="74"/>
      <c r="FUN140" s="74"/>
      <c r="FUO140" s="74"/>
      <c r="FUP140" s="74"/>
      <c r="FUQ140" s="57"/>
      <c r="FUR140" s="57"/>
      <c r="FUS140" s="57"/>
      <c r="FUT140" s="57"/>
      <c r="FUU140" s="74"/>
      <c r="FUV140" s="74"/>
      <c r="FUW140" s="74"/>
      <c r="FUX140" s="74"/>
      <c r="FUY140" s="57"/>
      <c r="FUZ140" s="57"/>
      <c r="FVA140" s="57"/>
      <c r="FVB140" s="57"/>
      <c r="FVC140" s="74"/>
      <c r="FVD140" s="74"/>
      <c r="FVE140" s="74"/>
      <c r="FVF140" s="74"/>
      <c r="FVG140" s="57"/>
      <c r="FVH140" s="57"/>
      <c r="FVI140" s="57"/>
      <c r="FVJ140" s="57"/>
      <c r="FVK140" s="74"/>
      <c r="FVL140" s="74"/>
      <c r="FVM140" s="74"/>
      <c r="FVN140" s="74"/>
      <c r="FVO140" s="57"/>
      <c r="FVP140" s="57"/>
      <c r="FVQ140" s="57"/>
      <c r="FVR140" s="57"/>
      <c r="FVS140" s="74"/>
      <c r="FVT140" s="74"/>
      <c r="FVU140" s="74"/>
      <c r="FVV140" s="74"/>
      <c r="FVW140" s="57"/>
      <c r="FVX140" s="57"/>
      <c r="FVY140" s="57"/>
      <c r="FVZ140" s="57"/>
      <c r="FWA140" s="74"/>
      <c r="FWB140" s="74"/>
      <c r="FWC140" s="74"/>
      <c r="FWD140" s="74"/>
      <c r="FWE140" s="57"/>
      <c r="FWF140" s="57"/>
      <c r="FWG140" s="57"/>
      <c r="FWH140" s="57"/>
      <c r="FWI140" s="74"/>
      <c r="FWJ140" s="74"/>
      <c r="FWK140" s="74"/>
      <c r="FWL140" s="74"/>
      <c r="FWM140" s="57"/>
      <c r="FWN140" s="57"/>
      <c r="FWO140" s="57"/>
      <c r="FWP140" s="57"/>
      <c r="FWQ140" s="74"/>
      <c r="FWR140" s="74"/>
      <c r="FWS140" s="74"/>
      <c r="FWT140" s="74"/>
      <c r="FWU140" s="57"/>
      <c r="FWV140" s="57"/>
      <c r="FWW140" s="57"/>
      <c r="FWX140" s="57"/>
      <c r="FWY140" s="74"/>
      <c r="FWZ140" s="74"/>
      <c r="FXA140" s="74"/>
      <c r="FXB140" s="74"/>
      <c r="FXC140" s="57"/>
      <c r="FXD140" s="57"/>
      <c r="FXE140" s="57"/>
      <c r="FXF140" s="57"/>
      <c r="FXG140" s="74"/>
      <c r="FXH140" s="74"/>
      <c r="FXI140" s="74"/>
      <c r="FXJ140" s="74"/>
      <c r="FXK140" s="57"/>
      <c r="FXL140" s="57"/>
      <c r="FXM140" s="57"/>
      <c r="FXN140" s="57"/>
      <c r="FXO140" s="74"/>
      <c r="FXP140" s="74"/>
      <c r="FXQ140" s="74"/>
      <c r="FXR140" s="74"/>
      <c r="FXS140" s="57"/>
      <c r="FXT140" s="57"/>
      <c r="FXU140" s="57"/>
      <c r="FXV140" s="57"/>
      <c r="FXW140" s="74"/>
      <c r="FXX140" s="74"/>
      <c r="FXY140" s="74"/>
      <c r="FXZ140" s="74"/>
      <c r="FYA140" s="57"/>
      <c r="FYB140" s="57"/>
      <c r="FYC140" s="57"/>
      <c r="FYD140" s="57"/>
      <c r="FYE140" s="74"/>
      <c r="FYF140" s="74"/>
      <c r="FYG140" s="74"/>
      <c r="FYH140" s="74"/>
      <c r="FYI140" s="57"/>
      <c r="FYJ140" s="57"/>
      <c r="FYK140" s="57"/>
      <c r="FYL140" s="57"/>
      <c r="FYM140" s="74"/>
      <c r="FYN140" s="74"/>
      <c r="FYO140" s="74"/>
      <c r="FYP140" s="74"/>
      <c r="FYQ140" s="57"/>
      <c r="FYR140" s="57"/>
      <c r="FYS140" s="57"/>
      <c r="FYT140" s="57"/>
      <c r="FYU140" s="74"/>
      <c r="FYV140" s="74"/>
      <c r="FYW140" s="74"/>
      <c r="FYX140" s="74"/>
      <c r="FYY140" s="57"/>
      <c r="FYZ140" s="57"/>
      <c r="FZA140" s="57"/>
      <c r="FZB140" s="57"/>
      <c r="FZC140" s="74"/>
      <c r="FZD140" s="74"/>
      <c r="FZE140" s="74"/>
      <c r="FZF140" s="74"/>
      <c r="FZG140" s="57"/>
      <c r="FZH140" s="57"/>
      <c r="FZI140" s="57"/>
      <c r="FZJ140" s="57"/>
      <c r="FZK140" s="74"/>
      <c r="FZL140" s="74"/>
      <c r="FZM140" s="74"/>
      <c r="FZN140" s="74"/>
      <c r="FZO140" s="57"/>
      <c r="FZP140" s="57"/>
      <c r="FZQ140" s="57"/>
      <c r="FZR140" s="57"/>
      <c r="FZS140" s="74"/>
      <c r="FZT140" s="74"/>
      <c r="FZU140" s="74"/>
      <c r="FZV140" s="74"/>
      <c r="FZW140" s="57"/>
      <c r="FZX140" s="57"/>
      <c r="FZY140" s="57"/>
      <c r="FZZ140" s="57"/>
      <c r="GAA140" s="74"/>
      <c r="GAB140" s="74"/>
      <c r="GAC140" s="74"/>
      <c r="GAD140" s="74"/>
      <c r="GAE140" s="57"/>
      <c r="GAF140" s="57"/>
      <c r="GAG140" s="57"/>
      <c r="GAH140" s="57"/>
      <c r="GAI140" s="74"/>
      <c r="GAJ140" s="74"/>
      <c r="GAK140" s="74"/>
      <c r="GAL140" s="74"/>
      <c r="GAM140" s="57"/>
      <c r="GAN140" s="57"/>
      <c r="GAO140" s="57"/>
      <c r="GAP140" s="57"/>
      <c r="GAQ140" s="74"/>
      <c r="GAR140" s="74"/>
      <c r="GAS140" s="74"/>
      <c r="GAT140" s="74"/>
      <c r="GAU140" s="57"/>
      <c r="GAV140" s="57"/>
      <c r="GAW140" s="57"/>
      <c r="GAX140" s="57"/>
      <c r="GAY140" s="74"/>
      <c r="GAZ140" s="74"/>
      <c r="GBA140" s="74"/>
      <c r="GBB140" s="74"/>
      <c r="GBC140" s="57"/>
      <c r="GBD140" s="57"/>
      <c r="GBE140" s="57"/>
      <c r="GBF140" s="57"/>
      <c r="GBG140" s="74"/>
      <c r="GBH140" s="74"/>
      <c r="GBI140" s="74"/>
      <c r="GBJ140" s="74"/>
      <c r="GBK140" s="57"/>
      <c r="GBL140" s="57"/>
      <c r="GBM140" s="57"/>
      <c r="GBN140" s="57"/>
      <c r="GBO140" s="74"/>
      <c r="GBP140" s="74"/>
      <c r="GBQ140" s="74"/>
      <c r="GBR140" s="74"/>
      <c r="GBS140" s="57"/>
      <c r="GBT140" s="57"/>
      <c r="GBU140" s="57"/>
      <c r="GBV140" s="57"/>
      <c r="GBW140" s="74"/>
      <c r="GBX140" s="74"/>
      <c r="GBY140" s="74"/>
      <c r="GBZ140" s="74"/>
      <c r="GCA140" s="57"/>
      <c r="GCB140" s="57"/>
      <c r="GCC140" s="57"/>
      <c r="GCD140" s="57"/>
      <c r="GCE140" s="74"/>
      <c r="GCF140" s="74"/>
      <c r="GCG140" s="74"/>
      <c r="GCH140" s="74"/>
      <c r="GCI140" s="57"/>
      <c r="GCJ140" s="57"/>
      <c r="GCK140" s="57"/>
      <c r="GCL140" s="57"/>
      <c r="GCM140" s="74"/>
      <c r="GCN140" s="74"/>
      <c r="GCO140" s="74"/>
      <c r="GCP140" s="74"/>
      <c r="GCQ140" s="57"/>
      <c r="GCR140" s="57"/>
      <c r="GCS140" s="57"/>
      <c r="GCT140" s="57"/>
      <c r="GCU140" s="74"/>
      <c r="GCV140" s="74"/>
      <c r="GCW140" s="74"/>
      <c r="GCX140" s="74"/>
      <c r="GCY140" s="57"/>
      <c r="GCZ140" s="57"/>
      <c r="GDA140" s="57"/>
      <c r="GDB140" s="57"/>
      <c r="GDC140" s="74"/>
      <c r="GDD140" s="74"/>
      <c r="GDE140" s="74"/>
      <c r="GDF140" s="74"/>
      <c r="GDG140" s="57"/>
      <c r="GDH140" s="57"/>
      <c r="GDI140" s="57"/>
      <c r="GDJ140" s="57"/>
      <c r="GDK140" s="74"/>
      <c r="GDL140" s="74"/>
      <c r="GDM140" s="74"/>
      <c r="GDN140" s="74"/>
      <c r="GDO140" s="57"/>
      <c r="GDP140" s="57"/>
      <c r="GDQ140" s="57"/>
      <c r="GDR140" s="57"/>
      <c r="GDS140" s="74"/>
      <c r="GDT140" s="74"/>
      <c r="GDU140" s="74"/>
      <c r="GDV140" s="74"/>
      <c r="GDW140" s="57"/>
      <c r="GDX140" s="57"/>
      <c r="GDY140" s="57"/>
      <c r="GDZ140" s="57"/>
      <c r="GEA140" s="74"/>
      <c r="GEB140" s="74"/>
      <c r="GEC140" s="74"/>
      <c r="GED140" s="74"/>
      <c r="GEE140" s="57"/>
      <c r="GEF140" s="57"/>
      <c r="GEG140" s="57"/>
      <c r="GEH140" s="57"/>
      <c r="GEI140" s="74"/>
      <c r="GEJ140" s="74"/>
      <c r="GEK140" s="74"/>
      <c r="GEL140" s="74"/>
      <c r="GEM140" s="57"/>
      <c r="GEN140" s="57"/>
      <c r="GEO140" s="57"/>
      <c r="GEP140" s="57"/>
      <c r="GEQ140" s="74"/>
      <c r="GER140" s="74"/>
      <c r="GES140" s="74"/>
      <c r="GET140" s="74"/>
      <c r="GEU140" s="57"/>
      <c r="GEV140" s="57"/>
      <c r="GEW140" s="57"/>
      <c r="GEX140" s="57"/>
      <c r="GEY140" s="74"/>
      <c r="GEZ140" s="74"/>
      <c r="GFA140" s="74"/>
      <c r="GFB140" s="74"/>
      <c r="GFC140" s="57"/>
      <c r="GFD140" s="57"/>
      <c r="GFE140" s="57"/>
      <c r="GFF140" s="57"/>
      <c r="GFG140" s="74"/>
      <c r="GFH140" s="74"/>
      <c r="GFI140" s="74"/>
      <c r="GFJ140" s="74"/>
      <c r="GFK140" s="57"/>
      <c r="GFL140" s="57"/>
      <c r="GFM140" s="57"/>
      <c r="GFN140" s="57"/>
      <c r="GFO140" s="74"/>
      <c r="GFP140" s="74"/>
      <c r="GFQ140" s="74"/>
      <c r="GFR140" s="74"/>
      <c r="GFS140" s="57"/>
      <c r="GFT140" s="57"/>
      <c r="GFU140" s="57"/>
      <c r="GFV140" s="57"/>
      <c r="GFW140" s="74"/>
      <c r="GFX140" s="74"/>
      <c r="GFY140" s="74"/>
      <c r="GFZ140" s="74"/>
      <c r="GGA140" s="57"/>
      <c r="GGB140" s="57"/>
      <c r="GGC140" s="57"/>
      <c r="GGD140" s="57"/>
      <c r="GGE140" s="74"/>
      <c r="GGF140" s="74"/>
      <c r="GGG140" s="74"/>
      <c r="GGH140" s="74"/>
      <c r="GGI140" s="57"/>
      <c r="GGJ140" s="57"/>
      <c r="GGK140" s="57"/>
      <c r="GGL140" s="57"/>
      <c r="GGM140" s="74"/>
      <c r="GGN140" s="74"/>
      <c r="GGO140" s="74"/>
      <c r="GGP140" s="74"/>
      <c r="GGQ140" s="57"/>
      <c r="GGR140" s="57"/>
      <c r="GGS140" s="57"/>
      <c r="GGT140" s="57"/>
      <c r="GGU140" s="74"/>
      <c r="GGV140" s="74"/>
      <c r="GGW140" s="74"/>
      <c r="GGX140" s="74"/>
      <c r="GGY140" s="57"/>
      <c r="GGZ140" s="57"/>
      <c r="GHA140" s="57"/>
      <c r="GHB140" s="57"/>
      <c r="GHC140" s="74"/>
      <c r="GHD140" s="74"/>
      <c r="GHE140" s="74"/>
      <c r="GHF140" s="74"/>
      <c r="GHG140" s="57"/>
      <c r="GHH140" s="57"/>
      <c r="GHI140" s="57"/>
      <c r="GHJ140" s="57"/>
      <c r="GHK140" s="74"/>
      <c r="GHL140" s="74"/>
      <c r="GHM140" s="74"/>
      <c r="GHN140" s="74"/>
      <c r="GHO140" s="57"/>
      <c r="GHP140" s="57"/>
      <c r="GHQ140" s="57"/>
      <c r="GHR140" s="57"/>
      <c r="GHS140" s="74"/>
      <c r="GHT140" s="74"/>
      <c r="GHU140" s="74"/>
      <c r="GHV140" s="74"/>
      <c r="GHW140" s="57"/>
      <c r="GHX140" s="57"/>
      <c r="GHY140" s="57"/>
      <c r="GHZ140" s="57"/>
      <c r="GIA140" s="74"/>
      <c r="GIB140" s="74"/>
      <c r="GIC140" s="74"/>
      <c r="GID140" s="74"/>
      <c r="GIE140" s="57"/>
      <c r="GIF140" s="57"/>
      <c r="GIG140" s="57"/>
      <c r="GIH140" s="57"/>
      <c r="GII140" s="74"/>
      <c r="GIJ140" s="74"/>
      <c r="GIK140" s="74"/>
      <c r="GIL140" s="74"/>
      <c r="GIM140" s="57"/>
      <c r="GIN140" s="57"/>
      <c r="GIO140" s="57"/>
      <c r="GIP140" s="57"/>
      <c r="GIQ140" s="74"/>
      <c r="GIR140" s="74"/>
      <c r="GIS140" s="74"/>
      <c r="GIT140" s="74"/>
      <c r="GIU140" s="57"/>
      <c r="GIV140" s="57"/>
      <c r="GIW140" s="57"/>
      <c r="GIX140" s="57"/>
      <c r="GIY140" s="74"/>
      <c r="GIZ140" s="74"/>
      <c r="GJA140" s="74"/>
      <c r="GJB140" s="74"/>
      <c r="GJC140" s="57"/>
      <c r="GJD140" s="57"/>
      <c r="GJE140" s="57"/>
      <c r="GJF140" s="57"/>
      <c r="GJG140" s="74"/>
      <c r="GJH140" s="74"/>
      <c r="GJI140" s="74"/>
      <c r="GJJ140" s="74"/>
      <c r="GJK140" s="57"/>
      <c r="GJL140" s="57"/>
      <c r="GJM140" s="57"/>
      <c r="GJN140" s="57"/>
      <c r="GJO140" s="74"/>
      <c r="GJP140" s="74"/>
      <c r="GJQ140" s="74"/>
      <c r="GJR140" s="74"/>
      <c r="GJS140" s="57"/>
      <c r="GJT140" s="57"/>
      <c r="GJU140" s="57"/>
      <c r="GJV140" s="57"/>
      <c r="GJW140" s="74"/>
      <c r="GJX140" s="74"/>
      <c r="GJY140" s="74"/>
      <c r="GJZ140" s="74"/>
      <c r="GKA140" s="57"/>
      <c r="GKB140" s="57"/>
      <c r="GKC140" s="57"/>
      <c r="GKD140" s="57"/>
      <c r="GKE140" s="74"/>
      <c r="GKF140" s="74"/>
      <c r="GKG140" s="74"/>
      <c r="GKH140" s="74"/>
      <c r="GKI140" s="57"/>
      <c r="GKJ140" s="57"/>
      <c r="GKK140" s="57"/>
      <c r="GKL140" s="57"/>
      <c r="GKM140" s="74"/>
      <c r="GKN140" s="74"/>
      <c r="GKO140" s="74"/>
      <c r="GKP140" s="74"/>
      <c r="GKQ140" s="57"/>
      <c r="GKR140" s="57"/>
      <c r="GKS140" s="57"/>
      <c r="GKT140" s="57"/>
      <c r="GKU140" s="74"/>
      <c r="GKV140" s="74"/>
      <c r="GKW140" s="74"/>
      <c r="GKX140" s="74"/>
      <c r="GKY140" s="57"/>
      <c r="GKZ140" s="57"/>
      <c r="GLA140" s="57"/>
      <c r="GLB140" s="57"/>
      <c r="GLC140" s="74"/>
      <c r="GLD140" s="74"/>
      <c r="GLE140" s="74"/>
      <c r="GLF140" s="74"/>
      <c r="GLG140" s="57"/>
      <c r="GLH140" s="57"/>
      <c r="GLI140" s="57"/>
      <c r="GLJ140" s="57"/>
      <c r="GLK140" s="74"/>
      <c r="GLL140" s="74"/>
      <c r="GLM140" s="74"/>
      <c r="GLN140" s="74"/>
      <c r="GLO140" s="57"/>
      <c r="GLP140" s="57"/>
      <c r="GLQ140" s="57"/>
      <c r="GLR140" s="57"/>
      <c r="GLS140" s="74"/>
      <c r="GLT140" s="74"/>
      <c r="GLU140" s="74"/>
      <c r="GLV140" s="74"/>
      <c r="GLW140" s="57"/>
      <c r="GLX140" s="57"/>
      <c r="GLY140" s="57"/>
      <c r="GLZ140" s="57"/>
      <c r="GMA140" s="74"/>
      <c r="GMB140" s="74"/>
      <c r="GMC140" s="74"/>
      <c r="GMD140" s="74"/>
      <c r="GME140" s="57"/>
      <c r="GMF140" s="57"/>
      <c r="GMG140" s="57"/>
      <c r="GMH140" s="57"/>
      <c r="GMI140" s="74"/>
      <c r="GMJ140" s="74"/>
      <c r="GMK140" s="74"/>
      <c r="GML140" s="74"/>
      <c r="GMM140" s="57"/>
      <c r="GMN140" s="57"/>
      <c r="GMO140" s="57"/>
      <c r="GMP140" s="57"/>
      <c r="GMQ140" s="74"/>
      <c r="GMR140" s="74"/>
      <c r="GMS140" s="74"/>
      <c r="GMT140" s="74"/>
      <c r="GMU140" s="57"/>
      <c r="GMV140" s="57"/>
      <c r="GMW140" s="57"/>
      <c r="GMX140" s="57"/>
      <c r="GMY140" s="74"/>
      <c r="GMZ140" s="74"/>
      <c r="GNA140" s="74"/>
      <c r="GNB140" s="74"/>
      <c r="GNC140" s="57"/>
      <c r="GND140" s="57"/>
      <c r="GNE140" s="57"/>
      <c r="GNF140" s="57"/>
      <c r="GNG140" s="74"/>
      <c r="GNH140" s="74"/>
      <c r="GNI140" s="74"/>
      <c r="GNJ140" s="74"/>
      <c r="GNK140" s="57"/>
      <c r="GNL140" s="57"/>
      <c r="GNM140" s="57"/>
      <c r="GNN140" s="57"/>
      <c r="GNO140" s="74"/>
      <c r="GNP140" s="74"/>
      <c r="GNQ140" s="74"/>
      <c r="GNR140" s="74"/>
      <c r="GNS140" s="57"/>
      <c r="GNT140" s="57"/>
      <c r="GNU140" s="57"/>
      <c r="GNV140" s="57"/>
      <c r="GNW140" s="74"/>
      <c r="GNX140" s="74"/>
      <c r="GNY140" s="74"/>
      <c r="GNZ140" s="74"/>
      <c r="GOA140" s="57"/>
      <c r="GOB140" s="57"/>
      <c r="GOC140" s="57"/>
      <c r="GOD140" s="57"/>
      <c r="GOE140" s="74"/>
      <c r="GOF140" s="74"/>
      <c r="GOG140" s="74"/>
      <c r="GOH140" s="74"/>
      <c r="GOI140" s="57"/>
      <c r="GOJ140" s="57"/>
      <c r="GOK140" s="57"/>
      <c r="GOL140" s="57"/>
      <c r="GOM140" s="74"/>
      <c r="GON140" s="74"/>
      <c r="GOO140" s="74"/>
      <c r="GOP140" s="74"/>
      <c r="GOQ140" s="57"/>
      <c r="GOR140" s="57"/>
      <c r="GOS140" s="57"/>
      <c r="GOT140" s="57"/>
      <c r="GOU140" s="74"/>
      <c r="GOV140" s="74"/>
      <c r="GOW140" s="74"/>
      <c r="GOX140" s="74"/>
      <c r="GOY140" s="57"/>
      <c r="GOZ140" s="57"/>
      <c r="GPA140" s="57"/>
      <c r="GPB140" s="57"/>
      <c r="GPC140" s="74"/>
      <c r="GPD140" s="74"/>
      <c r="GPE140" s="74"/>
      <c r="GPF140" s="74"/>
      <c r="GPG140" s="57"/>
      <c r="GPH140" s="57"/>
      <c r="GPI140" s="57"/>
      <c r="GPJ140" s="57"/>
      <c r="GPK140" s="74"/>
      <c r="GPL140" s="74"/>
      <c r="GPM140" s="74"/>
      <c r="GPN140" s="74"/>
      <c r="GPO140" s="57"/>
      <c r="GPP140" s="57"/>
      <c r="GPQ140" s="57"/>
      <c r="GPR140" s="57"/>
      <c r="GPS140" s="74"/>
      <c r="GPT140" s="74"/>
      <c r="GPU140" s="74"/>
      <c r="GPV140" s="74"/>
      <c r="GPW140" s="57"/>
      <c r="GPX140" s="57"/>
      <c r="GPY140" s="57"/>
      <c r="GPZ140" s="57"/>
      <c r="GQA140" s="74"/>
      <c r="GQB140" s="74"/>
      <c r="GQC140" s="74"/>
      <c r="GQD140" s="74"/>
      <c r="GQE140" s="57"/>
      <c r="GQF140" s="57"/>
      <c r="GQG140" s="57"/>
      <c r="GQH140" s="57"/>
      <c r="GQI140" s="74"/>
      <c r="GQJ140" s="74"/>
      <c r="GQK140" s="74"/>
      <c r="GQL140" s="74"/>
      <c r="GQM140" s="57"/>
      <c r="GQN140" s="57"/>
      <c r="GQO140" s="57"/>
      <c r="GQP140" s="57"/>
      <c r="GQQ140" s="74"/>
      <c r="GQR140" s="74"/>
      <c r="GQS140" s="74"/>
      <c r="GQT140" s="74"/>
      <c r="GQU140" s="57"/>
      <c r="GQV140" s="57"/>
      <c r="GQW140" s="57"/>
      <c r="GQX140" s="57"/>
      <c r="GQY140" s="74"/>
      <c r="GQZ140" s="74"/>
      <c r="GRA140" s="74"/>
      <c r="GRB140" s="74"/>
      <c r="GRC140" s="57"/>
      <c r="GRD140" s="57"/>
      <c r="GRE140" s="57"/>
      <c r="GRF140" s="57"/>
      <c r="GRG140" s="74"/>
      <c r="GRH140" s="74"/>
      <c r="GRI140" s="74"/>
      <c r="GRJ140" s="74"/>
      <c r="GRK140" s="57"/>
      <c r="GRL140" s="57"/>
      <c r="GRM140" s="57"/>
      <c r="GRN140" s="57"/>
      <c r="GRO140" s="74"/>
      <c r="GRP140" s="74"/>
      <c r="GRQ140" s="74"/>
      <c r="GRR140" s="74"/>
      <c r="GRS140" s="57"/>
      <c r="GRT140" s="57"/>
      <c r="GRU140" s="57"/>
      <c r="GRV140" s="57"/>
      <c r="GRW140" s="74"/>
      <c r="GRX140" s="74"/>
      <c r="GRY140" s="74"/>
      <c r="GRZ140" s="74"/>
      <c r="GSA140" s="57"/>
      <c r="GSB140" s="57"/>
      <c r="GSC140" s="57"/>
      <c r="GSD140" s="57"/>
      <c r="GSE140" s="74"/>
      <c r="GSF140" s="74"/>
      <c r="GSG140" s="74"/>
      <c r="GSH140" s="74"/>
      <c r="GSI140" s="57"/>
      <c r="GSJ140" s="57"/>
      <c r="GSK140" s="57"/>
      <c r="GSL140" s="57"/>
      <c r="GSM140" s="74"/>
      <c r="GSN140" s="74"/>
      <c r="GSO140" s="74"/>
      <c r="GSP140" s="74"/>
      <c r="GSQ140" s="57"/>
      <c r="GSR140" s="57"/>
      <c r="GSS140" s="57"/>
      <c r="GST140" s="57"/>
      <c r="GSU140" s="74"/>
      <c r="GSV140" s="74"/>
      <c r="GSW140" s="74"/>
      <c r="GSX140" s="74"/>
      <c r="GSY140" s="57"/>
      <c r="GSZ140" s="57"/>
      <c r="GTA140" s="57"/>
      <c r="GTB140" s="57"/>
      <c r="GTC140" s="74"/>
      <c r="GTD140" s="74"/>
      <c r="GTE140" s="74"/>
      <c r="GTF140" s="74"/>
      <c r="GTG140" s="57"/>
      <c r="GTH140" s="57"/>
      <c r="GTI140" s="57"/>
      <c r="GTJ140" s="57"/>
      <c r="GTK140" s="74"/>
      <c r="GTL140" s="74"/>
      <c r="GTM140" s="74"/>
      <c r="GTN140" s="74"/>
      <c r="GTO140" s="57"/>
      <c r="GTP140" s="57"/>
      <c r="GTQ140" s="57"/>
      <c r="GTR140" s="57"/>
      <c r="GTS140" s="74"/>
      <c r="GTT140" s="74"/>
      <c r="GTU140" s="74"/>
      <c r="GTV140" s="74"/>
      <c r="GTW140" s="57"/>
      <c r="GTX140" s="57"/>
      <c r="GTY140" s="57"/>
      <c r="GTZ140" s="57"/>
      <c r="GUA140" s="74"/>
      <c r="GUB140" s="74"/>
      <c r="GUC140" s="74"/>
      <c r="GUD140" s="74"/>
      <c r="GUE140" s="57"/>
      <c r="GUF140" s="57"/>
      <c r="GUG140" s="57"/>
      <c r="GUH140" s="57"/>
      <c r="GUI140" s="74"/>
      <c r="GUJ140" s="74"/>
      <c r="GUK140" s="74"/>
      <c r="GUL140" s="74"/>
      <c r="GUM140" s="57"/>
      <c r="GUN140" s="57"/>
      <c r="GUO140" s="57"/>
      <c r="GUP140" s="57"/>
      <c r="GUQ140" s="74"/>
      <c r="GUR140" s="74"/>
      <c r="GUS140" s="74"/>
      <c r="GUT140" s="74"/>
      <c r="GUU140" s="57"/>
      <c r="GUV140" s="57"/>
      <c r="GUW140" s="57"/>
      <c r="GUX140" s="57"/>
      <c r="GUY140" s="74"/>
      <c r="GUZ140" s="74"/>
      <c r="GVA140" s="74"/>
      <c r="GVB140" s="74"/>
      <c r="GVC140" s="57"/>
      <c r="GVD140" s="57"/>
      <c r="GVE140" s="57"/>
      <c r="GVF140" s="57"/>
      <c r="GVG140" s="74"/>
      <c r="GVH140" s="74"/>
      <c r="GVI140" s="74"/>
      <c r="GVJ140" s="74"/>
      <c r="GVK140" s="57"/>
      <c r="GVL140" s="57"/>
      <c r="GVM140" s="57"/>
      <c r="GVN140" s="57"/>
      <c r="GVO140" s="74"/>
      <c r="GVP140" s="74"/>
      <c r="GVQ140" s="74"/>
      <c r="GVR140" s="74"/>
      <c r="GVS140" s="57"/>
      <c r="GVT140" s="57"/>
      <c r="GVU140" s="57"/>
      <c r="GVV140" s="57"/>
      <c r="GVW140" s="74"/>
      <c r="GVX140" s="74"/>
      <c r="GVY140" s="74"/>
      <c r="GVZ140" s="74"/>
      <c r="GWA140" s="57"/>
      <c r="GWB140" s="57"/>
      <c r="GWC140" s="57"/>
      <c r="GWD140" s="57"/>
      <c r="GWE140" s="74"/>
      <c r="GWF140" s="74"/>
      <c r="GWG140" s="74"/>
      <c r="GWH140" s="74"/>
      <c r="GWI140" s="57"/>
      <c r="GWJ140" s="57"/>
      <c r="GWK140" s="57"/>
      <c r="GWL140" s="57"/>
      <c r="GWM140" s="74"/>
      <c r="GWN140" s="74"/>
      <c r="GWO140" s="74"/>
      <c r="GWP140" s="74"/>
      <c r="GWQ140" s="57"/>
      <c r="GWR140" s="57"/>
      <c r="GWS140" s="57"/>
      <c r="GWT140" s="57"/>
      <c r="GWU140" s="74"/>
      <c r="GWV140" s="74"/>
      <c r="GWW140" s="74"/>
      <c r="GWX140" s="74"/>
      <c r="GWY140" s="57"/>
      <c r="GWZ140" s="57"/>
      <c r="GXA140" s="57"/>
      <c r="GXB140" s="57"/>
      <c r="GXC140" s="74"/>
      <c r="GXD140" s="74"/>
      <c r="GXE140" s="74"/>
      <c r="GXF140" s="74"/>
      <c r="GXG140" s="57"/>
      <c r="GXH140" s="57"/>
      <c r="GXI140" s="57"/>
      <c r="GXJ140" s="57"/>
      <c r="GXK140" s="74"/>
      <c r="GXL140" s="74"/>
      <c r="GXM140" s="74"/>
      <c r="GXN140" s="74"/>
      <c r="GXO140" s="57"/>
      <c r="GXP140" s="57"/>
      <c r="GXQ140" s="57"/>
      <c r="GXR140" s="57"/>
      <c r="GXS140" s="74"/>
      <c r="GXT140" s="74"/>
      <c r="GXU140" s="74"/>
      <c r="GXV140" s="74"/>
      <c r="GXW140" s="57"/>
      <c r="GXX140" s="57"/>
      <c r="GXY140" s="57"/>
      <c r="GXZ140" s="57"/>
      <c r="GYA140" s="74"/>
      <c r="GYB140" s="74"/>
      <c r="GYC140" s="74"/>
      <c r="GYD140" s="74"/>
      <c r="GYE140" s="57"/>
      <c r="GYF140" s="57"/>
      <c r="GYG140" s="57"/>
      <c r="GYH140" s="57"/>
      <c r="GYI140" s="74"/>
      <c r="GYJ140" s="74"/>
      <c r="GYK140" s="74"/>
      <c r="GYL140" s="74"/>
      <c r="GYM140" s="57"/>
      <c r="GYN140" s="57"/>
      <c r="GYO140" s="57"/>
      <c r="GYP140" s="57"/>
      <c r="GYQ140" s="74"/>
      <c r="GYR140" s="74"/>
      <c r="GYS140" s="74"/>
      <c r="GYT140" s="74"/>
      <c r="GYU140" s="57"/>
      <c r="GYV140" s="57"/>
      <c r="GYW140" s="57"/>
      <c r="GYX140" s="57"/>
      <c r="GYY140" s="74"/>
      <c r="GYZ140" s="74"/>
      <c r="GZA140" s="74"/>
      <c r="GZB140" s="74"/>
      <c r="GZC140" s="57"/>
      <c r="GZD140" s="57"/>
      <c r="GZE140" s="57"/>
      <c r="GZF140" s="57"/>
      <c r="GZG140" s="74"/>
      <c r="GZH140" s="74"/>
      <c r="GZI140" s="74"/>
      <c r="GZJ140" s="74"/>
      <c r="GZK140" s="57"/>
      <c r="GZL140" s="57"/>
      <c r="GZM140" s="57"/>
      <c r="GZN140" s="57"/>
      <c r="GZO140" s="74"/>
      <c r="GZP140" s="74"/>
      <c r="GZQ140" s="74"/>
      <c r="GZR140" s="74"/>
      <c r="GZS140" s="57"/>
      <c r="GZT140" s="57"/>
      <c r="GZU140" s="57"/>
      <c r="GZV140" s="57"/>
      <c r="GZW140" s="74"/>
      <c r="GZX140" s="74"/>
      <c r="GZY140" s="74"/>
      <c r="GZZ140" s="74"/>
      <c r="HAA140" s="57"/>
      <c r="HAB140" s="57"/>
      <c r="HAC140" s="57"/>
      <c r="HAD140" s="57"/>
      <c r="HAE140" s="74"/>
      <c r="HAF140" s="74"/>
      <c r="HAG140" s="74"/>
      <c r="HAH140" s="74"/>
      <c r="HAI140" s="57"/>
      <c r="HAJ140" s="57"/>
      <c r="HAK140" s="57"/>
      <c r="HAL140" s="57"/>
      <c r="HAM140" s="74"/>
      <c r="HAN140" s="74"/>
      <c r="HAO140" s="74"/>
      <c r="HAP140" s="74"/>
      <c r="HAQ140" s="57"/>
      <c r="HAR140" s="57"/>
      <c r="HAS140" s="57"/>
      <c r="HAT140" s="57"/>
      <c r="HAU140" s="74"/>
      <c r="HAV140" s="74"/>
      <c r="HAW140" s="74"/>
      <c r="HAX140" s="74"/>
      <c r="HAY140" s="57"/>
      <c r="HAZ140" s="57"/>
      <c r="HBA140" s="57"/>
      <c r="HBB140" s="57"/>
      <c r="HBC140" s="74"/>
      <c r="HBD140" s="74"/>
      <c r="HBE140" s="74"/>
      <c r="HBF140" s="74"/>
      <c r="HBG140" s="57"/>
      <c r="HBH140" s="57"/>
      <c r="HBI140" s="57"/>
      <c r="HBJ140" s="57"/>
      <c r="HBK140" s="74"/>
      <c r="HBL140" s="74"/>
      <c r="HBM140" s="74"/>
      <c r="HBN140" s="74"/>
      <c r="HBO140" s="57"/>
      <c r="HBP140" s="57"/>
      <c r="HBQ140" s="57"/>
      <c r="HBR140" s="57"/>
      <c r="HBS140" s="74"/>
      <c r="HBT140" s="74"/>
      <c r="HBU140" s="74"/>
      <c r="HBV140" s="74"/>
      <c r="HBW140" s="57"/>
      <c r="HBX140" s="57"/>
      <c r="HBY140" s="57"/>
      <c r="HBZ140" s="57"/>
      <c r="HCA140" s="74"/>
      <c r="HCB140" s="74"/>
      <c r="HCC140" s="74"/>
      <c r="HCD140" s="74"/>
      <c r="HCE140" s="57"/>
      <c r="HCF140" s="57"/>
      <c r="HCG140" s="57"/>
      <c r="HCH140" s="57"/>
      <c r="HCI140" s="74"/>
      <c r="HCJ140" s="74"/>
      <c r="HCK140" s="74"/>
      <c r="HCL140" s="74"/>
      <c r="HCM140" s="57"/>
      <c r="HCN140" s="57"/>
      <c r="HCO140" s="57"/>
      <c r="HCP140" s="57"/>
      <c r="HCQ140" s="74"/>
      <c r="HCR140" s="74"/>
      <c r="HCS140" s="74"/>
      <c r="HCT140" s="74"/>
      <c r="HCU140" s="57"/>
      <c r="HCV140" s="57"/>
      <c r="HCW140" s="57"/>
      <c r="HCX140" s="57"/>
      <c r="HCY140" s="74"/>
      <c r="HCZ140" s="74"/>
      <c r="HDA140" s="74"/>
      <c r="HDB140" s="74"/>
      <c r="HDC140" s="57"/>
      <c r="HDD140" s="57"/>
      <c r="HDE140" s="57"/>
      <c r="HDF140" s="57"/>
      <c r="HDG140" s="74"/>
      <c r="HDH140" s="74"/>
      <c r="HDI140" s="74"/>
      <c r="HDJ140" s="74"/>
      <c r="HDK140" s="57"/>
      <c r="HDL140" s="57"/>
      <c r="HDM140" s="57"/>
      <c r="HDN140" s="57"/>
      <c r="HDO140" s="74"/>
      <c r="HDP140" s="74"/>
      <c r="HDQ140" s="74"/>
      <c r="HDR140" s="74"/>
      <c r="HDS140" s="57"/>
      <c r="HDT140" s="57"/>
      <c r="HDU140" s="57"/>
      <c r="HDV140" s="57"/>
      <c r="HDW140" s="74"/>
      <c r="HDX140" s="74"/>
      <c r="HDY140" s="74"/>
      <c r="HDZ140" s="74"/>
      <c r="HEA140" s="57"/>
      <c r="HEB140" s="57"/>
      <c r="HEC140" s="57"/>
      <c r="HED140" s="57"/>
      <c r="HEE140" s="74"/>
      <c r="HEF140" s="74"/>
      <c r="HEG140" s="74"/>
      <c r="HEH140" s="74"/>
      <c r="HEI140" s="57"/>
      <c r="HEJ140" s="57"/>
      <c r="HEK140" s="57"/>
      <c r="HEL140" s="57"/>
      <c r="HEM140" s="74"/>
      <c r="HEN140" s="74"/>
      <c r="HEO140" s="74"/>
      <c r="HEP140" s="74"/>
      <c r="HEQ140" s="57"/>
      <c r="HER140" s="57"/>
      <c r="HES140" s="57"/>
      <c r="HET140" s="57"/>
      <c r="HEU140" s="74"/>
      <c r="HEV140" s="74"/>
      <c r="HEW140" s="74"/>
      <c r="HEX140" s="74"/>
      <c r="HEY140" s="57"/>
      <c r="HEZ140" s="57"/>
      <c r="HFA140" s="57"/>
      <c r="HFB140" s="57"/>
      <c r="HFC140" s="74"/>
      <c r="HFD140" s="74"/>
      <c r="HFE140" s="74"/>
      <c r="HFF140" s="74"/>
      <c r="HFG140" s="57"/>
      <c r="HFH140" s="57"/>
      <c r="HFI140" s="57"/>
      <c r="HFJ140" s="57"/>
      <c r="HFK140" s="74"/>
      <c r="HFL140" s="74"/>
      <c r="HFM140" s="74"/>
      <c r="HFN140" s="74"/>
      <c r="HFO140" s="57"/>
      <c r="HFP140" s="57"/>
      <c r="HFQ140" s="57"/>
      <c r="HFR140" s="57"/>
      <c r="HFS140" s="74"/>
      <c r="HFT140" s="74"/>
      <c r="HFU140" s="74"/>
      <c r="HFV140" s="74"/>
      <c r="HFW140" s="57"/>
      <c r="HFX140" s="57"/>
      <c r="HFY140" s="57"/>
      <c r="HFZ140" s="57"/>
      <c r="HGA140" s="74"/>
      <c r="HGB140" s="74"/>
      <c r="HGC140" s="74"/>
      <c r="HGD140" s="74"/>
      <c r="HGE140" s="57"/>
      <c r="HGF140" s="57"/>
      <c r="HGG140" s="57"/>
      <c r="HGH140" s="57"/>
      <c r="HGI140" s="74"/>
      <c r="HGJ140" s="74"/>
      <c r="HGK140" s="74"/>
      <c r="HGL140" s="74"/>
      <c r="HGM140" s="57"/>
      <c r="HGN140" s="57"/>
      <c r="HGO140" s="57"/>
      <c r="HGP140" s="57"/>
      <c r="HGQ140" s="74"/>
      <c r="HGR140" s="74"/>
      <c r="HGS140" s="74"/>
      <c r="HGT140" s="74"/>
      <c r="HGU140" s="57"/>
      <c r="HGV140" s="57"/>
      <c r="HGW140" s="57"/>
      <c r="HGX140" s="57"/>
      <c r="HGY140" s="74"/>
      <c r="HGZ140" s="74"/>
      <c r="HHA140" s="74"/>
      <c r="HHB140" s="74"/>
      <c r="HHC140" s="57"/>
      <c r="HHD140" s="57"/>
      <c r="HHE140" s="57"/>
      <c r="HHF140" s="57"/>
      <c r="HHG140" s="74"/>
      <c r="HHH140" s="74"/>
      <c r="HHI140" s="74"/>
      <c r="HHJ140" s="74"/>
      <c r="HHK140" s="57"/>
      <c r="HHL140" s="57"/>
      <c r="HHM140" s="57"/>
      <c r="HHN140" s="57"/>
      <c r="HHO140" s="74"/>
      <c r="HHP140" s="74"/>
      <c r="HHQ140" s="74"/>
      <c r="HHR140" s="74"/>
      <c r="HHS140" s="57"/>
      <c r="HHT140" s="57"/>
      <c r="HHU140" s="57"/>
      <c r="HHV140" s="57"/>
      <c r="HHW140" s="74"/>
      <c r="HHX140" s="74"/>
      <c r="HHY140" s="74"/>
      <c r="HHZ140" s="74"/>
      <c r="HIA140" s="57"/>
      <c r="HIB140" s="57"/>
      <c r="HIC140" s="57"/>
      <c r="HID140" s="57"/>
      <c r="HIE140" s="74"/>
      <c r="HIF140" s="74"/>
      <c r="HIG140" s="74"/>
      <c r="HIH140" s="74"/>
      <c r="HII140" s="57"/>
      <c r="HIJ140" s="57"/>
      <c r="HIK140" s="57"/>
      <c r="HIL140" s="57"/>
      <c r="HIM140" s="74"/>
      <c r="HIN140" s="74"/>
      <c r="HIO140" s="74"/>
      <c r="HIP140" s="74"/>
      <c r="HIQ140" s="57"/>
      <c r="HIR140" s="57"/>
      <c r="HIS140" s="57"/>
      <c r="HIT140" s="57"/>
      <c r="HIU140" s="74"/>
      <c r="HIV140" s="74"/>
      <c r="HIW140" s="74"/>
      <c r="HIX140" s="74"/>
      <c r="HIY140" s="57"/>
      <c r="HIZ140" s="57"/>
      <c r="HJA140" s="57"/>
      <c r="HJB140" s="57"/>
      <c r="HJC140" s="74"/>
      <c r="HJD140" s="74"/>
      <c r="HJE140" s="74"/>
      <c r="HJF140" s="74"/>
      <c r="HJG140" s="57"/>
      <c r="HJH140" s="57"/>
      <c r="HJI140" s="57"/>
      <c r="HJJ140" s="57"/>
      <c r="HJK140" s="74"/>
      <c r="HJL140" s="74"/>
      <c r="HJM140" s="74"/>
      <c r="HJN140" s="74"/>
      <c r="HJO140" s="57"/>
      <c r="HJP140" s="57"/>
      <c r="HJQ140" s="57"/>
      <c r="HJR140" s="57"/>
      <c r="HJS140" s="74"/>
      <c r="HJT140" s="74"/>
      <c r="HJU140" s="74"/>
      <c r="HJV140" s="74"/>
      <c r="HJW140" s="57"/>
      <c r="HJX140" s="57"/>
      <c r="HJY140" s="57"/>
      <c r="HJZ140" s="57"/>
      <c r="HKA140" s="74"/>
      <c r="HKB140" s="74"/>
      <c r="HKC140" s="74"/>
      <c r="HKD140" s="74"/>
      <c r="HKE140" s="57"/>
      <c r="HKF140" s="57"/>
      <c r="HKG140" s="57"/>
      <c r="HKH140" s="57"/>
      <c r="HKI140" s="74"/>
      <c r="HKJ140" s="74"/>
      <c r="HKK140" s="74"/>
      <c r="HKL140" s="74"/>
      <c r="HKM140" s="57"/>
      <c r="HKN140" s="57"/>
      <c r="HKO140" s="57"/>
      <c r="HKP140" s="57"/>
      <c r="HKQ140" s="74"/>
      <c r="HKR140" s="74"/>
      <c r="HKS140" s="74"/>
      <c r="HKT140" s="74"/>
      <c r="HKU140" s="57"/>
      <c r="HKV140" s="57"/>
      <c r="HKW140" s="57"/>
      <c r="HKX140" s="57"/>
      <c r="HKY140" s="74"/>
      <c r="HKZ140" s="74"/>
      <c r="HLA140" s="74"/>
      <c r="HLB140" s="74"/>
      <c r="HLC140" s="57"/>
      <c r="HLD140" s="57"/>
      <c r="HLE140" s="57"/>
      <c r="HLF140" s="57"/>
      <c r="HLG140" s="74"/>
      <c r="HLH140" s="74"/>
      <c r="HLI140" s="74"/>
      <c r="HLJ140" s="74"/>
      <c r="HLK140" s="57"/>
      <c r="HLL140" s="57"/>
      <c r="HLM140" s="57"/>
      <c r="HLN140" s="57"/>
      <c r="HLO140" s="74"/>
      <c r="HLP140" s="74"/>
      <c r="HLQ140" s="74"/>
      <c r="HLR140" s="74"/>
      <c r="HLS140" s="57"/>
      <c r="HLT140" s="57"/>
      <c r="HLU140" s="57"/>
      <c r="HLV140" s="57"/>
      <c r="HLW140" s="74"/>
      <c r="HLX140" s="74"/>
      <c r="HLY140" s="74"/>
      <c r="HLZ140" s="74"/>
      <c r="HMA140" s="57"/>
      <c r="HMB140" s="57"/>
      <c r="HMC140" s="57"/>
      <c r="HMD140" s="57"/>
      <c r="HME140" s="74"/>
      <c r="HMF140" s="74"/>
      <c r="HMG140" s="74"/>
      <c r="HMH140" s="74"/>
      <c r="HMI140" s="57"/>
      <c r="HMJ140" s="57"/>
      <c r="HMK140" s="57"/>
      <c r="HML140" s="57"/>
      <c r="HMM140" s="74"/>
      <c r="HMN140" s="74"/>
      <c r="HMO140" s="74"/>
      <c r="HMP140" s="74"/>
      <c r="HMQ140" s="57"/>
      <c r="HMR140" s="57"/>
      <c r="HMS140" s="57"/>
      <c r="HMT140" s="57"/>
      <c r="HMU140" s="74"/>
      <c r="HMV140" s="74"/>
      <c r="HMW140" s="74"/>
      <c r="HMX140" s="74"/>
      <c r="HMY140" s="57"/>
      <c r="HMZ140" s="57"/>
      <c r="HNA140" s="57"/>
      <c r="HNB140" s="57"/>
      <c r="HNC140" s="74"/>
      <c r="HND140" s="74"/>
      <c r="HNE140" s="74"/>
      <c r="HNF140" s="74"/>
      <c r="HNG140" s="57"/>
      <c r="HNH140" s="57"/>
      <c r="HNI140" s="57"/>
      <c r="HNJ140" s="57"/>
      <c r="HNK140" s="74"/>
      <c r="HNL140" s="74"/>
      <c r="HNM140" s="74"/>
      <c r="HNN140" s="74"/>
      <c r="HNO140" s="57"/>
      <c r="HNP140" s="57"/>
      <c r="HNQ140" s="57"/>
      <c r="HNR140" s="57"/>
      <c r="HNS140" s="74"/>
      <c r="HNT140" s="74"/>
      <c r="HNU140" s="74"/>
      <c r="HNV140" s="74"/>
      <c r="HNW140" s="57"/>
      <c r="HNX140" s="57"/>
      <c r="HNY140" s="57"/>
      <c r="HNZ140" s="57"/>
      <c r="HOA140" s="74"/>
      <c r="HOB140" s="74"/>
      <c r="HOC140" s="74"/>
      <c r="HOD140" s="74"/>
      <c r="HOE140" s="57"/>
      <c r="HOF140" s="57"/>
      <c r="HOG140" s="57"/>
      <c r="HOH140" s="57"/>
      <c r="HOI140" s="74"/>
      <c r="HOJ140" s="74"/>
      <c r="HOK140" s="74"/>
      <c r="HOL140" s="74"/>
      <c r="HOM140" s="57"/>
      <c r="HON140" s="57"/>
      <c r="HOO140" s="57"/>
      <c r="HOP140" s="57"/>
      <c r="HOQ140" s="74"/>
      <c r="HOR140" s="74"/>
      <c r="HOS140" s="74"/>
      <c r="HOT140" s="74"/>
      <c r="HOU140" s="57"/>
      <c r="HOV140" s="57"/>
      <c r="HOW140" s="57"/>
      <c r="HOX140" s="57"/>
      <c r="HOY140" s="74"/>
      <c r="HOZ140" s="74"/>
      <c r="HPA140" s="74"/>
      <c r="HPB140" s="74"/>
      <c r="HPC140" s="57"/>
      <c r="HPD140" s="57"/>
      <c r="HPE140" s="57"/>
      <c r="HPF140" s="57"/>
      <c r="HPG140" s="74"/>
      <c r="HPH140" s="74"/>
      <c r="HPI140" s="74"/>
      <c r="HPJ140" s="74"/>
      <c r="HPK140" s="57"/>
      <c r="HPL140" s="57"/>
      <c r="HPM140" s="57"/>
      <c r="HPN140" s="57"/>
      <c r="HPO140" s="74"/>
      <c r="HPP140" s="74"/>
      <c r="HPQ140" s="74"/>
      <c r="HPR140" s="74"/>
      <c r="HPS140" s="57"/>
      <c r="HPT140" s="57"/>
      <c r="HPU140" s="57"/>
      <c r="HPV140" s="57"/>
      <c r="HPW140" s="74"/>
      <c r="HPX140" s="74"/>
      <c r="HPY140" s="74"/>
      <c r="HPZ140" s="74"/>
      <c r="HQA140" s="57"/>
      <c r="HQB140" s="57"/>
      <c r="HQC140" s="57"/>
      <c r="HQD140" s="57"/>
      <c r="HQE140" s="74"/>
      <c r="HQF140" s="74"/>
      <c r="HQG140" s="74"/>
      <c r="HQH140" s="74"/>
      <c r="HQI140" s="57"/>
      <c r="HQJ140" s="57"/>
      <c r="HQK140" s="57"/>
      <c r="HQL140" s="57"/>
      <c r="HQM140" s="74"/>
      <c r="HQN140" s="74"/>
      <c r="HQO140" s="74"/>
      <c r="HQP140" s="74"/>
      <c r="HQQ140" s="57"/>
      <c r="HQR140" s="57"/>
      <c r="HQS140" s="57"/>
      <c r="HQT140" s="57"/>
      <c r="HQU140" s="74"/>
      <c r="HQV140" s="74"/>
      <c r="HQW140" s="74"/>
      <c r="HQX140" s="74"/>
      <c r="HQY140" s="57"/>
      <c r="HQZ140" s="57"/>
      <c r="HRA140" s="57"/>
      <c r="HRB140" s="57"/>
      <c r="HRC140" s="74"/>
      <c r="HRD140" s="74"/>
      <c r="HRE140" s="74"/>
      <c r="HRF140" s="74"/>
      <c r="HRG140" s="57"/>
      <c r="HRH140" s="57"/>
      <c r="HRI140" s="57"/>
      <c r="HRJ140" s="57"/>
      <c r="HRK140" s="74"/>
      <c r="HRL140" s="74"/>
      <c r="HRM140" s="74"/>
      <c r="HRN140" s="74"/>
      <c r="HRO140" s="57"/>
      <c r="HRP140" s="57"/>
      <c r="HRQ140" s="57"/>
      <c r="HRR140" s="57"/>
      <c r="HRS140" s="74"/>
      <c r="HRT140" s="74"/>
      <c r="HRU140" s="74"/>
      <c r="HRV140" s="74"/>
      <c r="HRW140" s="57"/>
      <c r="HRX140" s="57"/>
      <c r="HRY140" s="57"/>
      <c r="HRZ140" s="57"/>
      <c r="HSA140" s="74"/>
      <c r="HSB140" s="74"/>
      <c r="HSC140" s="74"/>
      <c r="HSD140" s="74"/>
      <c r="HSE140" s="57"/>
      <c r="HSF140" s="57"/>
      <c r="HSG140" s="57"/>
      <c r="HSH140" s="57"/>
      <c r="HSI140" s="74"/>
      <c r="HSJ140" s="74"/>
      <c r="HSK140" s="74"/>
      <c r="HSL140" s="74"/>
      <c r="HSM140" s="57"/>
      <c r="HSN140" s="57"/>
      <c r="HSO140" s="57"/>
      <c r="HSP140" s="57"/>
      <c r="HSQ140" s="74"/>
      <c r="HSR140" s="74"/>
      <c r="HSS140" s="74"/>
      <c r="HST140" s="74"/>
      <c r="HSU140" s="57"/>
      <c r="HSV140" s="57"/>
      <c r="HSW140" s="57"/>
      <c r="HSX140" s="57"/>
      <c r="HSY140" s="74"/>
      <c r="HSZ140" s="74"/>
      <c r="HTA140" s="74"/>
      <c r="HTB140" s="74"/>
      <c r="HTC140" s="57"/>
      <c r="HTD140" s="57"/>
      <c r="HTE140" s="57"/>
      <c r="HTF140" s="57"/>
      <c r="HTG140" s="74"/>
      <c r="HTH140" s="74"/>
      <c r="HTI140" s="74"/>
      <c r="HTJ140" s="74"/>
      <c r="HTK140" s="57"/>
      <c r="HTL140" s="57"/>
      <c r="HTM140" s="57"/>
      <c r="HTN140" s="57"/>
      <c r="HTO140" s="74"/>
      <c r="HTP140" s="74"/>
      <c r="HTQ140" s="74"/>
      <c r="HTR140" s="74"/>
      <c r="HTS140" s="57"/>
      <c r="HTT140" s="57"/>
      <c r="HTU140" s="57"/>
      <c r="HTV140" s="57"/>
      <c r="HTW140" s="74"/>
      <c r="HTX140" s="74"/>
      <c r="HTY140" s="74"/>
      <c r="HTZ140" s="74"/>
      <c r="HUA140" s="57"/>
      <c r="HUB140" s="57"/>
      <c r="HUC140" s="57"/>
      <c r="HUD140" s="57"/>
      <c r="HUE140" s="74"/>
      <c r="HUF140" s="74"/>
      <c r="HUG140" s="74"/>
      <c r="HUH140" s="74"/>
      <c r="HUI140" s="57"/>
      <c r="HUJ140" s="57"/>
      <c r="HUK140" s="57"/>
      <c r="HUL140" s="57"/>
      <c r="HUM140" s="74"/>
      <c r="HUN140" s="74"/>
      <c r="HUO140" s="74"/>
      <c r="HUP140" s="74"/>
      <c r="HUQ140" s="57"/>
      <c r="HUR140" s="57"/>
      <c r="HUS140" s="57"/>
      <c r="HUT140" s="57"/>
      <c r="HUU140" s="74"/>
      <c r="HUV140" s="74"/>
      <c r="HUW140" s="74"/>
      <c r="HUX140" s="74"/>
      <c r="HUY140" s="57"/>
      <c r="HUZ140" s="57"/>
      <c r="HVA140" s="57"/>
      <c r="HVB140" s="57"/>
      <c r="HVC140" s="74"/>
      <c r="HVD140" s="74"/>
      <c r="HVE140" s="74"/>
      <c r="HVF140" s="74"/>
      <c r="HVG140" s="57"/>
      <c r="HVH140" s="57"/>
      <c r="HVI140" s="57"/>
      <c r="HVJ140" s="57"/>
      <c r="HVK140" s="74"/>
      <c r="HVL140" s="74"/>
      <c r="HVM140" s="74"/>
      <c r="HVN140" s="74"/>
      <c r="HVO140" s="57"/>
      <c r="HVP140" s="57"/>
      <c r="HVQ140" s="57"/>
      <c r="HVR140" s="57"/>
      <c r="HVS140" s="74"/>
      <c r="HVT140" s="74"/>
      <c r="HVU140" s="74"/>
      <c r="HVV140" s="74"/>
      <c r="HVW140" s="57"/>
      <c r="HVX140" s="57"/>
      <c r="HVY140" s="57"/>
      <c r="HVZ140" s="57"/>
      <c r="HWA140" s="74"/>
      <c r="HWB140" s="74"/>
      <c r="HWC140" s="74"/>
      <c r="HWD140" s="74"/>
      <c r="HWE140" s="57"/>
      <c r="HWF140" s="57"/>
      <c r="HWG140" s="57"/>
      <c r="HWH140" s="57"/>
      <c r="HWI140" s="74"/>
      <c r="HWJ140" s="74"/>
      <c r="HWK140" s="74"/>
      <c r="HWL140" s="74"/>
      <c r="HWM140" s="57"/>
      <c r="HWN140" s="57"/>
      <c r="HWO140" s="57"/>
      <c r="HWP140" s="57"/>
      <c r="HWQ140" s="74"/>
      <c r="HWR140" s="74"/>
      <c r="HWS140" s="74"/>
      <c r="HWT140" s="74"/>
      <c r="HWU140" s="57"/>
      <c r="HWV140" s="57"/>
      <c r="HWW140" s="57"/>
      <c r="HWX140" s="57"/>
      <c r="HWY140" s="74"/>
      <c r="HWZ140" s="74"/>
      <c r="HXA140" s="74"/>
      <c r="HXB140" s="74"/>
      <c r="HXC140" s="57"/>
      <c r="HXD140" s="57"/>
      <c r="HXE140" s="57"/>
      <c r="HXF140" s="57"/>
      <c r="HXG140" s="74"/>
      <c r="HXH140" s="74"/>
      <c r="HXI140" s="74"/>
      <c r="HXJ140" s="74"/>
      <c r="HXK140" s="57"/>
      <c r="HXL140" s="57"/>
      <c r="HXM140" s="57"/>
      <c r="HXN140" s="57"/>
      <c r="HXO140" s="74"/>
      <c r="HXP140" s="74"/>
      <c r="HXQ140" s="74"/>
      <c r="HXR140" s="74"/>
      <c r="HXS140" s="57"/>
      <c r="HXT140" s="57"/>
      <c r="HXU140" s="57"/>
      <c r="HXV140" s="57"/>
      <c r="HXW140" s="74"/>
      <c r="HXX140" s="74"/>
      <c r="HXY140" s="74"/>
      <c r="HXZ140" s="74"/>
      <c r="HYA140" s="57"/>
      <c r="HYB140" s="57"/>
      <c r="HYC140" s="57"/>
      <c r="HYD140" s="57"/>
      <c r="HYE140" s="74"/>
      <c r="HYF140" s="74"/>
      <c r="HYG140" s="74"/>
      <c r="HYH140" s="74"/>
      <c r="HYI140" s="57"/>
      <c r="HYJ140" s="57"/>
      <c r="HYK140" s="57"/>
      <c r="HYL140" s="57"/>
      <c r="HYM140" s="74"/>
      <c r="HYN140" s="74"/>
      <c r="HYO140" s="74"/>
      <c r="HYP140" s="74"/>
      <c r="HYQ140" s="57"/>
      <c r="HYR140" s="57"/>
      <c r="HYS140" s="57"/>
      <c r="HYT140" s="57"/>
      <c r="HYU140" s="74"/>
      <c r="HYV140" s="74"/>
      <c r="HYW140" s="74"/>
      <c r="HYX140" s="74"/>
      <c r="HYY140" s="57"/>
      <c r="HYZ140" s="57"/>
      <c r="HZA140" s="57"/>
      <c r="HZB140" s="57"/>
      <c r="HZC140" s="74"/>
      <c r="HZD140" s="74"/>
      <c r="HZE140" s="74"/>
      <c r="HZF140" s="74"/>
      <c r="HZG140" s="57"/>
      <c r="HZH140" s="57"/>
      <c r="HZI140" s="57"/>
      <c r="HZJ140" s="57"/>
      <c r="HZK140" s="74"/>
      <c r="HZL140" s="74"/>
      <c r="HZM140" s="74"/>
      <c r="HZN140" s="74"/>
      <c r="HZO140" s="57"/>
      <c r="HZP140" s="57"/>
      <c r="HZQ140" s="57"/>
      <c r="HZR140" s="57"/>
      <c r="HZS140" s="74"/>
      <c r="HZT140" s="74"/>
      <c r="HZU140" s="74"/>
      <c r="HZV140" s="74"/>
      <c r="HZW140" s="57"/>
      <c r="HZX140" s="57"/>
      <c r="HZY140" s="57"/>
      <c r="HZZ140" s="57"/>
      <c r="IAA140" s="74"/>
      <c r="IAB140" s="74"/>
      <c r="IAC140" s="74"/>
      <c r="IAD140" s="74"/>
      <c r="IAE140" s="57"/>
      <c r="IAF140" s="57"/>
      <c r="IAG140" s="57"/>
      <c r="IAH140" s="57"/>
      <c r="IAI140" s="74"/>
      <c r="IAJ140" s="74"/>
      <c r="IAK140" s="74"/>
      <c r="IAL140" s="74"/>
      <c r="IAM140" s="57"/>
      <c r="IAN140" s="57"/>
      <c r="IAO140" s="57"/>
      <c r="IAP140" s="57"/>
      <c r="IAQ140" s="74"/>
      <c r="IAR140" s="74"/>
      <c r="IAS140" s="74"/>
      <c r="IAT140" s="74"/>
      <c r="IAU140" s="57"/>
      <c r="IAV140" s="57"/>
      <c r="IAW140" s="57"/>
      <c r="IAX140" s="57"/>
      <c r="IAY140" s="74"/>
      <c r="IAZ140" s="74"/>
      <c r="IBA140" s="74"/>
      <c r="IBB140" s="74"/>
      <c r="IBC140" s="57"/>
      <c r="IBD140" s="57"/>
      <c r="IBE140" s="57"/>
      <c r="IBF140" s="57"/>
      <c r="IBG140" s="74"/>
      <c r="IBH140" s="74"/>
      <c r="IBI140" s="74"/>
      <c r="IBJ140" s="74"/>
      <c r="IBK140" s="57"/>
      <c r="IBL140" s="57"/>
      <c r="IBM140" s="57"/>
      <c r="IBN140" s="57"/>
      <c r="IBO140" s="74"/>
      <c r="IBP140" s="74"/>
      <c r="IBQ140" s="74"/>
      <c r="IBR140" s="74"/>
      <c r="IBS140" s="57"/>
      <c r="IBT140" s="57"/>
      <c r="IBU140" s="57"/>
      <c r="IBV140" s="57"/>
      <c r="IBW140" s="74"/>
      <c r="IBX140" s="74"/>
      <c r="IBY140" s="74"/>
      <c r="IBZ140" s="74"/>
      <c r="ICA140" s="57"/>
      <c r="ICB140" s="57"/>
      <c r="ICC140" s="57"/>
      <c r="ICD140" s="57"/>
      <c r="ICE140" s="74"/>
      <c r="ICF140" s="74"/>
      <c r="ICG140" s="74"/>
      <c r="ICH140" s="74"/>
      <c r="ICI140" s="57"/>
      <c r="ICJ140" s="57"/>
      <c r="ICK140" s="57"/>
      <c r="ICL140" s="57"/>
      <c r="ICM140" s="74"/>
      <c r="ICN140" s="74"/>
      <c r="ICO140" s="74"/>
      <c r="ICP140" s="74"/>
      <c r="ICQ140" s="57"/>
      <c r="ICR140" s="57"/>
      <c r="ICS140" s="57"/>
      <c r="ICT140" s="57"/>
      <c r="ICU140" s="74"/>
      <c r="ICV140" s="74"/>
      <c r="ICW140" s="74"/>
      <c r="ICX140" s="74"/>
      <c r="ICY140" s="57"/>
      <c r="ICZ140" s="57"/>
      <c r="IDA140" s="57"/>
      <c r="IDB140" s="57"/>
      <c r="IDC140" s="74"/>
      <c r="IDD140" s="74"/>
      <c r="IDE140" s="74"/>
      <c r="IDF140" s="74"/>
      <c r="IDG140" s="57"/>
      <c r="IDH140" s="57"/>
      <c r="IDI140" s="57"/>
      <c r="IDJ140" s="57"/>
      <c r="IDK140" s="74"/>
      <c r="IDL140" s="74"/>
      <c r="IDM140" s="74"/>
      <c r="IDN140" s="74"/>
      <c r="IDO140" s="57"/>
      <c r="IDP140" s="57"/>
      <c r="IDQ140" s="57"/>
      <c r="IDR140" s="57"/>
      <c r="IDS140" s="74"/>
      <c r="IDT140" s="74"/>
      <c r="IDU140" s="74"/>
      <c r="IDV140" s="74"/>
      <c r="IDW140" s="57"/>
      <c r="IDX140" s="57"/>
      <c r="IDY140" s="57"/>
      <c r="IDZ140" s="57"/>
      <c r="IEA140" s="74"/>
      <c r="IEB140" s="74"/>
      <c r="IEC140" s="74"/>
      <c r="IED140" s="74"/>
      <c r="IEE140" s="57"/>
      <c r="IEF140" s="57"/>
      <c r="IEG140" s="57"/>
      <c r="IEH140" s="57"/>
      <c r="IEI140" s="74"/>
      <c r="IEJ140" s="74"/>
      <c r="IEK140" s="74"/>
      <c r="IEL140" s="74"/>
      <c r="IEM140" s="57"/>
      <c r="IEN140" s="57"/>
      <c r="IEO140" s="57"/>
      <c r="IEP140" s="57"/>
      <c r="IEQ140" s="74"/>
      <c r="IER140" s="74"/>
      <c r="IES140" s="74"/>
      <c r="IET140" s="74"/>
      <c r="IEU140" s="57"/>
      <c r="IEV140" s="57"/>
      <c r="IEW140" s="57"/>
      <c r="IEX140" s="57"/>
      <c r="IEY140" s="74"/>
      <c r="IEZ140" s="74"/>
      <c r="IFA140" s="74"/>
      <c r="IFB140" s="74"/>
      <c r="IFC140" s="57"/>
      <c r="IFD140" s="57"/>
      <c r="IFE140" s="57"/>
      <c r="IFF140" s="57"/>
      <c r="IFG140" s="74"/>
      <c r="IFH140" s="74"/>
      <c r="IFI140" s="74"/>
      <c r="IFJ140" s="74"/>
      <c r="IFK140" s="57"/>
      <c r="IFL140" s="57"/>
      <c r="IFM140" s="57"/>
      <c r="IFN140" s="57"/>
      <c r="IFO140" s="74"/>
      <c r="IFP140" s="74"/>
      <c r="IFQ140" s="74"/>
      <c r="IFR140" s="74"/>
      <c r="IFS140" s="57"/>
      <c r="IFT140" s="57"/>
      <c r="IFU140" s="57"/>
      <c r="IFV140" s="57"/>
      <c r="IFW140" s="74"/>
      <c r="IFX140" s="74"/>
      <c r="IFY140" s="74"/>
      <c r="IFZ140" s="74"/>
      <c r="IGA140" s="57"/>
      <c r="IGB140" s="57"/>
      <c r="IGC140" s="57"/>
      <c r="IGD140" s="57"/>
      <c r="IGE140" s="74"/>
      <c r="IGF140" s="74"/>
      <c r="IGG140" s="74"/>
      <c r="IGH140" s="74"/>
      <c r="IGI140" s="57"/>
      <c r="IGJ140" s="57"/>
      <c r="IGK140" s="57"/>
      <c r="IGL140" s="57"/>
      <c r="IGM140" s="74"/>
      <c r="IGN140" s="74"/>
      <c r="IGO140" s="74"/>
      <c r="IGP140" s="74"/>
      <c r="IGQ140" s="57"/>
      <c r="IGR140" s="57"/>
      <c r="IGS140" s="57"/>
      <c r="IGT140" s="57"/>
      <c r="IGU140" s="74"/>
      <c r="IGV140" s="74"/>
      <c r="IGW140" s="74"/>
      <c r="IGX140" s="74"/>
      <c r="IGY140" s="57"/>
      <c r="IGZ140" s="57"/>
      <c r="IHA140" s="57"/>
      <c r="IHB140" s="57"/>
      <c r="IHC140" s="74"/>
      <c r="IHD140" s="74"/>
      <c r="IHE140" s="74"/>
      <c r="IHF140" s="74"/>
      <c r="IHG140" s="57"/>
      <c r="IHH140" s="57"/>
      <c r="IHI140" s="57"/>
      <c r="IHJ140" s="57"/>
      <c r="IHK140" s="74"/>
      <c r="IHL140" s="74"/>
      <c r="IHM140" s="74"/>
      <c r="IHN140" s="74"/>
      <c r="IHO140" s="57"/>
      <c r="IHP140" s="57"/>
      <c r="IHQ140" s="57"/>
      <c r="IHR140" s="57"/>
      <c r="IHS140" s="74"/>
      <c r="IHT140" s="74"/>
      <c r="IHU140" s="74"/>
      <c r="IHV140" s="74"/>
      <c r="IHW140" s="57"/>
      <c r="IHX140" s="57"/>
      <c r="IHY140" s="57"/>
      <c r="IHZ140" s="57"/>
      <c r="IIA140" s="74"/>
      <c r="IIB140" s="74"/>
      <c r="IIC140" s="74"/>
      <c r="IID140" s="74"/>
      <c r="IIE140" s="57"/>
      <c r="IIF140" s="57"/>
      <c r="IIG140" s="57"/>
      <c r="IIH140" s="57"/>
      <c r="III140" s="74"/>
      <c r="IIJ140" s="74"/>
      <c r="IIK140" s="74"/>
      <c r="IIL140" s="74"/>
      <c r="IIM140" s="57"/>
      <c r="IIN140" s="57"/>
      <c r="IIO140" s="57"/>
      <c r="IIP140" s="57"/>
      <c r="IIQ140" s="74"/>
      <c r="IIR140" s="74"/>
      <c r="IIS140" s="74"/>
      <c r="IIT140" s="74"/>
      <c r="IIU140" s="57"/>
      <c r="IIV140" s="57"/>
      <c r="IIW140" s="57"/>
      <c r="IIX140" s="57"/>
      <c r="IIY140" s="74"/>
      <c r="IIZ140" s="74"/>
      <c r="IJA140" s="74"/>
      <c r="IJB140" s="74"/>
      <c r="IJC140" s="57"/>
      <c r="IJD140" s="57"/>
      <c r="IJE140" s="57"/>
      <c r="IJF140" s="57"/>
      <c r="IJG140" s="74"/>
      <c r="IJH140" s="74"/>
      <c r="IJI140" s="74"/>
      <c r="IJJ140" s="74"/>
      <c r="IJK140" s="57"/>
      <c r="IJL140" s="57"/>
      <c r="IJM140" s="57"/>
      <c r="IJN140" s="57"/>
      <c r="IJO140" s="74"/>
      <c r="IJP140" s="74"/>
      <c r="IJQ140" s="74"/>
      <c r="IJR140" s="74"/>
      <c r="IJS140" s="57"/>
      <c r="IJT140" s="57"/>
      <c r="IJU140" s="57"/>
      <c r="IJV140" s="57"/>
      <c r="IJW140" s="74"/>
      <c r="IJX140" s="74"/>
      <c r="IJY140" s="74"/>
      <c r="IJZ140" s="74"/>
      <c r="IKA140" s="57"/>
      <c r="IKB140" s="57"/>
      <c r="IKC140" s="57"/>
      <c r="IKD140" s="57"/>
      <c r="IKE140" s="74"/>
      <c r="IKF140" s="74"/>
      <c r="IKG140" s="74"/>
      <c r="IKH140" s="74"/>
      <c r="IKI140" s="57"/>
      <c r="IKJ140" s="57"/>
      <c r="IKK140" s="57"/>
      <c r="IKL140" s="57"/>
      <c r="IKM140" s="74"/>
      <c r="IKN140" s="74"/>
      <c r="IKO140" s="74"/>
      <c r="IKP140" s="74"/>
      <c r="IKQ140" s="57"/>
      <c r="IKR140" s="57"/>
      <c r="IKS140" s="57"/>
      <c r="IKT140" s="57"/>
      <c r="IKU140" s="74"/>
      <c r="IKV140" s="74"/>
      <c r="IKW140" s="74"/>
      <c r="IKX140" s="74"/>
      <c r="IKY140" s="57"/>
      <c r="IKZ140" s="57"/>
      <c r="ILA140" s="57"/>
      <c r="ILB140" s="57"/>
      <c r="ILC140" s="74"/>
      <c r="ILD140" s="74"/>
      <c r="ILE140" s="74"/>
      <c r="ILF140" s="74"/>
      <c r="ILG140" s="57"/>
      <c r="ILH140" s="57"/>
      <c r="ILI140" s="57"/>
      <c r="ILJ140" s="57"/>
      <c r="ILK140" s="74"/>
      <c r="ILL140" s="74"/>
      <c r="ILM140" s="74"/>
      <c r="ILN140" s="74"/>
      <c r="ILO140" s="57"/>
      <c r="ILP140" s="57"/>
      <c r="ILQ140" s="57"/>
      <c r="ILR140" s="57"/>
      <c r="ILS140" s="74"/>
      <c r="ILT140" s="74"/>
      <c r="ILU140" s="74"/>
      <c r="ILV140" s="74"/>
      <c r="ILW140" s="57"/>
      <c r="ILX140" s="57"/>
      <c r="ILY140" s="57"/>
      <c r="ILZ140" s="57"/>
      <c r="IMA140" s="74"/>
      <c r="IMB140" s="74"/>
      <c r="IMC140" s="74"/>
      <c r="IMD140" s="74"/>
      <c r="IME140" s="57"/>
      <c r="IMF140" s="57"/>
      <c r="IMG140" s="57"/>
      <c r="IMH140" s="57"/>
      <c r="IMI140" s="74"/>
      <c r="IMJ140" s="74"/>
      <c r="IMK140" s="74"/>
      <c r="IML140" s="74"/>
      <c r="IMM140" s="57"/>
      <c r="IMN140" s="57"/>
      <c r="IMO140" s="57"/>
      <c r="IMP140" s="57"/>
      <c r="IMQ140" s="74"/>
      <c r="IMR140" s="74"/>
      <c r="IMS140" s="74"/>
      <c r="IMT140" s="74"/>
      <c r="IMU140" s="57"/>
      <c r="IMV140" s="57"/>
      <c r="IMW140" s="57"/>
      <c r="IMX140" s="57"/>
      <c r="IMY140" s="74"/>
      <c r="IMZ140" s="74"/>
      <c r="INA140" s="74"/>
      <c r="INB140" s="74"/>
      <c r="INC140" s="57"/>
      <c r="IND140" s="57"/>
      <c r="INE140" s="57"/>
      <c r="INF140" s="57"/>
      <c r="ING140" s="74"/>
      <c r="INH140" s="74"/>
      <c r="INI140" s="74"/>
      <c r="INJ140" s="74"/>
      <c r="INK140" s="57"/>
      <c r="INL140" s="57"/>
      <c r="INM140" s="57"/>
      <c r="INN140" s="57"/>
      <c r="INO140" s="74"/>
      <c r="INP140" s="74"/>
      <c r="INQ140" s="74"/>
      <c r="INR140" s="74"/>
      <c r="INS140" s="57"/>
      <c r="INT140" s="57"/>
      <c r="INU140" s="57"/>
      <c r="INV140" s="57"/>
      <c r="INW140" s="74"/>
      <c r="INX140" s="74"/>
      <c r="INY140" s="74"/>
      <c r="INZ140" s="74"/>
      <c r="IOA140" s="57"/>
      <c r="IOB140" s="57"/>
      <c r="IOC140" s="57"/>
      <c r="IOD140" s="57"/>
      <c r="IOE140" s="74"/>
      <c r="IOF140" s="74"/>
      <c r="IOG140" s="74"/>
      <c r="IOH140" s="74"/>
      <c r="IOI140" s="57"/>
      <c r="IOJ140" s="57"/>
      <c r="IOK140" s="57"/>
      <c r="IOL140" s="57"/>
      <c r="IOM140" s="74"/>
      <c r="ION140" s="74"/>
      <c r="IOO140" s="74"/>
      <c r="IOP140" s="74"/>
      <c r="IOQ140" s="57"/>
      <c r="IOR140" s="57"/>
      <c r="IOS140" s="57"/>
      <c r="IOT140" s="57"/>
      <c r="IOU140" s="74"/>
      <c r="IOV140" s="74"/>
      <c r="IOW140" s="74"/>
      <c r="IOX140" s="74"/>
      <c r="IOY140" s="57"/>
      <c r="IOZ140" s="57"/>
      <c r="IPA140" s="57"/>
      <c r="IPB140" s="57"/>
      <c r="IPC140" s="74"/>
      <c r="IPD140" s="74"/>
      <c r="IPE140" s="74"/>
      <c r="IPF140" s="74"/>
      <c r="IPG140" s="57"/>
      <c r="IPH140" s="57"/>
      <c r="IPI140" s="57"/>
      <c r="IPJ140" s="57"/>
      <c r="IPK140" s="74"/>
      <c r="IPL140" s="74"/>
      <c r="IPM140" s="74"/>
      <c r="IPN140" s="74"/>
      <c r="IPO140" s="57"/>
      <c r="IPP140" s="57"/>
      <c r="IPQ140" s="57"/>
      <c r="IPR140" s="57"/>
      <c r="IPS140" s="74"/>
      <c r="IPT140" s="74"/>
      <c r="IPU140" s="74"/>
      <c r="IPV140" s="74"/>
      <c r="IPW140" s="57"/>
      <c r="IPX140" s="57"/>
      <c r="IPY140" s="57"/>
      <c r="IPZ140" s="57"/>
      <c r="IQA140" s="74"/>
      <c r="IQB140" s="74"/>
      <c r="IQC140" s="74"/>
      <c r="IQD140" s="74"/>
      <c r="IQE140" s="57"/>
      <c r="IQF140" s="57"/>
      <c r="IQG140" s="57"/>
      <c r="IQH140" s="57"/>
      <c r="IQI140" s="74"/>
      <c r="IQJ140" s="74"/>
      <c r="IQK140" s="74"/>
      <c r="IQL140" s="74"/>
      <c r="IQM140" s="57"/>
      <c r="IQN140" s="57"/>
      <c r="IQO140" s="57"/>
      <c r="IQP140" s="57"/>
      <c r="IQQ140" s="74"/>
      <c r="IQR140" s="74"/>
      <c r="IQS140" s="74"/>
      <c r="IQT140" s="74"/>
      <c r="IQU140" s="57"/>
      <c r="IQV140" s="57"/>
      <c r="IQW140" s="57"/>
      <c r="IQX140" s="57"/>
      <c r="IQY140" s="74"/>
      <c r="IQZ140" s="74"/>
      <c r="IRA140" s="74"/>
      <c r="IRB140" s="74"/>
      <c r="IRC140" s="57"/>
      <c r="IRD140" s="57"/>
      <c r="IRE140" s="57"/>
      <c r="IRF140" s="57"/>
      <c r="IRG140" s="74"/>
      <c r="IRH140" s="74"/>
      <c r="IRI140" s="74"/>
      <c r="IRJ140" s="74"/>
      <c r="IRK140" s="57"/>
      <c r="IRL140" s="57"/>
      <c r="IRM140" s="57"/>
      <c r="IRN140" s="57"/>
      <c r="IRO140" s="74"/>
      <c r="IRP140" s="74"/>
      <c r="IRQ140" s="74"/>
      <c r="IRR140" s="74"/>
      <c r="IRS140" s="57"/>
      <c r="IRT140" s="57"/>
      <c r="IRU140" s="57"/>
      <c r="IRV140" s="57"/>
      <c r="IRW140" s="74"/>
      <c r="IRX140" s="74"/>
      <c r="IRY140" s="74"/>
      <c r="IRZ140" s="74"/>
      <c r="ISA140" s="57"/>
      <c r="ISB140" s="57"/>
      <c r="ISC140" s="57"/>
      <c r="ISD140" s="57"/>
      <c r="ISE140" s="74"/>
      <c r="ISF140" s="74"/>
      <c r="ISG140" s="74"/>
      <c r="ISH140" s="74"/>
      <c r="ISI140" s="57"/>
      <c r="ISJ140" s="57"/>
      <c r="ISK140" s="57"/>
      <c r="ISL140" s="57"/>
      <c r="ISM140" s="74"/>
      <c r="ISN140" s="74"/>
      <c r="ISO140" s="74"/>
      <c r="ISP140" s="74"/>
      <c r="ISQ140" s="57"/>
      <c r="ISR140" s="57"/>
      <c r="ISS140" s="57"/>
      <c r="IST140" s="57"/>
      <c r="ISU140" s="74"/>
      <c r="ISV140" s="74"/>
      <c r="ISW140" s="74"/>
      <c r="ISX140" s="74"/>
      <c r="ISY140" s="57"/>
      <c r="ISZ140" s="57"/>
      <c r="ITA140" s="57"/>
      <c r="ITB140" s="57"/>
      <c r="ITC140" s="74"/>
      <c r="ITD140" s="74"/>
      <c r="ITE140" s="74"/>
      <c r="ITF140" s="74"/>
      <c r="ITG140" s="57"/>
      <c r="ITH140" s="57"/>
      <c r="ITI140" s="57"/>
      <c r="ITJ140" s="57"/>
      <c r="ITK140" s="74"/>
      <c r="ITL140" s="74"/>
      <c r="ITM140" s="74"/>
      <c r="ITN140" s="74"/>
      <c r="ITO140" s="57"/>
      <c r="ITP140" s="57"/>
      <c r="ITQ140" s="57"/>
      <c r="ITR140" s="57"/>
      <c r="ITS140" s="74"/>
      <c r="ITT140" s="74"/>
      <c r="ITU140" s="74"/>
      <c r="ITV140" s="74"/>
      <c r="ITW140" s="57"/>
      <c r="ITX140" s="57"/>
      <c r="ITY140" s="57"/>
      <c r="ITZ140" s="57"/>
      <c r="IUA140" s="74"/>
      <c r="IUB140" s="74"/>
      <c r="IUC140" s="74"/>
      <c r="IUD140" s="74"/>
      <c r="IUE140" s="57"/>
      <c r="IUF140" s="57"/>
      <c r="IUG140" s="57"/>
      <c r="IUH140" s="57"/>
      <c r="IUI140" s="74"/>
      <c r="IUJ140" s="74"/>
      <c r="IUK140" s="74"/>
      <c r="IUL140" s="74"/>
      <c r="IUM140" s="57"/>
      <c r="IUN140" s="57"/>
      <c r="IUO140" s="57"/>
      <c r="IUP140" s="57"/>
      <c r="IUQ140" s="74"/>
      <c r="IUR140" s="74"/>
      <c r="IUS140" s="74"/>
      <c r="IUT140" s="74"/>
      <c r="IUU140" s="57"/>
      <c r="IUV140" s="57"/>
      <c r="IUW140" s="57"/>
      <c r="IUX140" s="57"/>
      <c r="IUY140" s="74"/>
      <c r="IUZ140" s="74"/>
      <c r="IVA140" s="74"/>
      <c r="IVB140" s="74"/>
      <c r="IVC140" s="57"/>
      <c r="IVD140" s="57"/>
      <c r="IVE140" s="57"/>
      <c r="IVF140" s="57"/>
      <c r="IVG140" s="74"/>
      <c r="IVH140" s="74"/>
      <c r="IVI140" s="74"/>
      <c r="IVJ140" s="74"/>
      <c r="IVK140" s="57"/>
      <c r="IVL140" s="57"/>
      <c r="IVM140" s="57"/>
      <c r="IVN140" s="57"/>
      <c r="IVO140" s="74"/>
      <c r="IVP140" s="74"/>
      <c r="IVQ140" s="74"/>
      <c r="IVR140" s="74"/>
      <c r="IVS140" s="57"/>
      <c r="IVT140" s="57"/>
      <c r="IVU140" s="57"/>
      <c r="IVV140" s="57"/>
      <c r="IVW140" s="74"/>
      <c r="IVX140" s="74"/>
      <c r="IVY140" s="74"/>
      <c r="IVZ140" s="74"/>
      <c r="IWA140" s="57"/>
      <c r="IWB140" s="57"/>
      <c r="IWC140" s="57"/>
      <c r="IWD140" s="57"/>
      <c r="IWE140" s="74"/>
      <c r="IWF140" s="74"/>
      <c r="IWG140" s="74"/>
      <c r="IWH140" s="74"/>
      <c r="IWI140" s="57"/>
      <c r="IWJ140" s="57"/>
      <c r="IWK140" s="57"/>
      <c r="IWL140" s="57"/>
      <c r="IWM140" s="74"/>
      <c r="IWN140" s="74"/>
      <c r="IWO140" s="74"/>
      <c r="IWP140" s="74"/>
      <c r="IWQ140" s="57"/>
      <c r="IWR140" s="57"/>
      <c r="IWS140" s="57"/>
      <c r="IWT140" s="57"/>
      <c r="IWU140" s="74"/>
      <c r="IWV140" s="74"/>
      <c r="IWW140" s="74"/>
      <c r="IWX140" s="74"/>
      <c r="IWY140" s="57"/>
      <c r="IWZ140" s="57"/>
      <c r="IXA140" s="57"/>
      <c r="IXB140" s="57"/>
      <c r="IXC140" s="74"/>
      <c r="IXD140" s="74"/>
      <c r="IXE140" s="74"/>
      <c r="IXF140" s="74"/>
      <c r="IXG140" s="57"/>
      <c r="IXH140" s="57"/>
      <c r="IXI140" s="57"/>
      <c r="IXJ140" s="57"/>
      <c r="IXK140" s="74"/>
      <c r="IXL140" s="74"/>
      <c r="IXM140" s="74"/>
      <c r="IXN140" s="74"/>
      <c r="IXO140" s="57"/>
      <c r="IXP140" s="57"/>
      <c r="IXQ140" s="57"/>
      <c r="IXR140" s="57"/>
      <c r="IXS140" s="74"/>
      <c r="IXT140" s="74"/>
      <c r="IXU140" s="74"/>
      <c r="IXV140" s="74"/>
      <c r="IXW140" s="57"/>
      <c r="IXX140" s="57"/>
      <c r="IXY140" s="57"/>
      <c r="IXZ140" s="57"/>
      <c r="IYA140" s="74"/>
      <c r="IYB140" s="74"/>
      <c r="IYC140" s="74"/>
      <c r="IYD140" s="74"/>
      <c r="IYE140" s="57"/>
      <c r="IYF140" s="57"/>
      <c r="IYG140" s="57"/>
      <c r="IYH140" s="57"/>
      <c r="IYI140" s="74"/>
      <c r="IYJ140" s="74"/>
      <c r="IYK140" s="74"/>
      <c r="IYL140" s="74"/>
      <c r="IYM140" s="57"/>
      <c r="IYN140" s="57"/>
      <c r="IYO140" s="57"/>
      <c r="IYP140" s="57"/>
      <c r="IYQ140" s="74"/>
      <c r="IYR140" s="74"/>
      <c r="IYS140" s="74"/>
      <c r="IYT140" s="74"/>
      <c r="IYU140" s="57"/>
      <c r="IYV140" s="57"/>
      <c r="IYW140" s="57"/>
      <c r="IYX140" s="57"/>
      <c r="IYY140" s="74"/>
      <c r="IYZ140" s="74"/>
      <c r="IZA140" s="74"/>
      <c r="IZB140" s="74"/>
      <c r="IZC140" s="57"/>
      <c r="IZD140" s="57"/>
      <c r="IZE140" s="57"/>
      <c r="IZF140" s="57"/>
      <c r="IZG140" s="74"/>
      <c r="IZH140" s="74"/>
      <c r="IZI140" s="74"/>
      <c r="IZJ140" s="74"/>
      <c r="IZK140" s="57"/>
      <c r="IZL140" s="57"/>
      <c r="IZM140" s="57"/>
      <c r="IZN140" s="57"/>
      <c r="IZO140" s="74"/>
      <c r="IZP140" s="74"/>
      <c r="IZQ140" s="74"/>
      <c r="IZR140" s="74"/>
      <c r="IZS140" s="57"/>
      <c r="IZT140" s="57"/>
      <c r="IZU140" s="57"/>
      <c r="IZV140" s="57"/>
      <c r="IZW140" s="74"/>
      <c r="IZX140" s="74"/>
      <c r="IZY140" s="74"/>
      <c r="IZZ140" s="74"/>
      <c r="JAA140" s="57"/>
      <c r="JAB140" s="57"/>
      <c r="JAC140" s="57"/>
      <c r="JAD140" s="57"/>
      <c r="JAE140" s="74"/>
      <c r="JAF140" s="74"/>
      <c r="JAG140" s="74"/>
      <c r="JAH140" s="74"/>
      <c r="JAI140" s="57"/>
      <c r="JAJ140" s="57"/>
      <c r="JAK140" s="57"/>
      <c r="JAL140" s="57"/>
      <c r="JAM140" s="74"/>
      <c r="JAN140" s="74"/>
      <c r="JAO140" s="74"/>
      <c r="JAP140" s="74"/>
      <c r="JAQ140" s="57"/>
      <c r="JAR140" s="57"/>
      <c r="JAS140" s="57"/>
      <c r="JAT140" s="57"/>
      <c r="JAU140" s="74"/>
      <c r="JAV140" s="74"/>
      <c r="JAW140" s="74"/>
      <c r="JAX140" s="74"/>
      <c r="JAY140" s="57"/>
      <c r="JAZ140" s="57"/>
      <c r="JBA140" s="57"/>
      <c r="JBB140" s="57"/>
      <c r="JBC140" s="74"/>
      <c r="JBD140" s="74"/>
      <c r="JBE140" s="74"/>
      <c r="JBF140" s="74"/>
      <c r="JBG140" s="57"/>
      <c r="JBH140" s="57"/>
      <c r="JBI140" s="57"/>
      <c r="JBJ140" s="57"/>
      <c r="JBK140" s="74"/>
      <c r="JBL140" s="74"/>
      <c r="JBM140" s="74"/>
      <c r="JBN140" s="74"/>
      <c r="JBO140" s="57"/>
      <c r="JBP140" s="57"/>
      <c r="JBQ140" s="57"/>
      <c r="JBR140" s="57"/>
      <c r="JBS140" s="74"/>
      <c r="JBT140" s="74"/>
      <c r="JBU140" s="74"/>
      <c r="JBV140" s="74"/>
      <c r="JBW140" s="57"/>
      <c r="JBX140" s="57"/>
      <c r="JBY140" s="57"/>
      <c r="JBZ140" s="57"/>
      <c r="JCA140" s="74"/>
      <c r="JCB140" s="74"/>
      <c r="JCC140" s="74"/>
      <c r="JCD140" s="74"/>
      <c r="JCE140" s="57"/>
      <c r="JCF140" s="57"/>
      <c r="JCG140" s="57"/>
      <c r="JCH140" s="57"/>
      <c r="JCI140" s="74"/>
      <c r="JCJ140" s="74"/>
      <c r="JCK140" s="74"/>
      <c r="JCL140" s="74"/>
      <c r="JCM140" s="57"/>
      <c r="JCN140" s="57"/>
      <c r="JCO140" s="57"/>
      <c r="JCP140" s="57"/>
      <c r="JCQ140" s="74"/>
      <c r="JCR140" s="74"/>
      <c r="JCS140" s="74"/>
      <c r="JCT140" s="74"/>
      <c r="JCU140" s="57"/>
      <c r="JCV140" s="57"/>
      <c r="JCW140" s="57"/>
      <c r="JCX140" s="57"/>
      <c r="JCY140" s="74"/>
      <c r="JCZ140" s="74"/>
      <c r="JDA140" s="74"/>
      <c r="JDB140" s="74"/>
      <c r="JDC140" s="57"/>
      <c r="JDD140" s="57"/>
      <c r="JDE140" s="57"/>
      <c r="JDF140" s="57"/>
      <c r="JDG140" s="74"/>
      <c r="JDH140" s="74"/>
      <c r="JDI140" s="74"/>
      <c r="JDJ140" s="74"/>
      <c r="JDK140" s="57"/>
      <c r="JDL140" s="57"/>
      <c r="JDM140" s="57"/>
      <c r="JDN140" s="57"/>
      <c r="JDO140" s="74"/>
      <c r="JDP140" s="74"/>
      <c r="JDQ140" s="74"/>
      <c r="JDR140" s="74"/>
      <c r="JDS140" s="57"/>
      <c r="JDT140" s="57"/>
      <c r="JDU140" s="57"/>
      <c r="JDV140" s="57"/>
      <c r="JDW140" s="74"/>
      <c r="JDX140" s="74"/>
      <c r="JDY140" s="74"/>
      <c r="JDZ140" s="74"/>
      <c r="JEA140" s="57"/>
      <c r="JEB140" s="57"/>
      <c r="JEC140" s="57"/>
      <c r="JED140" s="57"/>
      <c r="JEE140" s="74"/>
      <c r="JEF140" s="74"/>
      <c r="JEG140" s="74"/>
      <c r="JEH140" s="74"/>
      <c r="JEI140" s="57"/>
      <c r="JEJ140" s="57"/>
      <c r="JEK140" s="57"/>
      <c r="JEL140" s="57"/>
      <c r="JEM140" s="74"/>
      <c r="JEN140" s="74"/>
      <c r="JEO140" s="74"/>
      <c r="JEP140" s="74"/>
      <c r="JEQ140" s="57"/>
      <c r="JER140" s="57"/>
      <c r="JES140" s="57"/>
      <c r="JET140" s="57"/>
      <c r="JEU140" s="74"/>
      <c r="JEV140" s="74"/>
      <c r="JEW140" s="74"/>
      <c r="JEX140" s="74"/>
      <c r="JEY140" s="57"/>
      <c r="JEZ140" s="57"/>
      <c r="JFA140" s="57"/>
      <c r="JFB140" s="57"/>
      <c r="JFC140" s="74"/>
      <c r="JFD140" s="74"/>
      <c r="JFE140" s="74"/>
      <c r="JFF140" s="74"/>
      <c r="JFG140" s="57"/>
      <c r="JFH140" s="57"/>
      <c r="JFI140" s="57"/>
      <c r="JFJ140" s="57"/>
      <c r="JFK140" s="74"/>
      <c r="JFL140" s="74"/>
      <c r="JFM140" s="74"/>
      <c r="JFN140" s="74"/>
      <c r="JFO140" s="57"/>
      <c r="JFP140" s="57"/>
      <c r="JFQ140" s="57"/>
      <c r="JFR140" s="57"/>
      <c r="JFS140" s="74"/>
      <c r="JFT140" s="74"/>
      <c r="JFU140" s="74"/>
      <c r="JFV140" s="74"/>
      <c r="JFW140" s="57"/>
      <c r="JFX140" s="57"/>
      <c r="JFY140" s="57"/>
      <c r="JFZ140" s="57"/>
      <c r="JGA140" s="74"/>
      <c r="JGB140" s="74"/>
      <c r="JGC140" s="74"/>
      <c r="JGD140" s="74"/>
      <c r="JGE140" s="57"/>
      <c r="JGF140" s="57"/>
      <c r="JGG140" s="57"/>
      <c r="JGH140" s="57"/>
      <c r="JGI140" s="74"/>
      <c r="JGJ140" s="74"/>
      <c r="JGK140" s="74"/>
      <c r="JGL140" s="74"/>
      <c r="JGM140" s="57"/>
      <c r="JGN140" s="57"/>
      <c r="JGO140" s="57"/>
      <c r="JGP140" s="57"/>
      <c r="JGQ140" s="74"/>
      <c r="JGR140" s="74"/>
      <c r="JGS140" s="74"/>
      <c r="JGT140" s="74"/>
      <c r="JGU140" s="57"/>
      <c r="JGV140" s="57"/>
      <c r="JGW140" s="57"/>
      <c r="JGX140" s="57"/>
      <c r="JGY140" s="74"/>
      <c r="JGZ140" s="74"/>
      <c r="JHA140" s="74"/>
      <c r="JHB140" s="74"/>
      <c r="JHC140" s="57"/>
      <c r="JHD140" s="57"/>
      <c r="JHE140" s="57"/>
      <c r="JHF140" s="57"/>
      <c r="JHG140" s="74"/>
      <c r="JHH140" s="74"/>
      <c r="JHI140" s="74"/>
      <c r="JHJ140" s="74"/>
      <c r="JHK140" s="57"/>
      <c r="JHL140" s="57"/>
      <c r="JHM140" s="57"/>
      <c r="JHN140" s="57"/>
      <c r="JHO140" s="74"/>
      <c r="JHP140" s="74"/>
      <c r="JHQ140" s="74"/>
      <c r="JHR140" s="74"/>
      <c r="JHS140" s="57"/>
      <c r="JHT140" s="57"/>
      <c r="JHU140" s="57"/>
      <c r="JHV140" s="57"/>
      <c r="JHW140" s="74"/>
      <c r="JHX140" s="74"/>
      <c r="JHY140" s="74"/>
      <c r="JHZ140" s="74"/>
      <c r="JIA140" s="57"/>
      <c r="JIB140" s="57"/>
      <c r="JIC140" s="57"/>
      <c r="JID140" s="57"/>
      <c r="JIE140" s="74"/>
      <c r="JIF140" s="74"/>
      <c r="JIG140" s="74"/>
      <c r="JIH140" s="74"/>
      <c r="JII140" s="57"/>
      <c r="JIJ140" s="57"/>
      <c r="JIK140" s="57"/>
      <c r="JIL140" s="57"/>
      <c r="JIM140" s="74"/>
      <c r="JIN140" s="74"/>
      <c r="JIO140" s="74"/>
      <c r="JIP140" s="74"/>
      <c r="JIQ140" s="57"/>
      <c r="JIR140" s="57"/>
      <c r="JIS140" s="57"/>
      <c r="JIT140" s="57"/>
      <c r="JIU140" s="74"/>
      <c r="JIV140" s="74"/>
      <c r="JIW140" s="74"/>
      <c r="JIX140" s="74"/>
      <c r="JIY140" s="57"/>
      <c r="JIZ140" s="57"/>
      <c r="JJA140" s="57"/>
      <c r="JJB140" s="57"/>
      <c r="JJC140" s="74"/>
      <c r="JJD140" s="74"/>
      <c r="JJE140" s="74"/>
      <c r="JJF140" s="74"/>
      <c r="JJG140" s="57"/>
      <c r="JJH140" s="57"/>
      <c r="JJI140" s="57"/>
      <c r="JJJ140" s="57"/>
      <c r="JJK140" s="74"/>
      <c r="JJL140" s="74"/>
      <c r="JJM140" s="74"/>
      <c r="JJN140" s="74"/>
      <c r="JJO140" s="57"/>
      <c r="JJP140" s="57"/>
      <c r="JJQ140" s="57"/>
      <c r="JJR140" s="57"/>
      <c r="JJS140" s="74"/>
      <c r="JJT140" s="74"/>
      <c r="JJU140" s="74"/>
      <c r="JJV140" s="74"/>
      <c r="JJW140" s="57"/>
      <c r="JJX140" s="57"/>
      <c r="JJY140" s="57"/>
      <c r="JJZ140" s="57"/>
      <c r="JKA140" s="74"/>
      <c r="JKB140" s="74"/>
      <c r="JKC140" s="74"/>
      <c r="JKD140" s="74"/>
      <c r="JKE140" s="57"/>
      <c r="JKF140" s="57"/>
      <c r="JKG140" s="57"/>
      <c r="JKH140" s="57"/>
      <c r="JKI140" s="74"/>
      <c r="JKJ140" s="74"/>
      <c r="JKK140" s="74"/>
      <c r="JKL140" s="74"/>
      <c r="JKM140" s="57"/>
      <c r="JKN140" s="57"/>
      <c r="JKO140" s="57"/>
      <c r="JKP140" s="57"/>
      <c r="JKQ140" s="74"/>
      <c r="JKR140" s="74"/>
      <c r="JKS140" s="74"/>
      <c r="JKT140" s="74"/>
      <c r="JKU140" s="57"/>
      <c r="JKV140" s="57"/>
      <c r="JKW140" s="57"/>
      <c r="JKX140" s="57"/>
      <c r="JKY140" s="74"/>
      <c r="JKZ140" s="74"/>
      <c r="JLA140" s="74"/>
      <c r="JLB140" s="74"/>
      <c r="JLC140" s="57"/>
      <c r="JLD140" s="57"/>
      <c r="JLE140" s="57"/>
      <c r="JLF140" s="57"/>
      <c r="JLG140" s="74"/>
      <c r="JLH140" s="74"/>
      <c r="JLI140" s="74"/>
      <c r="JLJ140" s="74"/>
      <c r="JLK140" s="57"/>
      <c r="JLL140" s="57"/>
      <c r="JLM140" s="57"/>
      <c r="JLN140" s="57"/>
      <c r="JLO140" s="74"/>
      <c r="JLP140" s="74"/>
      <c r="JLQ140" s="74"/>
      <c r="JLR140" s="74"/>
      <c r="JLS140" s="57"/>
      <c r="JLT140" s="57"/>
      <c r="JLU140" s="57"/>
      <c r="JLV140" s="57"/>
      <c r="JLW140" s="74"/>
      <c r="JLX140" s="74"/>
      <c r="JLY140" s="74"/>
      <c r="JLZ140" s="74"/>
      <c r="JMA140" s="57"/>
      <c r="JMB140" s="57"/>
      <c r="JMC140" s="57"/>
      <c r="JMD140" s="57"/>
      <c r="JME140" s="74"/>
      <c r="JMF140" s="74"/>
      <c r="JMG140" s="74"/>
      <c r="JMH140" s="74"/>
      <c r="JMI140" s="57"/>
      <c r="JMJ140" s="57"/>
      <c r="JMK140" s="57"/>
      <c r="JML140" s="57"/>
      <c r="JMM140" s="74"/>
      <c r="JMN140" s="74"/>
      <c r="JMO140" s="74"/>
      <c r="JMP140" s="74"/>
      <c r="JMQ140" s="57"/>
      <c r="JMR140" s="57"/>
      <c r="JMS140" s="57"/>
      <c r="JMT140" s="57"/>
      <c r="JMU140" s="74"/>
      <c r="JMV140" s="74"/>
      <c r="JMW140" s="74"/>
      <c r="JMX140" s="74"/>
      <c r="JMY140" s="57"/>
      <c r="JMZ140" s="57"/>
      <c r="JNA140" s="57"/>
      <c r="JNB140" s="57"/>
      <c r="JNC140" s="74"/>
      <c r="JND140" s="74"/>
      <c r="JNE140" s="74"/>
      <c r="JNF140" s="74"/>
      <c r="JNG140" s="57"/>
      <c r="JNH140" s="57"/>
      <c r="JNI140" s="57"/>
      <c r="JNJ140" s="57"/>
      <c r="JNK140" s="74"/>
      <c r="JNL140" s="74"/>
      <c r="JNM140" s="74"/>
      <c r="JNN140" s="74"/>
      <c r="JNO140" s="57"/>
      <c r="JNP140" s="57"/>
      <c r="JNQ140" s="57"/>
      <c r="JNR140" s="57"/>
      <c r="JNS140" s="74"/>
      <c r="JNT140" s="74"/>
      <c r="JNU140" s="74"/>
      <c r="JNV140" s="74"/>
      <c r="JNW140" s="57"/>
      <c r="JNX140" s="57"/>
      <c r="JNY140" s="57"/>
      <c r="JNZ140" s="57"/>
      <c r="JOA140" s="74"/>
      <c r="JOB140" s="74"/>
      <c r="JOC140" s="74"/>
      <c r="JOD140" s="74"/>
      <c r="JOE140" s="57"/>
      <c r="JOF140" s="57"/>
      <c r="JOG140" s="57"/>
      <c r="JOH140" s="57"/>
      <c r="JOI140" s="74"/>
      <c r="JOJ140" s="74"/>
      <c r="JOK140" s="74"/>
      <c r="JOL140" s="74"/>
      <c r="JOM140" s="57"/>
      <c r="JON140" s="57"/>
      <c r="JOO140" s="57"/>
      <c r="JOP140" s="57"/>
      <c r="JOQ140" s="74"/>
      <c r="JOR140" s="74"/>
      <c r="JOS140" s="74"/>
      <c r="JOT140" s="74"/>
      <c r="JOU140" s="57"/>
      <c r="JOV140" s="57"/>
      <c r="JOW140" s="57"/>
      <c r="JOX140" s="57"/>
      <c r="JOY140" s="74"/>
      <c r="JOZ140" s="74"/>
      <c r="JPA140" s="74"/>
      <c r="JPB140" s="74"/>
      <c r="JPC140" s="57"/>
      <c r="JPD140" s="57"/>
      <c r="JPE140" s="57"/>
      <c r="JPF140" s="57"/>
      <c r="JPG140" s="74"/>
      <c r="JPH140" s="74"/>
      <c r="JPI140" s="74"/>
      <c r="JPJ140" s="74"/>
      <c r="JPK140" s="57"/>
      <c r="JPL140" s="57"/>
      <c r="JPM140" s="57"/>
      <c r="JPN140" s="57"/>
      <c r="JPO140" s="74"/>
      <c r="JPP140" s="74"/>
      <c r="JPQ140" s="74"/>
      <c r="JPR140" s="74"/>
      <c r="JPS140" s="57"/>
      <c r="JPT140" s="57"/>
      <c r="JPU140" s="57"/>
      <c r="JPV140" s="57"/>
      <c r="JPW140" s="74"/>
      <c r="JPX140" s="74"/>
      <c r="JPY140" s="74"/>
      <c r="JPZ140" s="74"/>
      <c r="JQA140" s="57"/>
      <c r="JQB140" s="57"/>
      <c r="JQC140" s="57"/>
      <c r="JQD140" s="57"/>
      <c r="JQE140" s="74"/>
      <c r="JQF140" s="74"/>
      <c r="JQG140" s="74"/>
      <c r="JQH140" s="74"/>
      <c r="JQI140" s="57"/>
      <c r="JQJ140" s="57"/>
      <c r="JQK140" s="57"/>
      <c r="JQL140" s="57"/>
      <c r="JQM140" s="74"/>
      <c r="JQN140" s="74"/>
      <c r="JQO140" s="74"/>
      <c r="JQP140" s="74"/>
      <c r="JQQ140" s="57"/>
      <c r="JQR140" s="57"/>
      <c r="JQS140" s="57"/>
      <c r="JQT140" s="57"/>
      <c r="JQU140" s="74"/>
      <c r="JQV140" s="74"/>
      <c r="JQW140" s="74"/>
      <c r="JQX140" s="74"/>
      <c r="JQY140" s="57"/>
      <c r="JQZ140" s="57"/>
      <c r="JRA140" s="57"/>
      <c r="JRB140" s="57"/>
      <c r="JRC140" s="74"/>
      <c r="JRD140" s="74"/>
      <c r="JRE140" s="74"/>
      <c r="JRF140" s="74"/>
      <c r="JRG140" s="57"/>
      <c r="JRH140" s="57"/>
      <c r="JRI140" s="57"/>
      <c r="JRJ140" s="57"/>
      <c r="JRK140" s="74"/>
      <c r="JRL140" s="74"/>
      <c r="JRM140" s="74"/>
      <c r="JRN140" s="74"/>
      <c r="JRO140" s="57"/>
      <c r="JRP140" s="57"/>
      <c r="JRQ140" s="57"/>
      <c r="JRR140" s="57"/>
      <c r="JRS140" s="74"/>
      <c r="JRT140" s="74"/>
      <c r="JRU140" s="74"/>
      <c r="JRV140" s="74"/>
      <c r="JRW140" s="57"/>
      <c r="JRX140" s="57"/>
      <c r="JRY140" s="57"/>
      <c r="JRZ140" s="57"/>
      <c r="JSA140" s="74"/>
      <c r="JSB140" s="74"/>
      <c r="JSC140" s="74"/>
      <c r="JSD140" s="74"/>
      <c r="JSE140" s="57"/>
      <c r="JSF140" s="57"/>
      <c r="JSG140" s="57"/>
      <c r="JSH140" s="57"/>
      <c r="JSI140" s="74"/>
      <c r="JSJ140" s="74"/>
      <c r="JSK140" s="74"/>
      <c r="JSL140" s="74"/>
      <c r="JSM140" s="57"/>
      <c r="JSN140" s="57"/>
      <c r="JSO140" s="57"/>
      <c r="JSP140" s="57"/>
      <c r="JSQ140" s="74"/>
      <c r="JSR140" s="74"/>
      <c r="JSS140" s="74"/>
      <c r="JST140" s="74"/>
      <c r="JSU140" s="57"/>
      <c r="JSV140" s="57"/>
      <c r="JSW140" s="57"/>
      <c r="JSX140" s="57"/>
      <c r="JSY140" s="74"/>
      <c r="JSZ140" s="74"/>
      <c r="JTA140" s="74"/>
      <c r="JTB140" s="74"/>
      <c r="JTC140" s="57"/>
      <c r="JTD140" s="57"/>
      <c r="JTE140" s="57"/>
      <c r="JTF140" s="57"/>
      <c r="JTG140" s="74"/>
      <c r="JTH140" s="74"/>
      <c r="JTI140" s="74"/>
      <c r="JTJ140" s="74"/>
      <c r="JTK140" s="57"/>
      <c r="JTL140" s="57"/>
      <c r="JTM140" s="57"/>
      <c r="JTN140" s="57"/>
      <c r="JTO140" s="74"/>
      <c r="JTP140" s="74"/>
      <c r="JTQ140" s="74"/>
      <c r="JTR140" s="74"/>
      <c r="JTS140" s="57"/>
      <c r="JTT140" s="57"/>
      <c r="JTU140" s="57"/>
      <c r="JTV140" s="57"/>
      <c r="JTW140" s="74"/>
      <c r="JTX140" s="74"/>
      <c r="JTY140" s="74"/>
      <c r="JTZ140" s="74"/>
      <c r="JUA140" s="57"/>
      <c r="JUB140" s="57"/>
      <c r="JUC140" s="57"/>
      <c r="JUD140" s="57"/>
      <c r="JUE140" s="74"/>
      <c r="JUF140" s="74"/>
      <c r="JUG140" s="74"/>
      <c r="JUH140" s="74"/>
      <c r="JUI140" s="57"/>
      <c r="JUJ140" s="57"/>
      <c r="JUK140" s="57"/>
      <c r="JUL140" s="57"/>
      <c r="JUM140" s="74"/>
      <c r="JUN140" s="74"/>
      <c r="JUO140" s="74"/>
      <c r="JUP140" s="74"/>
      <c r="JUQ140" s="57"/>
      <c r="JUR140" s="57"/>
      <c r="JUS140" s="57"/>
      <c r="JUT140" s="57"/>
      <c r="JUU140" s="74"/>
      <c r="JUV140" s="74"/>
      <c r="JUW140" s="74"/>
      <c r="JUX140" s="74"/>
      <c r="JUY140" s="57"/>
      <c r="JUZ140" s="57"/>
      <c r="JVA140" s="57"/>
      <c r="JVB140" s="57"/>
      <c r="JVC140" s="74"/>
      <c r="JVD140" s="74"/>
      <c r="JVE140" s="74"/>
      <c r="JVF140" s="74"/>
      <c r="JVG140" s="57"/>
      <c r="JVH140" s="57"/>
      <c r="JVI140" s="57"/>
      <c r="JVJ140" s="57"/>
      <c r="JVK140" s="74"/>
      <c r="JVL140" s="74"/>
      <c r="JVM140" s="74"/>
      <c r="JVN140" s="74"/>
      <c r="JVO140" s="57"/>
      <c r="JVP140" s="57"/>
      <c r="JVQ140" s="57"/>
      <c r="JVR140" s="57"/>
      <c r="JVS140" s="74"/>
      <c r="JVT140" s="74"/>
      <c r="JVU140" s="74"/>
      <c r="JVV140" s="74"/>
      <c r="JVW140" s="57"/>
      <c r="JVX140" s="57"/>
      <c r="JVY140" s="57"/>
      <c r="JVZ140" s="57"/>
      <c r="JWA140" s="74"/>
      <c r="JWB140" s="74"/>
      <c r="JWC140" s="74"/>
      <c r="JWD140" s="74"/>
      <c r="JWE140" s="57"/>
      <c r="JWF140" s="57"/>
      <c r="JWG140" s="57"/>
      <c r="JWH140" s="57"/>
      <c r="JWI140" s="74"/>
      <c r="JWJ140" s="74"/>
      <c r="JWK140" s="74"/>
      <c r="JWL140" s="74"/>
      <c r="JWM140" s="57"/>
      <c r="JWN140" s="57"/>
      <c r="JWO140" s="57"/>
      <c r="JWP140" s="57"/>
      <c r="JWQ140" s="74"/>
      <c r="JWR140" s="74"/>
      <c r="JWS140" s="74"/>
      <c r="JWT140" s="74"/>
      <c r="JWU140" s="57"/>
      <c r="JWV140" s="57"/>
      <c r="JWW140" s="57"/>
      <c r="JWX140" s="57"/>
      <c r="JWY140" s="74"/>
      <c r="JWZ140" s="74"/>
      <c r="JXA140" s="74"/>
      <c r="JXB140" s="74"/>
      <c r="JXC140" s="57"/>
      <c r="JXD140" s="57"/>
      <c r="JXE140" s="57"/>
      <c r="JXF140" s="57"/>
      <c r="JXG140" s="74"/>
      <c r="JXH140" s="74"/>
      <c r="JXI140" s="74"/>
      <c r="JXJ140" s="74"/>
      <c r="JXK140" s="57"/>
      <c r="JXL140" s="57"/>
      <c r="JXM140" s="57"/>
      <c r="JXN140" s="57"/>
      <c r="JXO140" s="74"/>
      <c r="JXP140" s="74"/>
      <c r="JXQ140" s="74"/>
      <c r="JXR140" s="74"/>
      <c r="JXS140" s="57"/>
      <c r="JXT140" s="57"/>
      <c r="JXU140" s="57"/>
      <c r="JXV140" s="57"/>
      <c r="JXW140" s="74"/>
      <c r="JXX140" s="74"/>
      <c r="JXY140" s="74"/>
      <c r="JXZ140" s="74"/>
      <c r="JYA140" s="57"/>
      <c r="JYB140" s="57"/>
      <c r="JYC140" s="57"/>
      <c r="JYD140" s="57"/>
      <c r="JYE140" s="74"/>
      <c r="JYF140" s="74"/>
      <c r="JYG140" s="74"/>
      <c r="JYH140" s="74"/>
      <c r="JYI140" s="57"/>
      <c r="JYJ140" s="57"/>
      <c r="JYK140" s="57"/>
      <c r="JYL140" s="57"/>
      <c r="JYM140" s="74"/>
      <c r="JYN140" s="74"/>
      <c r="JYO140" s="74"/>
      <c r="JYP140" s="74"/>
      <c r="JYQ140" s="57"/>
      <c r="JYR140" s="57"/>
      <c r="JYS140" s="57"/>
      <c r="JYT140" s="57"/>
      <c r="JYU140" s="74"/>
      <c r="JYV140" s="74"/>
      <c r="JYW140" s="74"/>
      <c r="JYX140" s="74"/>
      <c r="JYY140" s="57"/>
      <c r="JYZ140" s="57"/>
      <c r="JZA140" s="57"/>
      <c r="JZB140" s="57"/>
      <c r="JZC140" s="74"/>
      <c r="JZD140" s="74"/>
      <c r="JZE140" s="74"/>
      <c r="JZF140" s="74"/>
      <c r="JZG140" s="57"/>
      <c r="JZH140" s="57"/>
      <c r="JZI140" s="57"/>
      <c r="JZJ140" s="57"/>
      <c r="JZK140" s="74"/>
      <c r="JZL140" s="74"/>
      <c r="JZM140" s="74"/>
      <c r="JZN140" s="74"/>
      <c r="JZO140" s="57"/>
      <c r="JZP140" s="57"/>
      <c r="JZQ140" s="57"/>
      <c r="JZR140" s="57"/>
      <c r="JZS140" s="74"/>
      <c r="JZT140" s="74"/>
      <c r="JZU140" s="74"/>
      <c r="JZV140" s="74"/>
      <c r="JZW140" s="57"/>
      <c r="JZX140" s="57"/>
      <c r="JZY140" s="57"/>
      <c r="JZZ140" s="57"/>
      <c r="KAA140" s="74"/>
      <c r="KAB140" s="74"/>
      <c r="KAC140" s="74"/>
      <c r="KAD140" s="74"/>
      <c r="KAE140" s="57"/>
      <c r="KAF140" s="57"/>
      <c r="KAG140" s="57"/>
      <c r="KAH140" s="57"/>
      <c r="KAI140" s="74"/>
      <c r="KAJ140" s="74"/>
      <c r="KAK140" s="74"/>
      <c r="KAL140" s="74"/>
      <c r="KAM140" s="57"/>
      <c r="KAN140" s="57"/>
      <c r="KAO140" s="57"/>
      <c r="KAP140" s="57"/>
      <c r="KAQ140" s="74"/>
      <c r="KAR140" s="74"/>
      <c r="KAS140" s="74"/>
      <c r="KAT140" s="74"/>
      <c r="KAU140" s="57"/>
      <c r="KAV140" s="57"/>
      <c r="KAW140" s="57"/>
      <c r="KAX140" s="57"/>
      <c r="KAY140" s="74"/>
      <c r="KAZ140" s="74"/>
      <c r="KBA140" s="74"/>
      <c r="KBB140" s="74"/>
      <c r="KBC140" s="57"/>
      <c r="KBD140" s="57"/>
      <c r="KBE140" s="57"/>
      <c r="KBF140" s="57"/>
      <c r="KBG140" s="74"/>
      <c r="KBH140" s="74"/>
      <c r="KBI140" s="74"/>
      <c r="KBJ140" s="74"/>
      <c r="KBK140" s="57"/>
      <c r="KBL140" s="57"/>
      <c r="KBM140" s="57"/>
      <c r="KBN140" s="57"/>
      <c r="KBO140" s="74"/>
      <c r="KBP140" s="74"/>
      <c r="KBQ140" s="74"/>
      <c r="KBR140" s="74"/>
      <c r="KBS140" s="57"/>
      <c r="KBT140" s="57"/>
      <c r="KBU140" s="57"/>
      <c r="KBV140" s="57"/>
      <c r="KBW140" s="74"/>
      <c r="KBX140" s="74"/>
      <c r="KBY140" s="74"/>
      <c r="KBZ140" s="74"/>
      <c r="KCA140" s="57"/>
      <c r="KCB140" s="57"/>
      <c r="KCC140" s="57"/>
      <c r="KCD140" s="57"/>
      <c r="KCE140" s="74"/>
      <c r="KCF140" s="74"/>
      <c r="KCG140" s="74"/>
      <c r="KCH140" s="74"/>
      <c r="KCI140" s="57"/>
      <c r="KCJ140" s="57"/>
      <c r="KCK140" s="57"/>
      <c r="KCL140" s="57"/>
      <c r="KCM140" s="74"/>
      <c r="KCN140" s="74"/>
      <c r="KCO140" s="74"/>
      <c r="KCP140" s="74"/>
      <c r="KCQ140" s="57"/>
      <c r="KCR140" s="57"/>
      <c r="KCS140" s="57"/>
      <c r="KCT140" s="57"/>
      <c r="KCU140" s="74"/>
      <c r="KCV140" s="74"/>
      <c r="KCW140" s="74"/>
      <c r="KCX140" s="74"/>
      <c r="KCY140" s="57"/>
      <c r="KCZ140" s="57"/>
      <c r="KDA140" s="57"/>
      <c r="KDB140" s="57"/>
      <c r="KDC140" s="74"/>
      <c r="KDD140" s="74"/>
      <c r="KDE140" s="74"/>
      <c r="KDF140" s="74"/>
      <c r="KDG140" s="57"/>
      <c r="KDH140" s="57"/>
      <c r="KDI140" s="57"/>
      <c r="KDJ140" s="57"/>
      <c r="KDK140" s="74"/>
      <c r="KDL140" s="74"/>
      <c r="KDM140" s="74"/>
      <c r="KDN140" s="74"/>
      <c r="KDO140" s="57"/>
      <c r="KDP140" s="57"/>
      <c r="KDQ140" s="57"/>
      <c r="KDR140" s="57"/>
      <c r="KDS140" s="74"/>
      <c r="KDT140" s="74"/>
      <c r="KDU140" s="74"/>
      <c r="KDV140" s="74"/>
      <c r="KDW140" s="57"/>
      <c r="KDX140" s="57"/>
      <c r="KDY140" s="57"/>
      <c r="KDZ140" s="57"/>
      <c r="KEA140" s="74"/>
      <c r="KEB140" s="74"/>
      <c r="KEC140" s="74"/>
      <c r="KED140" s="74"/>
      <c r="KEE140" s="57"/>
      <c r="KEF140" s="57"/>
      <c r="KEG140" s="57"/>
      <c r="KEH140" s="57"/>
      <c r="KEI140" s="74"/>
      <c r="KEJ140" s="74"/>
      <c r="KEK140" s="74"/>
      <c r="KEL140" s="74"/>
      <c r="KEM140" s="57"/>
      <c r="KEN140" s="57"/>
      <c r="KEO140" s="57"/>
      <c r="KEP140" s="57"/>
      <c r="KEQ140" s="74"/>
      <c r="KER140" s="74"/>
      <c r="KES140" s="74"/>
      <c r="KET140" s="74"/>
      <c r="KEU140" s="57"/>
      <c r="KEV140" s="57"/>
      <c r="KEW140" s="57"/>
      <c r="KEX140" s="57"/>
      <c r="KEY140" s="74"/>
      <c r="KEZ140" s="74"/>
      <c r="KFA140" s="74"/>
      <c r="KFB140" s="74"/>
      <c r="KFC140" s="57"/>
      <c r="KFD140" s="57"/>
      <c r="KFE140" s="57"/>
      <c r="KFF140" s="57"/>
      <c r="KFG140" s="74"/>
      <c r="KFH140" s="74"/>
      <c r="KFI140" s="74"/>
      <c r="KFJ140" s="74"/>
      <c r="KFK140" s="57"/>
      <c r="KFL140" s="57"/>
      <c r="KFM140" s="57"/>
      <c r="KFN140" s="57"/>
      <c r="KFO140" s="74"/>
      <c r="KFP140" s="74"/>
      <c r="KFQ140" s="74"/>
      <c r="KFR140" s="74"/>
      <c r="KFS140" s="57"/>
      <c r="KFT140" s="57"/>
      <c r="KFU140" s="57"/>
      <c r="KFV140" s="57"/>
      <c r="KFW140" s="74"/>
      <c r="KFX140" s="74"/>
      <c r="KFY140" s="74"/>
      <c r="KFZ140" s="74"/>
      <c r="KGA140" s="57"/>
      <c r="KGB140" s="57"/>
      <c r="KGC140" s="57"/>
      <c r="KGD140" s="57"/>
      <c r="KGE140" s="74"/>
      <c r="KGF140" s="74"/>
      <c r="KGG140" s="74"/>
      <c r="KGH140" s="74"/>
      <c r="KGI140" s="57"/>
      <c r="KGJ140" s="57"/>
      <c r="KGK140" s="57"/>
      <c r="KGL140" s="57"/>
      <c r="KGM140" s="74"/>
      <c r="KGN140" s="74"/>
      <c r="KGO140" s="74"/>
      <c r="KGP140" s="74"/>
      <c r="KGQ140" s="57"/>
      <c r="KGR140" s="57"/>
      <c r="KGS140" s="57"/>
      <c r="KGT140" s="57"/>
      <c r="KGU140" s="74"/>
      <c r="KGV140" s="74"/>
      <c r="KGW140" s="74"/>
      <c r="KGX140" s="74"/>
      <c r="KGY140" s="57"/>
      <c r="KGZ140" s="57"/>
      <c r="KHA140" s="57"/>
      <c r="KHB140" s="57"/>
      <c r="KHC140" s="74"/>
      <c r="KHD140" s="74"/>
      <c r="KHE140" s="74"/>
      <c r="KHF140" s="74"/>
      <c r="KHG140" s="57"/>
      <c r="KHH140" s="57"/>
      <c r="KHI140" s="57"/>
      <c r="KHJ140" s="57"/>
      <c r="KHK140" s="74"/>
      <c r="KHL140" s="74"/>
      <c r="KHM140" s="74"/>
      <c r="KHN140" s="74"/>
      <c r="KHO140" s="57"/>
      <c r="KHP140" s="57"/>
      <c r="KHQ140" s="57"/>
      <c r="KHR140" s="57"/>
      <c r="KHS140" s="74"/>
      <c r="KHT140" s="74"/>
      <c r="KHU140" s="74"/>
      <c r="KHV140" s="74"/>
      <c r="KHW140" s="57"/>
      <c r="KHX140" s="57"/>
      <c r="KHY140" s="57"/>
      <c r="KHZ140" s="57"/>
      <c r="KIA140" s="74"/>
      <c r="KIB140" s="74"/>
      <c r="KIC140" s="74"/>
      <c r="KID140" s="74"/>
      <c r="KIE140" s="57"/>
      <c r="KIF140" s="57"/>
      <c r="KIG140" s="57"/>
      <c r="KIH140" s="57"/>
      <c r="KII140" s="74"/>
      <c r="KIJ140" s="74"/>
      <c r="KIK140" s="74"/>
      <c r="KIL140" s="74"/>
      <c r="KIM140" s="57"/>
      <c r="KIN140" s="57"/>
      <c r="KIO140" s="57"/>
      <c r="KIP140" s="57"/>
      <c r="KIQ140" s="74"/>
      <c r="KIR140" s="74"/>
      <c r="KIS140" s="74"/>
      <c r="KIT140" s="74"/>
      <c r="KIU140" s="57"/>
      <c r="KIV140" s="57"/>
      <c r="KIW140" s="57"/>
      <c r="KIX140" s="57"/>
      <c r="KIY140" s="74"/>
      <c r="KIZ140" s="74"/>
      <c r="KJA140" s="74"/>
      <c r="KJB140" s="74"/>
      <c r="KJC140" s="57"/>
      <c r="KJD140" s="57"/>
      <c r="KJE140" s="57"/>
      <c r="KJF140" s="57"/>
      <c r="KJG140" s="74"/>
      <c r="KJH140" s="74"/>
      <c r="KJI140" s="74"/>
      <c r="KJJ140" s="74"/>
      <c r="KJK140" s="57"/>
      <c r="KJL140" s="57"/>
      <c r="KJM140" s="57"/>
      <c r="KJN140" s="57"/>
      <c r="KJO140" s="74"/>
      <c r="KJP140" s="74"/>
      <c r="KJQ140" s="74"/>
      <c r="KJR140" s="74"/>
      <c r="KJS140" s="57"/>
      <c r="KJT140" s="57"/>
      <c r="KJU140" s="57"/>
      <c r="KJV140" s="57"/>
      <c r="KJW140" s="74"/>
      <c r="KJX140" s="74"/>
      <c r="KJY140" s="74"/>
      <c r="KJZ140" s="74"/>
      <c r="KKA140" s="57"/>
      <c r="KKB140" s="57"/>
      <c r="KKC140" s="57"/>
      <c r="KKD140" s="57"/>
      <c r="KKE140" s="74"/>
      <c r="KKF140" s="74"/>
      <c r="KKG140" s="74"/>
      <c r="KKH140" s="74"/>
      <c r="KKI140" s="57"/>
      <c r="KKJ140" s="57"/>
      <c r="KKK140" s="57"/>
      <c r="KKL140" s="57"/>
      <c r="KKM140" s="74"/>
      <c r="KKN140" s="74"/>
      <c r="KKO140" s="74"/>
      <c r="KKP140" s="74"/>
      <c r="KKQ140" s="57"/>
      <c r="KKR140" s="57"/>
      <c r="KKS140" s="57"/>
      <c r="KKT140" s="57"/>
      <c r="KKU140" s="74"/>
      <c r="KKV140" s="74"/>
      <c r="KKW140" s="74"/>
      <c r="KKX140" s="74"/>
      <c r="KKY140" s="57"/>
      <c r="KKZ140" s="57"/>
      <c r="KLA140" s="57"/>
      <c r="KLB140" s="57"/>
      <c r="KLC140" s="74"/>
      <c r="KLD140" s="74"/>
      <c r="KLE140" s="74"/>
      <c r="KLF140" s="74"/>
      <c r="KLG140" s="57"/>
      <c r="KLH140" s="57"/>
      <c r="KLI140" s="57"/>
      <c r="KLJ140" s="57"/>
      <c r="KLK140" s="74"/>
      <c r="KLL140" s="74"/>
      <c r="KLM140" s="74"/>
      <c r="KLN140" s="74"/>
      <c r="KLO140" s="57"/>
      <c r="KLP140" s="57"/>
      <c r="KLQ140" s="57"/>
      <c r="KLR140" s="57"/>
      <c r="KLS140" s="74"/>
      <c r="KLT140" s="74"/>
      <c r="KLU140" s="74"/>
      <c r="KLV140" s="74"/>
      <c r="KLW140" s="57"/>
      <c r="KLX140" s="57"/>
      <c r="KLY140" s="57"/>
      <c r="KLZ140" s="57"/>
      <c r="KMA140" s="74"/>
      <c r="KMB140" s="74"/>
      <c r="KMC140" s="74"/>
      <c r="KMD140" s="74"/>
      <c r="KME140" s="57"/>
      <c r="KMF140" s="57"/>
      <c r="KMG140" s="57"/>
      <c r="KMH140" s="57"/>
      <c r="KMI140" s="74"/>
      <c r="KMJ140" s="74"/>
      <c r="KMK140" s="74"/>
      <c r="KML140" s="74"/>
      <c r="KMM140" s="57"/>
      <c r="KMN140" s="57"/>
      <c r="KMO140" s="57"/>
      <c r="KMP140" s="57"/>
      <c r="KMQ140" s="74"/>
      <c r="KMR140" s="74"/>
      <c r="KMS140" s="74"/>
      <c r="KMT140" s="74"/>
      <c r="KMU140" s="57"/>
      <c r="KMV140" s="57"/>
      <c r="KMW140" s="57"/>
      <c r="KMX140" s="57"/>
      <c r="KMY140" s="74"/>
      <c r="KMZ140" s="74"/>
      <c r="KNA140" s="74"/>
      <c r="KNB140" s="74"/>
      <c r="KNC140" s="57"/>
      <c r="KND140" s="57"/>
      <c r="KNE140" s="57"/>
      <c r="KNF140" s="57"/>
      <c r="KNG140" s="74"/>
      <c r="KNH140" s="74"/>
      <c r="KNI140" s="74"/>
      <c r="KNJ140" s="74"/>
      <c r="KNK140" s="57"/>
      <c r="KNL140" s="57"/>
      <c r="KNM140" s="57"/>
      <c r="KNN140" s="57"/>
      <c r="KNO140" s="74"/>
      <c r="KNP140" s="74"/>
      <c r="KNQ140" s="74"/>
      <c r="KNR140" s="74"/>
      <c r="KNS140" s="57"/>
      <c r="KNT140" s="57"/>
      <c r="KNU140" s="57"/>
      <c r="KNV140" s="57"/>
      <c r="KNW140" s="74"/>
      <c r="KNX140" s="74"/>
      <c r="KNY140" s="74"/>
      <c r="KNZ140" s="74"/>
      <c r="KOA140" s="57"/>
      <c r="KOB140" s="57"/>
      <c r="KOC140" s="57"/>
      <c r="KOD140" s="57"/>
      <c r="KOE140" s="74"/>
      <c r="KOF140" s="74"/>
      <c r="KOG140" s="74"/>
      <c r="KOH140" s="74"/>
      <c r="KOI140" s="57"/>
      <c r="KOJ140" s="57"/>
      <c r="KOK140" s="57"/>
      <c r="KOL140" s="57"/>
      <c r="KOM140" s="74"/>
      <c r="KON140" s="74"/>
      <c r="KOO140" s="74"/>
      <c r="KOP140" s="74"/>
      <c r="KOQ140" s="57"/>
      <c r="KOR140" s="57"/>
      <c r="KOS140" s="57"/>
      <c r="KOT140" s="57"/>
      <c r="KOU140" s="74"/>
      <c r="KOV140" s="74"/>
      <c r="KOW140" s="74"/>
      <c r="KOX140" s="74"/>
      <c r="KOY140" s="57"/>
      <c r="KOZ140" s="57"/>
      <c r="KPA140" s="57"/>
      <c r="KPB140" s="57"/>
      <c r="KPC140" s="74"/>
      <c r="KPD140" s="74"/>
      <c r="KPE140" s="74"/>
      <c r="KPF140" s="74"/>
      <c r="KPG140" s="57"/>
      <c r="KPH140" s="57"/>
      <c r="KPI140" s="57"/>
      <c r="KPJ140" s="57"/>
      <c r="KPK140" s="74"/>
      <c r="KPL140" s="74"/>
      <c r="KPM140" s="74"/>
      <c r="KPN140" s="74"/>
      <c r="KPO140" s="57"/>
      <c r="KPP140" s="57"/>
      <c r="KPQ140" s="57"/>
      <c r="KPR140" s="57"/>
      <c r="KPS140" s="74"/>
      <c r="KPT140" s="74"/>
      <c r="KPU140" s="74"/>
      <c r="KPV140" s="74"/>
      <c r="KPW140" s="57"/>
      <c r="KPX140" s="57"/>
      <c r="KPY140" s="57"/>
      <c r="KPZ140" s="57"/>
      <c r="KQA140" s="74"/>
      <c r="KQB140" s="74"/>
      <c r="KQC140" s="74"/>
      <c r="KQD140" s="74"/>
      <c r="KQE140" s="57"/>
      <c r="KQF140" s="57"/>
      <c r="KQG140" s="57"/>
      <c r="KQH140" s="57"/>
      <c r="KQI140" s="74"/>
      <c r="KQJ140" s="74"/>
      <c r="KQK140" s="74"/>
      <c r="KQL140" s="74"/>
      <c r="KQM140" s="57"/>
      <c r="KQN140" s="57"/>
      <c r="KQO140" s="57"/>
      <c r="KQP140" s="57"/>
      <c r="KQQ140" s="74"/>
      <c r="KQR140" s="74"/>
      <c r="KQS140" s="74"/>
      <c r="KQT140" s="74"/>
      <c r="KQU140" s="57"/>
      <c r="KQV140" s="57"/>
      <c r="KQW140" s="57"/>
      <c r="KQX140" s="57"/>
      <c r="KQY140" s="74"/>
      <c r="KQZ140" s="74"/>
      <c r="KRA140" s="74"/>
      <c r="KRB140" s="74"/>
      <c r="KRC140" s="57"/>
      <c r="KRD140" s="57"/>
      <c r="KRE140" s="57"/>
      <c r="KRF140" s="57"/>
      <c r="KRG140" s="74"/>
      <c r="KRH140" s="74"/>
      <c r="KRI140" s="74"/>
      <c r="KRJ140" s="74"/>
      <c r="KRK140" s="57"/>
      <c r="KRL140" s="57"/>
      <c r="KRM140" s="57"/>
      <c r="KRN140" s="57"/>
      <c r="KRO140" s="74"/>
      <c r="KRP140" s="74"/>
      <c r="KRQ140" s="74"/>
      <c r="KRR140" s="74"/>
      <c r="KRS140" s="57"/>
      <c r="KRT140" s="57"/>
      <c r="KRU140" s="57"/>
      <c r="KRV140" s="57"/>
      <c r="KRW140" s="74"/>
      <c r="KRX140" s="74"/>
      <c r="KRY140" s="74"/>
      <c r="KRZ140" s="74"/>
      <c r="KSA140" s="57"/>
      <c r="KSB140" s="57"/>
      <c r="KSC140" s="57"/>
      <c r="KSD140" s="57"/>
      <c r="KSE140" s="74"/>
      <c r="KSF140" s="74"/>
      <c r="KSG140" s="74"/>
      <c r="KSH140" s="74"/>
      <c r="KSI140" s="57"/>
      <c r="KSJ140" s="57"/>
      <c r="KSK140" s="57"/>
      <c r="KSL140" s="57"/>
      <c r="KSM140" s="74"/>
      <c r="KSN140" s="74"/>
      <c r="KSO140" s="74"/>
      <c r="KSP140" s="74"/>
      <c r="KSQ140" s="57"/>
      <c r="KSR140" s="57"/>
      <c r="KSS140" s="57"/>
      <c r="KST140" s="57"/>
      <c r="KSU140" s="74"/>
      <c r="KSV140" s="74"/>
      <c r="KSW140" s="74"/>
      <c r="KSX140" s="74"/>
      <c r="KSY140" s="57"/>
      <c r="KSZ140" s="57"/>
      <c r="KTA140" s="57"/>
      <c r="KTB140" s="57"/>
      <c r="KTC140" s="74"/>
      <c r="KTD140" s="74"/>
      <c r="KTE140" s="74"/>
      <c r="KTF140" s="74"/>
      <c r="KTG140" s="57"/>
      <c r="KTH140" s="57"/>
      <c r="KTI140" s="57"/>
      <c r="KTJ140" s="57"/>
      <c r="KTK140" s="74"/>
      <c r="KTL140" s="74"/>
      <c r="KTM140" s="74"/>
      <c r="KTN140" s="74"/>
      <c r="KTO140" s="57"/>
      <c r="KTP140" s="57"/>
      <c r="KTQ140" s="57"/>
      <c r="KTR140" s="57"/>
      <c r="KTS140" s="74"/>
      <c r="KTT140" s="74"/>
      <c r="KTU140" s="74"/>
      <c r="KTV140" s="74"/>
      <c r="KTW140" s="57"/>
      <c r="KTX140" s="57"/>
      <c r="KTY140" s="57"/>
      <c r="KTZ140" s="57"/>
      <c r="KUA140" s="74"/>
      <c r="KUB140" s="74"/>
      <c r="KUC140" s="74"/>
      <c r="KUD140" s="74"/>
      <c r="KUE140" s="57"/>
      <c r="KUF140" s="57"/>
      <c r="KUG140" s="57"/>
      <c r="KUH140" s="57"/>
      <c r="KUI140" s="74"/>
      <c r="KUJ140" s="74"/>
      <c r="KUK140" s="74"/>
      <c r="KUL140" s="74"/>
      <c r="KUM140" s="57"/>
      <c r="KUN140" s="57"/>
      <c r="KUO140" s="57"/>
      <c r="KUP140" s="57"/>
      <c r="KUQ140" s="74"/>
      <c r="KUR140" s="74"/>
      <c r="KUS140" s="74"/>
      <c r="KUT140" s="74"/>
      <c r="KUU140" s="57"/>
      <c r="KUV140" s="57"/>
      <c r="KUW140" s="57"/>
      <c r="KUX140" s="57"/>
      <c r="KUY140" s="74"/>
      <c r="KUZ140" s="74"/>
      <c r="KVA140" s="74"/>
      <c r="KVB140" s="74"/>
      <c r="KVC140" s="57"/>
      <c r="KVD140" s="57"/>
      <c r="KVE140" s="57"/>
      <c r="KVF140" s="57"/>
      <c r="KVG140" s="74"/>
      <c r="KVH140" s="74"/>
      <c r="KVI140" s="74"/>
      <c r="KVJ140" s="74"/>
      <c r="KVK140" s="57"/>
      <c r="KVL140" s="57"/>
      <c r="KVM140" s="57"/>
      <c r="KVN140" s="57"/>
      <c r="KVO140" s="74"/>
      <c r="KVP140" s="74"/>
      <c r="KVQ140" s="74"/>
      <c r="KVR140" s="74"/>
      <c r="KVS140" s="57"/>
      <c r="KVT140" s="57"/>
      <c r="KVU140" s="57"/>
      <c r="KVV140" s="57"/>
      <c r="KVW140" s="74"/>
      <c r="KVX140" s="74"/>
      <c r="KVY140" s="74"/>
      <c r="KVZ140" s="74"/>
      <c r="KWA140" s="57"/>
      <c r="KWB140" s="57"/>
      <c r="KWC140" s="57"/>
      <c r="KWD140" s="57"/>
      <c r="KWE140" s="74"/>
      <c r="KWF140" s="74"/>
      <c r="KWG140" s="74"/>
      <c r="KWH140" s="74"/>
      <c r="KWI140" s="57"/>
      <c r="KWJ140" s="57"/>
      <c r="KWK140" s="57"/>
      <c r="KWL140" s="57"/>
      <c r="KWM140" s="74"/>
      <c r="KWN140" s="74"/>
      <c r="KWO140" s="74"/>
      <c r="KWP140" s="74"/>
      <c r="KWQ140" s="57"/>
      <c r="KWR140" s="57"/>
      <c r="KWS140" s="57"/>
      <c r="KWT140" s="57"/>
      <c r="KWU140" s="74"/>
      <c r="KWV140" s="74"/>
      <c r="KWW140" s="74"/>
      <c r="KWX140" s="74"/>
      <c r="KWY140" s="57"/>
      <c r="KWZ140" s="57"/>
      <c r="KXA140" s="57"/>
      <c r="KXB140" s="57"/>
      <c r="KXC140" s="74"/>
      <c r="KXD140" s="74"/>
      <c r="KXE140" s="74"/>
      <c r="KXF140" s="74"/>
      <c r="KXG140" s="57"/>
      <c r="KXH140" s="57"/>
      <c r="KXI140" s="57"/>
      <c r="KXJ140" s="57"/>
      <c r="KXK140" s="74"/>
      <c r="KXL140" s="74"/>
      <c r="KXM140" s="74"/>
      <c r="KXN140" s="74"/>
      <c r="KXO140" s="57"/>
      <c r="KXP140" s="57"/>
      <c r="KXQ140" s="57"/>
      <c r="KXR140" s="57"/>
      <c r="KXS140" s="74"/>
      <c r="KXT140" s="74"/>
      <c r="KXU140" s="74"/>
      <c r="KXV140" s="74"/>
      <c r="KXW140" s="57"/>
      <c r="KXX140" s="57"/>
      <c r="KXY140" s="57"/>
      <c r="KXZ140" s="57"/>
      <c r="KYA140" s="74"/>
      <c r="KYB140" s="74"/>
      <c r="KYC140" s="74"/>
      <c r="KYD140" s="74"/>
      <c r="KYE140" s="57"/>
      <c r="KYF140" s="57"/>
      <c r="KYG140" s="57"/>
      <c r="KYH140" s="57"/>
      <c r="KYI140" s="74"/>
      <c r="KYJ140" s="74"/>
      <c r="KYK140" s="74"/>
      <c r="KYL140" s="74"/>
      <c r="KYM140" s="57"/>
      <c r="KYN140" s="57"/>
      <c r="KYO140" s="57"/>
      <c r="KYP140" s="57"/>
      <c r="KYQ140" s="74"/>
      <c r="KYR140" s="74"/>
      <c r="KYS140" s="74"/>
      <c r="KYT140" s="74"/>
      <c r="KYU140" s="57"/>
      <c r="KYV140" s="57"/>
      <c r="KYW140" s="57"/>
      <c r="KYX140" s="57"/>
      <c r="KYY140" s="74"/>
      <c r="KYZ140" s="74"/>
      <c r="KZA140" s="74"/>
      <c r="KZB140" s="74"/>
      <c r="KZC140" s="57"/>
      <c r="KZD140" s="57"/>
      <c r="KZE140" s="57"/>
      <c r="KZF140" s="57"/>
      <c r="KZG140" s="74"/>
      <c r="KZH140" s="74"/>
      <c r="KZI140" s="74"/>
      <c r="KZJ140" s="74"/>
      <c r="KZK140" s="57"/>
      <c r="KZL140" s="57"/>
      <c r="KZM140" s="57"/>
      <c r="KZN140" s="57"/>
      <c r="KZO140" s="74"/>
      <c r="KZP140" s="74"/>
      <c r="KZQ140" s="74"/>
      <c r="KZR140" s="74"/>
      <c r="KZS140" s="57"/>
      <c r="KZT140" s="57"/>
      <c r="KZU140" s="57"/>
      <c r="KZV140" s="57"/>
      <c r="KZW140" s="74"/>
      <c r="KZX140" s="74"/>
      <c r="KZY140" s="74"/>
      <c r="KZZ140" s="74"/>
      <c r="LAA140" s="57"/>
      <c r="LAB140" s="57"/>
      <c r="LAC140" s="57"/>
      <c r="LAD140" s="57"/>
      <c r="LAE140" s="74"/>
      <c r="LAF140" s="74"/>
      <c r="LAG140" s="74"/>
      <c r="LAH140" s="74"/>
      <c r="LAI140" s="57"/>
      <c r="LAJ140" s="57"/>
      <c r="LAK140" s="57"/>
      <c r="LAL140" s="57"/>
      <c r="LAM140" s="74"/>
      <c r="LAN140" s="74"/>
      <c r="LAO140" s="74"/>
      <c r="LAP140" s="74"/>
      <c r="LAQ140" s="57"/>
      <c r="LAR140" s="57"/>
      <c r="LAS140" s="57"/>
      <c r="LAT140" s="57"/>
      <c r="LAU140" s="74"/>
      <c r="LAV140" s="74"/>
      <c r="LAW140" s="74"/>
      <c r="LAX140" s="74"/>
      <c r="LAY140" s="57"/>
      <c r="LAZ140" s="57"/>
      <c r="LBA140" s="57"/>
      <c r="LBB140" s="57"/>
      <c r="LBC140" s="74"/>
      <c r="LBD140" s="74"/>
      <c r="LBE140" s="74"/>
      <c r="LBF140" s="74"/>
      <c r="LBG140" s="57"/>
      <c r="LBH140" s="57"/>
      <c r="LBI140" s="57"/>
      <c r="LBJ140" s="57"/>
      <c r="LBK140" s="74"/>
      <c r="LBL140" s="74"/>
      <c r="LBM140" s="74"/>
      <c r="LBN140" s="74"/>
      <c r="LBO140" s="57"/>
      <c r="LBP140" s="57"/>
      <c r="LBQ140" s="57"/>
      <c r="LBR140" s="57"/>
      <c r="LBS140" s="74"/>
      <c r="LBT140" s="74"/>
      <c r="LBU140" s="74"/>
      <c r="LBV140" s="74"/>
      <c r="LBW140" s="57"/>
      <c r="LBX140" s="57"/>
      <c r="LBY140" s="57"/>
      <c r="LBZ140" s="57"/>
      <c r="LCA140" s="74"/>
      <c r="LCB140" s="74"/>
      <c r="LCC140" s="74"/>
      <c r="LCD140" s="74"/>
      <c r="LCE140" s="57"/>
      <c r="LCF140" s="57"/>
      <c r="LCG140" s="57"/>
      <c r="LCH140" s="57"/>
      <c r="LCI140" s="74"/>
      <c r="LCJ140" s="74"/>
      <c r="LCK140" s="74"/>
      <c r="LCL140" s="74"/>
      <c r="LCM140" s="57"/>
      <c r="LCN140" s="57"/>
      <c r="LCO140" s="57"/>
      <c r="LCP140" s="57"/>
      <c r="LCQ140" s="74"/>
      <c r="LCR140" s="74"/>
      <c r="LCS140" s="74"/>
      <c r="LCT140" s="74"/>
      <c r="LCU140" s="57"/>
      <c r="LCV140" s="57"/>
      <c r="LCW140" s="57"/>
      <c r="LCX140" s="57"/>
      <c r="LCY140" s="74"/>
      <c r="LCZ140" s="74"/>
      <c r="LDA140" s="74"/>
      <c r="LDB140" s="74"/>
      <c r="LDC140" s="57"/>
      <c r="LDD140" s="57"/>
      <c r="LDE140" s="57"/>
      <c r="LDF140" s="57"/>
      <c r="LDG140" s="74"/>
      <c r="LDH140" s="74"/>
      <c r="LDI140" s="74"/>
      <c r="LDJ140" s="74"/>
      <c r="LDK140" s="57"/>
      <c r="LDL140" s="57"/>
      <c r="LDM140" s="57"/>
      <c r="LDN140" s="57"/>
      <c r="LDO140" s="74"/>
      <c r="LDP140" s="74"/>
      <c r="LDQ140" s="74"/>
      <c r="LDR140" s="74"/>
      <c r="LDS140" s="57"/>
      <c r="LDT140" s="57"/>
      <c r="LDU140" s="57"/>
      <c r="LDV140" s="57"/>
      <c r="LDW140" s="74"/>
      <c r="LDX140" s="74"/>
      <c r="LDY140" s="74"/>
      <c r="LDZ140" s="74"/>
      <c r="LEA140" s="57"/>
      <c r="LEB140" s="57"/>
      <c r="LEC140" s="57"/>
      <c r="LED140" s="57"/>
      <c r="LEE140" s="74"/>
      <c r="LEF140" s="74"/>
      <c r="LEG140" s="74"/>
      <c r="LEH140" s="74"/>
      <c r="LEI140" s="57"/>
      <c r="LEJ140" s="57"/>
      <c r="LEK140" s="57"/>
      <c r="LEL140" s="57"/>
      <c r="LEM140" s="74"/>
      <c r="LEN140" s="74"/>
      <c r="LEO140" s="74"/>
      <c r="LEP140" s="74"/>
      <c r="LEQ140" s="57"/>
      <c r="LER140" s="57"/>
      <c r="LES140" s="57"/>
      <c r="LET140" s="57"/>
      <c r="LEU140" s="74"/>
      <c r="LEV140" s="74"/>
      <c r="LEW140" s="74"/>
      <c r="LEX140" s="74"/>
      <c r="LEY140" s="57"/>
      <c r="LEZ140" s="57"/>
      <c r="LFA140" s="57"/>
      <c r="LFB140" s="57"/>
      <c r="LFC140" s="74"/>
      <c r="LFD140" s="74"/>
      <c r="LFE140" s="74"/>
      <c r="LFF140" s="74"/>
      <c r="LFG140" s="57"/>
      <c r="LFH140" s="57"/>
      <c r="LFI140" s="57"/>
      <c r="LFJ140" s="57"/>
      <c r="LFK140" s="74"/>
      <c r="LFL140" s="74"/>
      <c r="LFM140" s="74"/>
      <c r="LFN140" s="74"/>
      <c r="LFO140" s="57"/>
      <c r="LFP140" s="57"/>
      <c r="LFQ140" s="57"/>
      <c r="LFR140" s="57"/>
      <c r="LFS140" s="74"/>
      <c r="LFT140" s="74"/>
      <c r="LFU140" s="74"/>
      <c r="LFV140" s="74"/>
      <c r="LFW140" s="57"/>
      <c r="LFX140" s="57"/>
      <c r="LFY140" s="57"/>
      <c r="LFZ140" s="57"/>
      <c r="LGA140" s="74"/>
      <c r="LGB140" s="74"/>
      <c r="LGC140" s="74"/>
      <c r="LGD140" s="74"/>
      <c r="LGE140" s="57"/>
      <c r="LGF140" s="57"/>
      <c r="LGG140" s="57"/>
      <c r="LGH140" s="57"/>
      <c r="LGI140" s="74"/>
      <c r="LGJ140" s="74"/>
      <c r="LGK140" s="74"/>
      <c r="LGL140" s="74"/>
      <c r="LGM140" s="57"/>
      <c r="LGN140" s="57"/>
      <c r="LGO140" s="57"/>
      <c r="LGP140" s="57"/>
      <c r="LGQ140" s="74"/>
      <c r="LGR140" s="74"/>
      <c r="LGS140" s="74"/>
      <c r="LGT140" s="74"/>
      <c r="LGU140" s="57"/>
      <c r="LGV140" s="57"/>
      <c r="LGW140" s="57"/>
      <c r="LGX140" s="57"/>
      <c r="LGY140" s="74"/>
      <c r="LGZ140" s="74"/>
      <c r="LHA140" s="74"/>
      <c r="LHB140" s="74"/>
      <c r="LHC140" s="57"/>
      <c r="LHD140" s="57"/>
      <c r="LHE140" s="57"/>
      <c r="LHF140" s="57"/>
      <c r="LHG140" s="74"/>
      <c r="LHH140" s="74"/>
      <c r="LHI140" s="74"/>
      <c r="LHJ140" s="74"/>
      <c r="LHK140" s="57"/>
      <c r="LHL140" s="57"/>
      <c r="LHM140" s="57"/>
      <c r="LHN140" s="57"/>
      <c r="LHO140" s="74"/>
      <c r="LHP140" s="74"/>
      <c r="LHQ140" s="74"/>
      <c r="LHR140" s="74"/>
      <c r="LHS140" s="57"/>
      <c r="LHT140" s="57"/>
      <c r="LHU140" s="57"/>
      <c r="LHV140" s="57"/>
      <c r="LHW140" s="74"/>
      <c r="LHX140" s="74"/>
      <c r="LHY140" s="74"/>
      <c r="LHZ140" s="74"/>
      <c r="LIA140" s="57"/>
      <c r="LIB140" s="57"/>
      <c r="LIC140" s="57"/>
      <c r="LID140" s="57"/>
      <c r="LIE140" s="74"/>
      <c r="LIF140" s="74"/>
      <c r="LIG140" s="74"/>
      <c r="LIH140" s="74"/>
      <c r="LII140" s="57"/>
      <c r="LIJ140" s="57"/>
      <c r="LIK140" s="57"/>
      <c r="LIL140" s="57"/>
      <c r="LIM140" s="74"/>
      <c r="LIN140" s="74"/>
      <c r="LIO140" s="74"/>
      <c r="LIP140" s="74"/>
      <c r="LIQ140" s="57"/>
      <c r="LIR140" s="57"/>
      <c r="LIS140" s="57"/>
      <c r="LIT140" s="57"/>
      <c r="LIU140" s="74"/>
      <c r="LIV140" s="74"/>
      <c r="LIW140" s="74"/>
      <c r="LIX140" s="74"/>
      <c r="LIY140" s="57"/>
      <c r="LIZ140" s="57"/>
      <c r="LJA140" s="57"/>
      <c r="LJB140" s="57"/>
      <c r="LJC140" s="74"/>
      <c r="LJD140" s="74"/>
      <c r="LJE140" s="74"/>
      <c r="LJF140" s="74"/>
      <c r="LJG140" s="57"/>
      <c r="LJH140" s="57"/>
      <c r="LJI140" s="57"/>
      <c r="LJJ140" s="57"/>
      <c r="LJK140" s="74"/>
      <c r="LJL140" s="74"/>
      <c r="LJM140" s="74"/>
      <c r="LJN140" s="74"/>
      <c r="LJO140" s="57"/>
      <c r="LJP140" s="57"/>
      <c r="LJQ140" s="57"/>
      <c r="LJR140" s="57"/>
      <c r="LJS140" s="74"/>
      <c r="LJT140" s="74"/>
      <c r="LJU140" s="74"/>
      <c r="LJV140" s="74"/>
      <c r="LJW140" s="57"/>
      <c r="LJX140" s="57"/>
      <c r="LJY140" s="57"/>
      <c r="LJZ140" s="57"/>
      <c r="LKA140" s="74"/>
      <c r="LKB140" s="74"/>
      <c r="LKC140" s="74"/>
      <c r="LKD140" s="74"/>
      <c r="LKE140" s="57"/>
      <c r="LKF140" s="57"/>
      <c r="LKG140" s="57"/>
      <c r="LKH140" s="57"/>
      <c r="LKI140" s="74"/>
      <c r="LKJ140" s="74"/>
      <c r="LKK140" s="74"/>
      <c r="LKL140" s="74"/>
      <c r="LKM140" s="57"/>
      <c r="LKN140" s="57"/>
      <c r="LKO140" s="57"/>
      <c r="LKP140" s="57"/>
      <c r="LKQ140" s="74"/>
      <c r="LKR140" s="74"/>
      <c r="LKS140" s="74"/>
      <c r="LKT140" s="74"/>
      <c r="LKU140" s="57"/>
      <c r="LKV140" s="57"/>
      <c r="LKW140" s="57"/>
      <c r="LKX140" s="57"/>
      <c r="LKY140" s="74"/>
      <c r="LKZ140" s="74"/>
      <c r="LLA140" s="74"/>
      <c r="LLB140" s="74"/>
      <c r="LLC140" s="57"/>
      <c r="LLD140" s="57"/>
      <c r="LLE140" s="57"/>
      <c r="LLF140" s="57"/>
      <c r="LLG140" s="74"/>
      <c r="LLH140" s="74"/>
      <c r="LLI140" s="74"/>
      <c r="LLJ140" s="74"/>
      <c r="LLK140" s="57"/>
      <c r="LLL140" s="57"/>
      <c r="LLM140" s="57"/>
      <c r="LLN140" s="57"/>
      <c r="LLO140" s="74"/>
      <c r="LLP140" s="74"/>
      <c r="LLQ140" s="74"/>
      <c r="LLR140" s="74"/>
      <c r="LLS140" s="57"/>
      <c r="LLT140" s="57"/>
      <c r="LLU140" s="57"/>
      <c r="LLV140" s="57"/>
      <c r="LLW140" s="74"/>
      <c r="LLX140" s="74"/>
      <c r="LLY140" s="74"/>
      <c r="LLZ140" s="74"/>
      <c r="LMA140" s="57"/>
      <c r="LMB140" s="57"/>
      <c r="LMC140" s="57"/>
      <c r="LMD140" s="57"/>
      <c r="LME140" s="74"/>
      <c r="LMF140" s="74"/>
      <c r="LMG140" s="74"/>
      <c r="LMH140" s="74"/>
      <c r="LMI140" s="57"/>
      <c r="LMJ140" s="57"/>
      <c r="LMK140" s="57"/>
      <c r="LML140" s="57"/>
      <c r="LMM140" s="74"/>
      <c r="LMN140" s="74"/>
      <c r="LMO140" s="74"/>
      <c r="LMP140" s="74"/>
      <c r="LMQ140" s="57"/>
      <c r="LMR140" s="57"/>
      <c r="LMS140" s="57"/>
      <c r="LMT140" s="57"/>
      <c r="LMU140" s="74"/>
      <c r="LMV140" s="74"/>
      <c r="LMW140" s="74"/>
      <c r="LMX140" s="74"/>
      <c r="LMY140" s="57"/>
      <c r="LMZ140" s="57"/>
      <c r="LNA140" s="57"/>
      <c r="LNB140" s="57"/>
      <c r="LNC140" s="74"/>
      <c r="LND140" s="74"/>
      <c r="LNE140" s="74"/>
      <c r="LNF140" s="74"/>
      <c r="LNG140" s="57"/>
      <c r="LNH140" s="57"/>
      <c r="LNI140" s="57"/>
      <c r="LNJ140" s="57"/>
      <c r="LNK140" s="74"/>
      <c r="LNL140" s="74"/>
      <c r="LNM140" s="74"/>
      <c r="LNN140" s="74"/>
      <c r="LNO140" s="57"/>
      <c r="LNP140" s="57"/>
      <c r="LNQ140" s="57"/>
      <c r="LNR140" s="57"/>
      <c r="LNS140" s="74"/>
      <c r="LNT140" s="74"/>
      <c r="LNU140" s="74"/>
      <c r="LNV140" s="74"/>
      <c r="LNW140" s="57"/>
      <c r="LNX140" s="57"/>
      <c r="LNY140" s="57"/>
      <c r="LNZ140" s="57"/>
      <c r="LOA140" s="74"/>
      <c r="LOB140" s="74"/>
      <c r="LOC140" s="74"/>
      <c r="LOD140" s="74"/>
      <c r="LOE140" s="57"/>
      <c r="LOF140" s="57"/>
      <c r="LOG140" s="57"/>
      <c r="LOH140" s="57"/>
      <c r="LOI140" s="74"/>
      <c r="LOJ140" s="74"/>
      <c r="LOK140" s="74"/>
      <c r="LOL140" s="74"/>
      <c r="LOM140" s="57"/>
      <c r="LON140" s="57"/>
      <c r="LOO140" s="57"/>
      <c r="LOP140" s="57"/>
      <c r="LOQ140" s="74"/>
      <c r="LOR140" s="74"/>
      <c r="LOS140" s="74"/>
      <c r="LOT140" s="74"/>
      <c r="LOU140" s="57"/>
      <c r="LOV140" s="57"/>
      <c r="LOW140" s="57"/>
      <c r="LOX140" s="57"/>
      <c r="LOY140" s="74"/>
      <c r="LOZ140" s="74"/>
      <c r="LPA140" s="74"/>
      <c r="LPB140" s="74"/>
      <c r="LPC140" s="57"/>
      <c r="LPD140" s="57"/>
      <c r="LPE140" s="57"/>
      <c r="LPF140" s="57"/>
      <c r="LPG140" s="74"/>
      <c r="LPH140" s="74"/>
      <c r="LPI140" s="74"/>
      <c r="LPJ140" s="74"/>
      <c r="LPK140" s="57"/>
      <c r="LPL140" s="57"/>
      <c r="LPM140" s="57"/>
      <c r="LPN140" s="57"/>
      <c r="LPO140" s="74"/>
      <c r="LPP140" s="74"/>
      <c r="LPQ140" s="74"/>
      <c r="LPR140" s="74"/>
      <c r="LPS140" s="57"/>
      <c r="LPT140" s="57"/>
      <c r="LPU140" s="57"/>
      <c r="LPV140" s="57"/>
      <c r="LPW140" s="74"/>
      <c r="LPX140" s="74"/>
      <c r="LPY140" s="74"/>
      <c r="LPZ140" s="74"/>
      <c r="LQA140" s="57"/>
      <c r="LQB140" s="57"/>
      <c r="LQC140" s="57"/>
      <c r="LQD140" s="57"/>
      <c r="LQE140" s="74"/>
      <c r="LQF140" s="74"/>
      <c r="LQG140" s="74"/>
      <c r="LQH140" s="74"/>
      <c r="LQI140" s="57"/>
      <c r="LQJ140" s="57"/>
      <c r="LQK140" s="57"/>
      <c r="LQL140" s="57"/>
      <c r="LQM140" s="74"/>
      <c r="LQN140" s="74"/>
      <c r="LQO140" s="74"/>
      <c r="LQP140" s="74"/>
      <c r="LQQ140" s="57"/>
      <c r="LQR140" s="57"/>
      <c r="LQS140" s="57"/>
      <c r="LQT140" s="57"/>
      <c r="LQU140" s="74"/>
      <c r="LQV140" s="74"/>
      <c r="LQW140" s="74"/>
      <c r="LQX140" s="74"/>
      <c r="LQY140" s="57"/>
      <c r="LQZ140" s="57"/>
      <c r="LRA140" s="57"/>
      <c r="LRB140" s="57"/>
      <c r="LRC140" s="74"/>
      <c r="LRD140" s="74"/>
      <c r="LRE140" s="74"/>
      <c r="LRF140" s="74"/>
      <c r="LRG140" s="57"/>
      <c r="LRH140" s="57"/>
      <c r="LRI140" s="57"/>
      <c r="LRJ140" s="57"/>
      <c r="LRK140" s="74"/>
      <c r="LRL140" s="74"/>
      <c r="LRM140" s="74"/>
      <c r="LRN140" s="74"/>
      <c r="LRO140" s="57"/>
      <c r="LRP140" s="57"/>
      <c r="LRQ140" s="57"/>
      <c r="LRR140" s="57"/>
      <c r="LRS140" s="74"/>
      <c r="LRT140" s="74"/>
      <c r="LRU140" s="74"/>
      <c r="LRV140" s="74"/>
      <c r="LRW140" s="57"/>
      <c r="LRX140" s="57"/>
      <c r="LRY140" s="57"/>
      <c r="LRZ140" s="57"/>
      <c r="LSA140" s="74"/>
      <c r="LSB140" s="74"/>
      <c r="LSC140" s="74"/>
      <c r="LSD140" s="74"/>
      <c r="LSE140" s="57"/>
      <c r="LSF140" s="57"/>
      <c r="LSG140" s="57"/>
      <c r="LSH140" s="57"/>
      <c r="LSI140" s="74"/>
      <c r="LSJ140" s="74"/>
      <c r="LSK140" s="74"/>
      <c r="LSL140" s="74"/>
      <c r="LSM140" s="57"/>
      <c r="LSN140" s="57"/>
      <c r="LSO140" s="57"/>
      <c r="LSP140" s="57"/>
      <c r="LSQ140" s="74"/>
      <c r="LSR140" s="74"/>
      <c r="LSS140" s="74"/>
      <c r="LST140" s="74"/>
      <c r="LSU140" s="57"/>
      <c r="LSV140" s="57"/>
      <c r="LSW140" s="57"/>
      <c r="LSX140" s="57"/>
      <c r="LSY140" s="74"/>
      <c r="LSZ140" s="74"/>
      <c r="LTA140" s="74"/>
      <c r="LTB140" s="74"/>
      <c r="LTC140" s="57"/>
      <c r="LTD140" s="57"/>
      <c r="LTE140" s="57"/>
      <c r="LTF140" s="57"/>
      <c r="LTG140" s="74"/>
      <c r="LTH140" s="74"/>
      <c r="LTI140" s="74"/>
      <c r="LTJ140" s="74"/>
      <c r="LTK140" s="57"/>
      <c r="LTL140" s="57"/>
      <c r="LTM140" s="57"/>
      <c r="LTN140" s="57"/>
      <c r="LTO140" s="74"/>
      <c r="LTP140" s="74"/>
      <c r="LTQ140" s="74"/>
      <c r="LTR140" s="74"/>
      <c r="LTS140" s="57"/>
      <c r="LTT140" s="57"/>
      <c r="LTU140" s="57"/>
      <c r="LTV140" s="57"/>
      <c r="LTW140" s="74"/>
      <c r="LTX140" s="74"/>
      <c r="LTY140" s="74"/>
      <c r="LTZ140" s="74"/>
      <c r="LUA140" s="57"/>
      <c r="LUB140" s="57"/>
      <c r="LUC140" s="57"/>
      <c r="LUD140" s="57"/>
      <c r="LUE140" s="74"/>
      <c r="LUF140" s="74"/>
      <c r="LUG140" s="74"/>
      <c r="LUH140" s="74"/>
      <c r="LUI140" s="57"/>
      <c r="LUJ140" s="57"/>
      <c r="LUK140" s="57"/>
      <c r="LUL140" s="57"/>
      <c r="LUM140" s="74"/>
      <c r="LUN140" s="74"/>
      <c r="LUO140" s="74"/>
      <c r="LUP140" s="74"/>
      <c r="LUQ140" s="57"/>
      <c r="LUR140" s="57"/>
      <c r="LUS140" s="57"/>
      <c r="LUT140" s="57"/>
      <c r="LUU140" s="74"/>
      <c r="LUV140" s="74"/>
      <c r="LUW140" s="74"/>
      <c r="LUX140" s="74"/>
      <c r="LUY140" s="57"/>
      <c r="LUZ140" s="57"/>
      <c r="LVA140" s="57"/>
      <c r="LVB140" s="57"/>
      <c r="LVC140" s="74"/>
      <c r="LVD140" s="74"/>
      <c r="LVE140" s="74"/>
      <c r="LVF140" s="74"/>
      <c r="LVG140" s="57"/>
      <c r="LVH140" s="57"/>
      <c r="LVI140" s="57"/>
      <c r="LVJ140" s="57"/>
      <c r="LVK140" s="74"/>
      <c r="LVL140" s="74"/>
      <c r="LVM140" s="74"/>
      <c r="LVN140" s="74"/>
      <c r="LVO140" s="57"/>
      <c r="LVP140" s="57"/>
      <c r="LVQ140" s="57"/>
      <c r="LVR140" s="57"/>
      <c r="LVS140" s="74"/>
      <c r="LVT140" s="74"/>
      <c r="LVU140" s="74"/>
      <c r="LVV140" s="74"/>
      <c r="LVW140" s="57"/>
      <c r="LVX140" s="57"/>
      <c r="LVY140" s="57"/>
      <c r="LVZ140" s="57"/>
      <c r="LWA140" s="74"/>
      <c r="LWB140" s="74"/>
      <c r="LWC140" s="74"/>
      <c r="LWD140" s="74"/>
      <c r="LWE140" s="57"/>
      <c r="LWF140" s="57"/>
      <c r="LWG140" s="57"/>
      <c r="LWH140" s="57"/>
      <c r="LWI140" s="74"/>
      <c r="LWJ140" s="74"/>
      <c r="LWK140" s="74"/>
      <c r="LWL140" s="74"/>
      <c r="LWM140" s="57"/>
      <c r="LWN140" s="57"/>
      <c r="LWO140" s="57"/>
      <c r="LWP140" s="57"/>
      <c r="LWQ140" s="74"/>
      <c r="LWR140" s="74"/>
      <c r="LWS140" s="74"/>
      <c r="LWT140" s="74"/>
      <c r="LWU140" s="57"/>
      <c r="LWV140" s="57"/>
      <c r="LWW140" s="57"/>
      <c r="LWX140" s="57"/>
      <c r="LWY140" s="74"/>
      <c r="LWZ140" s="74"/>
      <c r="LXA140" s="74"/>
      <c r="LXB140" s="74"/>
      <c r="LXC140" s="57"/>
      <c r="LXD140" s="57"/>
      <c r="LXE140" s="57"/>
      <c r="LXF140" s="57"/>
      <c r="LXG140" s="74"/>
      <c r="LXH140" s="74"/>
      <c r="LXI140" s="74"/>
      <c r="LXJ140" s="74"/>
      <c r="LXK140" s="57"/>
      <c r="LXL140" s="57"/>
      <c r="LXM140" s="57"/>
      <c r="LXN140" s="57"/>
      <c r="LXO140" s="74"/>
      <c r="LXP140" s="74"/>
      <c r="LXQ140" s="74"/>
      <c r="LXR140" s="74"/>
      <c r="LXS140" s="57"/>
      <c r="LXT140" s="57"/>
      <c r="LXU140" s="57"/>
      <c r="LXV140" s="57"/>
      <c r="LXW140" s="74"/>
      <c r="LXX140" s="74"/>
      <c r="LXY140" s="74"/>
      <c r="LXZ140" s="74"/>
      <c r="LYA140" s="57"/>
      <c r="LYB140" s="57"/>
      <c r="LYC140" s="57"/>
      <c r="LYD140" s="57"/>
      <c r="LYE140" s="74"/>
      <c r="LYF140" s="74"/>
      <c r="LYG140" s="74"/>
      <c r="LYH140" s="74"/>
      <c r="LYI140" s="57"/>
      <c r="LYJ140" s="57"/>
      <c r="LYK140" s="57"/>
      <c r="LYL140" s="57"/>
      <c r="LYM140" s="74"/>
      <c r="LYN140" s="74"/>
      <c r="LYO140" s="74"/>
      <c r="LYP140" s="74"/>
      <c r="LYQ140" s="57"/>
      <c r="LYR140" s="57"/>
      <c r="LYS140" s="57"/>
      <c r="LYT140" s="57"/>
      <c r="LYU140" s="74"/>
      <c r="LYV140" s="74"/>
      <c r="LYW140" s="74"/>
      <c r="LYX140" s="74"/>
      <c r="LYY140" s="57"/>
      <c r="LYZ140" s="57"/>
      <c r="LZA140" s="57"/>
      <c r="LZB140" s="57"/>
      <c r="LZC140" s="74"/>
      <c r="LZD140" s="74"/>
      <c r="LZE140" s="74"/>
      <c r="LZF140" s="74"/>
      <c r="LZG140" s="57"/>
      <c r="LZH140" s="57"/>
      <c r="LZI140" s="57"/>
      <c r="LZJ140" s="57"/>
      <c r="LZK140" s="74"/>
      <c r="LZL140" s="74"/>
      <c r="LZM140" s="74"/>
      <c r="LZN140" s="74"/>
      <c r="LZO140" s="57"/>
      <c r="LZP140" s="57"/>
      <c r="LZQ140" s="57"/>
      <c r="LZR140" s="57"/>
      <c r="LZS140" s="74"/>
      <c r="LZT140" s="74"/>
      <c r="LZU140" s="74"/>
      <c r="LZV140" s="74"/>
      <c r="LZW140" s="57"/>
      <c r="LZX140" s="57"/>
      <c r="LZY140" s="57"/>
      <c r="LZZ140" s="57"/>
      <c r="MAA140" s="74"/>
      <c r="MAB140" s="74"/>
      <c r="MAC140" s="74"/>
      <c r="MAD140" s="74"/>
      <c r="MAE140" s="57"/>
      <c r="MAF140" s="57"/>
      <c r="MAG140" s="57"/>
      <c r="MAH140" s="57"/>
      <c r="MAI140" s="74"/>
      <c r="MAJ140" s="74"/>
      <c r="MAK140" s="74"/>
      <c r="MAL140" s="74"/>
      <c r="MAM140" s="57"/>
      <c r="MAN140" s="57"/>
      <c r="MAO140" s="57"/>
      <c r="MAP140" s="57"/>
      <c r="MAQ140" s="74"/>
      <c r="MAR140" s="74"/>
      <c r="MAS140" s="74"/>
      <c r="MAT140" s="74"/>
      <c r="MAU140" s="57"/>
      <c r="MAV140" s="57"/>
      <c r="MAW140" s="57"/>
      <c r="MAX140" s="57"/>
      <c r="MAY140" s="74"/>
      <c r="MAZ140" s="74"/>
      <c r="MBA140" s="74"/>
      <c r="MBB140" s="74"/>
      <c r="MBC140" s="57"/>
      <c r="MBD140" s="57"/>
      <c r="MBE140" s="57"/>
      <c r="MBF140" s="57"/>
      <c r="MBG140" s="74"/>
      <c r="MBH140" s="74"/>
      <c r="MBI140" s="74"/>
      <c r="MBJ140" s="74"/>
      <c r="MBK140" s="57"/>
      <c r="MBL140" s="57"/>
      <c r="MBM140" s="57"/>
      <c r="MBN140" s="57"/>
      <c r="MBO140" s="74"/>
      <c r="MBP140" s="74"/>
      <c r="MBQ140" s="74"/>
      <c r="MBR140" s="74"/>
      <c r="MBS140" s="57"/>
      <c r="MBT140" s="57"/>
      <c r="MBU140" s="57"/>
      <c r="MBV140" s="57"/>
      <c r="MBW140" s="74"/>
      <c r="MBX140" s="74"/>
      <c r="MBY140" s="74"/>
      <c r="MBZ140" s="74"/>
      <c r="MCA140" s="57"/>
      <c r="MCB140" s="57"/>
      <c r="MCC140" s="57"/>
      <c r="MCD140" s="57"/>
      <c r="MCE140" s="74"/>
      <c r="MCF140" s="74"/>
      <c r="MCG140" s="74"/>
      <c r="MCH140" s="74"/>
      <c r="MCI140" s="57"/>
      <c r="MCJ140" s="57"/>
      <c r="MCK140" s="57"/>
      <c r="MCL140" s="57"/>
      <c r="MCM140" s="74"/>
      <c r="MCN140" s="74"/>
      <c r="MCO140" s="74"/>
      <c r="MCP140" s="74"/>
      <c r="MCQ140" s="57"/>
      <c r="MCR140" s="57"/>
      <c r="MCS140" s="57"/>
      <c r="MCT140" s="57"/>
      <c r="MCU140" s="74"/>
      <c r="MCV140" s="74"/>
      <c r="MCW140" s="74"/>
      <c r="MCX140" s="74"/>
      <c r="MCY140" s="57"/>
      <c r="MCZ140" s="57"/>
      <c r="MDA140" s="57"/>
      <c r="MDB140" s="57"/>
      <c r="MDC140" s="74"/>
      <c r="MDD140" s="74"/>
      <c r="MDE140" s="74"/>
      <c r="MDF140" s="74"/>
      <c r="MDG140" s="57"/>
      <c r="MDH140" s="57"/>
      <c r="MDI140" s="57"/>
      <c r="MDJ140" s="57"/>
      <c r="MDK140" s="74"/>
      <c r="MDL140" s="74"/>
      <c r="MDM140" s="74"/>
      <c r="MDN140" s="74"/>
      <c r="MDO140" s="57"/>
      <c r="MDP140" s="57"/>
      <c r="MDQ140" s="57"/>
      <c r="MDR140" s="57"/>
      <c r="MDS140" s="74"/>
      <c r="MDT140" s="74"/>
      <c r="MDU140" s="74"/>
      <c r="MDV140" s="74"/>
      <c r="MDW140" s="57"/>
      <c r="MDX140" s="57"/>
      <c r="MDY140" s="57"/>
      <c r="MDZ140" s="57"/>
      <c r="MEA140" s="74"/>
      <c r="MEB140" s="74"/>
      <c r="MEC140" s="74"/>
      <c r="MED140" s="74"/>
      <c r="MEE140" s="57"/>
      <c r="MEF140" s="57"/>
      <c r="MEG140" s="57"/>
      <c r="MEH140" s="57"/>
      <c r="MEI140" s="74"/>
      <c r="MEJ140" s="74"/>
      <c r="MEK140" s="74"/>
      <c r="MEL140" s="74"/>
      <c r="MEM140" s="57"/>
      <c r="MEN140" s="57"/>
      <c r="MEO140" s="57"/>
      <c r="MEP140" s="57"/>
      <c r="MEQ140" s="74"/>
      <c r="MER140" s="74"/>
      <c r="MES140" s="74"/>
      <c r="MET140" s="74"/>
      <c r="MEU140" s="57"/>
      <c r="MEV140" s="57"/>
      <c r="MEW140" s="57"/>
      <c r="MEX140" s="57"/>
      <c r="MEY140" s="74"/>
      <c r="MEZ140" s="74"/>
      <c r="MFA140" s="74"/>
      <c r="MFB140" s="74"/>
      <c r="MFC140" s="57"/>
      <c r="MFD140" s="57"/>
      <c r="MFE140" s="57"/>
      <c r="MFF140" s="57"/>
      <c r="MFG140" s="74"/>
      <c r="MFH140" s="74"/>
      <c r="MFI140" s="74"/>
      <c r="MFJ140" s="74"/>
      <c r="MFK140" s="57"/>
      <c r="MFL140" s="57"/>
      <c r="MFM140" s="57"/>
      <c r="MFN140" s="57"/>
      <c r="MFO140" s="74"/>
      <c r="MFP140" s="74"/>
      <c r="MFQ140" s="74"/>
      <c r="MFR140" s="74"/>
      <c r="MFS140" s="57"/>
      <c r="MFT140" s="57"/>
      <c r="MFU140" s="57"/>
      <c r="MFV140" s="57"/>
      <c r="MFW140" s="74"/>
      <c r="MFX140" s="74"/>
      <c r="MFY140" s="74"/>
      <c r="MFZ140" s="74"/>
      <c r="MGA140" s="57"/>
      <c r="MGB140" s="57"/>
      <c r="MGC140" s="57"/>
      <c r="MGD140" s="57"/>
      <c r="MGE140" s="74"/>
      <c r="MGF140" s="74"/>
      <c r="MGG140" s="74"/>
      <c r="MGH140" s="74"/>
      <c r="MGI140" s="57"/>
      <c r="MGJ140" s="57"/>
      <c r="MGK140" s="57"/>
      <c r="MGL140" s="57"/>
      <c r="MGM140" s="74"/>
      <c r="MGN140" s="74"/>
      <c r="MGO140" s="74"/>
      <c r="MGP140" s="74"/>
      <c r="MGQ140" s="57"/>
      <c r="MGR140" s="57"/>
      <c r="MGS140" s="57"/>
      <c r="MGT140" s="57"/>
      <c r="MGU140" s="74"/>
      <c r="MGV140" s="74"/>
      <c r="MGW140" s="74"/>
      <c r="MGX140" s="74"/>
      <c r="MGY140" s="57"/>
      <c r="MGZ140" s="57"/>
      <c r="MHA140" s="57"/>
      <c r="MHB140" s="57"/>
      <c r="MHC140" s="74"/>
      <c r="MHD140" s="74"/>
      <c r="MHE140" s="74"/>
      <c r="MHF140" s="74"/>
      <c r="MHG140" s="57"/>
      <c r="MHH140" s="57"/>
      <c r="MHI140" s="57"/>
      <c r="MHJ140" s="57"/>
      <c r="MHK140" s="74"/>
      <c r="MHL140" s="74"/>
      <c r="MHM140" s="74"/>
      <c r="MHN140" s="74"/>
      <c r="MHO140" s="57"/>
      <c r="MHP140" s="57"/>
      <c r="MHQ140" s="57"/>
      <c r="MHR140" s="57"/>
      <c r="MHS140" s="74"/>
      <c r="MHT140" s="74"/>
      <c r="MHU140" s="74"/>
      <c r="MHV140" s="74"/>
      <c r="MHW140" s="57"/>
      <c r="MHX140" s="57"/>
      <c r="MHY140" s="57"/>
      <c r="MHZ140" s="57"/>
      <c r="MIA140" s="74"/>
      <c r="MIB140" s="74"/>
      <c r="MIC140" s="74"/>
      <c r="MID140" s="74"/>
      <c r="MIE140" s="57"/>
      <c r="MIF140" s="57"/>
      <c r="MIG140" s="57"/>
      <c r="MIH140" s="57"/>
      <c r="MII140" s="74"/>
      <c r="MIJ140" s="74"/>
      <c r="MIK140" s="74"/>
      <c r="MIL140" s="74"/>
      <c r="MIM140" s="57"/>
      <c r="MIN140" s="57"/>
      <c r="MIO140" s="57"/>
      <c r="MIP140" s="57"/>
      <c r="MIQ140" s="74"/>
      <c r="MIR140" s="74"/>
      <c r="MIS140" s="74"/>
      <c r="MIT140" s="74"/>
      <c r="MIU140" s="57"/>
      <c r="MIV140" s="57"/>
      <c r="MIW140" s="57"/>
      <c r="MIX140" s="57"/>
      <c r="MIY140" s="74"/>
      <c r="MIZ140" s="74"/>
      <c r="MJA140" s="74"/>
      <c r="MJB140" s="74"/>
      <c r="MJC140" s="57"/>
      <c r="MJD140" s="57"/>
      <c r="MJE140" s="57"/>
      <c r="MJF140" s="57"/>
      <c r="MJG140" s="74"/>
      <c r="MJH140" s="74"/>
      <c r="MJI140" s="74"/>
      <c r="MJJ140" s="74"/>
      <c r="MJK140" s="57"/>
      <c r="MJL140" s="57"/>
      <c r="MJM140" s="57"/>
      <c r="MJN140" s="57"/>
      <c r="MJO140" s="74"/>
      <c r="MJP140" s="74"/>
      <c r="MJQ140" s="74"/>
      <c r="MJR140" s="74"/>
      <c r="MJS140" s="57"/>
      <c r="MJT140" s="57"/>
      <c r="MJU140" s="57"/>
      <c r="MJV140" s="57"/>
      <c r="MJW140" s="74"/>
      <c r="MJX140" s="74"/>
      <c r="MJY140" s="74"/>
      <c r="MJZ140" s="74"/>
      <c r="MKA140" s="57"/>
      <c r="MKB140" s="57"/>
      <c r="MKC140" s="57"/>
      <c r="MKD140" s="57"/>
      <c r="MKE140" s="74"/>
      <c r="MKF140" s="74"/>
      <c r="MKG140" s="74"/>
      <c r="MKH140" s="74"/>
      <c r="MKI140" s="57"/>
      <c r="MKJ140" s="57"/>
      <c r="MKK140" s="57"/>
      <c r="MKL140" s="57"/>
      <c r="MKM140" s="74"/>
      <c r="MKN140" s="74"/>
      <c r="MKO140" s="74"/>
      <c r="MKP140" s="74"/>
      <c r="MKQ140" s="57"/>
      <c r="MKR140" s="57"/>
      <c r="MKS140" s="57"/>
      <c r="MKT140" s="57"/>
      <c r="MKU140" s="74"/>
      <c r="MKV140" s="74"/>
      <c r="MKW140" s="74"/>
      <c r="MKX140" s="74"/>
      <c r="MKY140" s="57"/>
      <c r="MKZ140" s="57"/>
      <c r="MLA140" s="57"/>
      <c r="MLB140" s="57"/>
      <c r="MLC140" s="74"/>
      <c r="MLD140" s="74"/>
      <c r="MLE140" s="74"/>
      <c r="MLF140" s="74"/>
      <c r="MLG140" s="57"/>
      <c r="MLH140" s="57"/>
      <c r="MLI140" s="57"/>
      <c r="MLJ140" s="57"/>
      <c r="MLK140" s="74"/>
      <c r="MLL140" s="74"/>
      <c r="MLM140" s="74"/>
      <c r="MLN140" s="74"/>
      <c r="MLO140" s="57"/>
      <c r="MLP140" s="57"/>
      <c r="MLQ140" s="57"/>
      <c r="MLR140" s="57"/>
      <c r="MLS140" s="74"/>
      <c r="MLT140" s="74"/>
      <c r="MLU140" s="74"/>
      <c r="MLV140" s="74"/>
      <c r="MLW140" s="57"/>
      <c r="MLX140" s="57"/>
      <c r="MLY140" s="57"/>
      <c r="MLZ140" s="57"/>
      <c r="MMA140" s="74"/>
      <c r="MMB140" s="74"/>
      <c r="MMC140" s="74"/>
      <c r="MMD140" s="74"/>
      <c r="MME140" s="57"/>
      <c r="MMF140" s="57"/>
      <c r="MMG140" s="57"/>
      <c r="MMH140" s="57"/>
      <c r="MMI140" s="74"/>
      <c r="MMJ140" s="74"/>
      <c r="MMK140" s="74"/>
      <c r="MML140" s="74"/>
      <c r="MMM140" s="57"/>
      <c r="MMN140" s="57"/>
      <c r="MMO140" s="57"/>
      <c r="MMP140" s="57"/>
      <c r="MMQ140" s="74"/>
      <c r="MMR140" s="74"/>
      <c r="MMS140" s="74"/>
      <c r="MMT140" s="74"/>
      <c r="MMU140" s="57"/>
      <c r="MMV140" s="57"/>
      <c r="MMW140" s="57"/>
      <c r="MMX140" s="57"/>
      <c r="MMY140" s="74"/>
      <c r="MMZ140" s="74"/>
      <c r="MNA140" s="74"/>
      <c r="MNB140" s="74"/>
      <c r="MNC140" s="57"/>
      <c r="MND140" s="57"/>
      <c r="MNE140" s="57"/>
      <c r="MNF140" s="57"/>
      <c r="MNG140" s="74"/>
      <c r="MNH140" s="74"/>
      <c r="MNI140" s="74"/>
      <c r="MNJ140" s="74"/>
      <c r="MNK140" s="57"/>
      <c r="MNL140" s="57"/>
      <c r="MNM140" s="57"/>
      <c r="MNN140" s="57"/>
      <c r="MNO140" s="74"/>
      <c r="MNP140" s="74"/>
      <c r="MNQ140" s="74"/>
      <c r="MNR140" s="74"/>
      <c r="MNS140" s="57"/>
      <c r="MNT140" s="57"/>
      <c r="MNU140" s="57"/>
      <c r="MNV140" s="57"/>
      <c r="MNW140" s="74"/>
      <c r="MNX140" s="74"/>
      <c r="MNY140" s="74"/>
      <c r="MNZ140" s="74"/>
      <c r="MOA140" s="57"/>
      <c r="MOB140" s="57"/>
      <c r="MOC140" s="57"/>
      <c r="MOD140" s="57"/>
      <c r="MOE140" s="74"/>
      <c r="MOF140" s="74"/>
      <c r="MOG140" s="74"/>
      <c r="MOH140" s="74"/>
      <c r="MOI140" s="57"/>
      <c r="MOJ140" s="57"/>
      <c r="MOK140" s="57"/>
      <c r="MOL140" s="57"/>
      <c r="MOM140" s="74"/>
      <c r="MON140" s="74"/>
      <c r="MOO140" s="74"/>
      <c r="MOP140" s="74"/>
      <c r="MOQ140" s="57"/>
      <c r="MOR140" s="57"/>
      <c r="MOS140" s="57"/>
      <c r="MOT140" s="57"/>
      <c r="MOU140" s="74"/>
      <c r="MOV140" s="74"/>
      <c r="MOW140" s="74"/>
      <c r="MOX140" s="74"/>
      <c r="MOY140" s="57"/>
      <c r="MOZ140" s="57"/>
      <c r="MPA140" s="57"/>
      <c r="MPB140" s="57"/>
      <c r="MPC140" s="74"/>
      <c r="MPD140" s="74"/>
      <c r="MPE140" s="74"/>
      <c r="MPF140" s="74"/>
      <c r="MPG140" s="57"/>
      <c r="MPH140" s="57"/>
      <c r="MPI140" s="57"/>
      <c r="MPJ140" s="57"/>
      <c r="MPK140" s="74"/>
      <c r="MPL140" s="74"/>
      <c r="MPM140" s="74"/>
      <c r="MPN140" s="74"/>
      <c r="MPO140" s="57"/>
      <c r="MPP140" s="57"/>
      <c r="MPQ140" s="57"/>
      <c r="MPR140" s="57"/>
      <c r="MPS140" s="74"/>
      <c r="MPT140" s="74"/>
      <c r="MPU140" s="74"/>
      <c r="MPV140" s="74"/>
      <c r="MPW140" s="57"/>
      <c r="MPX140" s="57"/>
      <c r="MPY140" s="57"/>
      <c r="MPZ140" s="57"/>
      <c r="MQA140" s="74"/>
      <c r="MQB140" s="74"/>
      <c r="MQC140" s="74"/>
      <c r="MQD140" s="74"/>
      <c r="MQE140" s="57"/>
      <c r="MQF140" s="57"/>
      <c r="MQG140" s="57"/>
      <c r="MQH140" s="57"/>
      <c r="MQI140" s="74"/>
      <c r="MQJ140" s="74"/>
      <c r="MQK140" s="74"/>
      <c r="MQL140" s="74"/>
      <c r="MQM140" s="57"/>
      <c r="MQN140" s="57"/>
      <c r="MQO140" s="57"/>
      <c r="MQP140" s="57"/>
      <c r="MQQ140" s="74"/>
      <c r="MQR140" s="74"/>
      <c r="MQS140" s="74"/>
      <c r="MQT140" s="74"/>
      <c r="MQU140" s="57"/>
      <c r="MQV140" s="57"/>
      <c r="MQW140" s="57"/>
      <c r="MQX140" s="57"/>
      <c r="MQY140" s="74"/>
      <c r="MQZ140" s="74"/>
      <c r="MRA140" s="74"/>
      <c r="MRB140" s="74"/>
      <c r="MRC140" s="57"/>
      <c r="MRD140" s="57"/>
      <c r="MRE140" s="57"/>
      <c r="MRF140" s="57"/>
      <c r="MRG140" s="74"/>
      <c r="MRH140" s="74"/>
      <c r="MRI140" s="74"/>
      <c r="MRJ140" s="74"/>
      <c r="MRK140" s="57"/>
      <c r="MRL140" s="57"/>
      <c r="MRM140" s="57"/>
      <c r="MRN140" s="57"/>
      <c r="MRO140" s="74"/>
      <c r="MRP140" s="74"/>
      <c r="MRQ140" s="74"/>
      <c r="MRR140" s="74"/>
      <c r="MRS140" s="57"/>
      <c r="MRT140" s="57"/>
      <c r="MRU140" s="57"/>
      <c r="MRV140" s="57"/>
      <c r="MRW140" s="74"/>
      <c r="MRX140" s="74"/>
      <c r="MRY140" s="74"/>
      <c r="MRZ140" s="74"/>
      <c r="MSA140" s="57"/>
      <c r="MSB140" s="57"/>
      <c r="MSC140" s="57"/>
      <c r="MSD140" s="57"/>
      <c r="MSE140" s="74"/>
      <c r="MSF140" s="74"/>
      <c r="MSG140" s="74"/>
      <c r="MSH140" s="74"/>
      <c r="MSI140" s="57"/>
      <c r="MSJ140" s="57"/>
      <c r="MSK140" s="57"/>
      <c r="MSL140" s="57"/>
      <c r="MSM140" s="74"/>
      <c r="MSN140" s="74"/>
      <c r="MSO140" s="74"/>
      <c r="MSP140" s="74"/>
      <c r="MSQ140" s="57"/>
      <c r="MSR140" s="57"/>
      <c r="MSS140" s="57"/>
      <c r="MST140" s="57"/>
      <c r="MSU140" s="74"/>
      <c r="MSV140" s="74"/>
      <c r="MSW140" s="74"/>
      <c r="MSX140" s="74"/>
      <c r="MSY140" s="57"/>
      <c r="MSZ140" s="57"/>
      <c r="MTA140" s="57"/>
      <c r="MTB140" s="57"/>
      <c r="MTC140" s="74"/>
      <c r="MTD140" s="74"/>
      <c r="MTE140" s="74"/>
      <c r="MTF140" s="74"/>
      <c r="MTG140" s="57"/>
      <c r="MTH140" s="57"/>
      <c r="MTI140" s="57"/>
      <c r="MTJ140" s="57"/>
      <c r="MTK140" s="74"/>
      <c r="MTL140" s="74"/>
      <c r="MTM140" s="74"/>
      <c r="MTN140" s="74"/>
      <c r="MTO140" s="57"/>
      <c r="MTP140" s="57"/>
      <c r="MTQ140" s="57"/>
      <c r="MTR140" s="57"/>
      <c r="MTS140" s="74"/>
      <c r="MTT140" s="74"/>
      <c r="MTU140" s="74"/>
      <c r="MTV140" s="74"/>
      <c r="MTW140" s="57"/>
      <c r="MTX140" s="57"/>
      <c r="MTY140" s="57"/>
      <c r="MTZ140" s="57"/>
      <c r="MUA140" s="74"/>
      <c r="MUB140" s="74"/>
      <c r="MUC140" s="74"/>
      <c r="MUD140" s="74"/>
      <c r="MUE140" s="57"/>
      <c r="MUF140" s="57"/>
      <c r="MUG140" s="57"/>
      <c r="MUH140" s="57"/>
      <c r="MUI140" s="74"/>
      <c r="MUJ140" s="74"/>
      <c r="MUK140" s="74"/>
      <c r="MUL140" s="74"/>
      <c r="MUM140" s="57"/>
      <c r="MUN140" s="57"/>
      <c r="MUO140" s="57"/>
      <c r="MUP140" s="57"/>
      <c r="MUQ140" s="74"/>
      <c r="MUR140" s="74"/>
      <c r="MUS140" s="74"/>
      <c r="MUT140" s="74"/>
      <c r="MUU140" s="57"/>
      <c r="MUV140" s="57"/>
      <c r="MUW140" s="57"/>
      <c r="MUX140" s="57"/>
      <c r="MUY140" s="74"/>
      <c r="MUZ140" s="74"/>
      <c r="MVA140" s="74"/>
      <c r="MVB140" s="74"/>
      <c r="MVC140" s="57"/>
      <c r="MVD140" s="57"/>
      <c r="MVE140" s="57"/>
      <c r="MVF140" s="57"/>
      <c r="MVG140" s="74"/>
      <c r="MVH140" s="74"/>
      <c r="MVI140" s="74"/>
      <c r="MVJ140" s="74"/>
      <c r="MVK140" s="57"/>
      <c r="MVL140" s="57"/>
      <c r="MVM140" s="57"/>
      <c r="MVN140" s="57"/>
      <c r="MVO140" s="74"/>
      <c r="MVP140" s="74"/>
      <c r="MVQ140" s="74"/>
      <c r="MVR140" s="74"/>
      <c r="MVS140" s="57"/>
      <c r="MVT140" s="57"/>
      <c r="MVU140" s="57"/>
      <c r="MVV140" s="57"/>
      <c r="MVW140" s="74"/>
      <c r="MVX140" s="74"/>
      <c r="MVY140" s="74"/>
      <c r="MVZ140" s="74"/>
      <c r="MWA140" s="57"/>
      <c r="MWB140" s="57"/>
      <c r="MWC140" s="57"/>
      <c r="MWD140" s="57"/>
      <c r="MWE140" s="74"/>
      <c r="MWF140" s="74"/>
      <c r="MWG140" s="74"/>
      <c r="MWH140" s="74"/>
      <c r="MWI140" s="57"/>
      <c r="MWJ140" s="57"/>
      <c r="MWK140" s="57"/>
      <c r="MWL140" s="57"/>
      <c r="MWM140" s="74"/>
      <c r="MWN140" s="74"/>
      <c r="MWO140" s="74"/>
      <c r="MWP140" s="74"/>
      <c r="MWQ140" s="57"/>
      <c r="MWR140" s="57"/>
      <c r="MWS140" s="57"/>
      <c r="MWT140" s="57"/>
      <c r="MWU140" s="74"/>
      <c r="MWV140" s="74"/>
      <c r="MWW140" s="74"/>
      <c r="MWX140" s="74"/>
      <c r="MWY140" s="57"/>
      <c r="MWZ140" s="57"/>
      <c r="MXA140" s="57"/>
      <c r="MXB140" s="57"/>
      <c r="MXC140" s="74"/>
      <c r="MXD140" s="74"/>
      <c r="MXE140" s="74"/>
      <c r="MXF140" s="74"/>
      <c r="MXG140" s="57"/>
      <c r="MXH140" s="57"/>
      <c r="MXI140" s="57"/>
      <c r="MXJ140" s="57"/>
      <c r="MXK140" s="74"/>
      <c r="MXL140" s="74"/>
      <c r="MXM140" s="74"/>
      <c r="MXN140" s="74"/>
      <c r="MXO140" s="57"/>
      <c r="MXP140" s="57"/>
      <c r="MXQ140" s="57"/>
      <c r="MXR140" s="57"/>
      <c r="MXS140" s="74"/>
      <c r="MXT140" s="74"/>
      <c r="MXU140" s="74"/>
      <c r="MXV140" s="74"/>
      <c r="MXW140" s="57"/>
      <c r="MXX140" s="57"/>
      <c r="MXY140" s="57"/>
      <c r="MXZ140" s="57"/>
      <c r="MYA140" s="74"/>
      <c r="MYB140" s="74"/>
      <c r="MYC140" s="74"/>
      <c r="MYD140" s="74"/>
      <c r="MYE140" s="57"/>
      <c r="MYF140" s="57"/>
      <c r="MYG140" s="57"/>
      <c r="MYH140" s="57"/>
      <c r="MYI140" s="74"/>
      <c r="MYJ140" s="74"/>
      <c r="MYK140" s="74"/>
      <c r="MYL140" s="74"/>
      <c r="MYM140" s="57"/>
      <c r="MYN140" s="57"/>
      <c r="MYO140" s="57"/>
      <c r="MYP140" s="57"/>
      <c r="MYQ140" s="74"/>
      <c r="MYR140" s="74"/>
      <c r="MYS140" s="74"/>
      <c r="MYT140" s="74"/>
      <c r="MYU140" s="57"/>
      <c r="MYV140" s="57"/>
      <c r="MYW140" s="57"/>
      <c r="MYX140" s="57"/>
      <c r="MYY140" s="74"/>
      <c r="MYZ140" s="74"/>
      <c r="MZA140" s="74"/>
      <c r="MZB140" s="74"/>
      <c r="MZC140" s="57"/>
      <c r="MZD140" s="57"/>
      <c r="MZE140" s="57"/>
      <c r="MZF140" s="57"/>
      <c r="MZG140" s="74"/>
      <c r="MZH140" s="74"/>
      <c r="MZI140" s="74"/>
      <c r="MZJ140" s="74"/>
      <c r="MZK140" s="57"/>
      <c r="MZL140" s="57"/>
      <c r="MZM140" s="57"/>
      <c r="MZN140" s="57"/>
      <c r="MZO140" s="74"/>
      <c r="MZP140" s="74"/>
      <c r="MZQ140" s="74"/>
      <c r="MZR140" s="74"/>
      <c r="MZS140" s="57"/>
      <c r="MZT140" s="57"/>
      <c r="MZU140" s="57"/>
      <c r="MZV140" s="57"/>
      <c r="MZW140" s="74"/>
      <c r="MZX140" s="74"/>
      <c r="MZY140" s="74"/>
      <c r="MZZ140" s="74"/>
      <c r="NAA140" s="57"/>
      <c r="NAB140" s="57"/>
      <c r="NAC140" s="57"/>
      <c r="NAD140" s="57"/>
      <c r="NAE140" s="74"/>
      <c r="NAF140" s="74"/>
      <c r="NAG140" s="74"/>
      <c r="NAH140" s="74"/>
      <c r="NAI140" s="57"/>
      <c r="NAJ140" s="57"/>
      <c r="NAK140" s="57"/>
      <c r="NAL140" s="57"/>
      <c r="NAM140" s="74"/>
      <c r="NAN140" s="74"/>
      <c r="NAO140" s="74"/>
      <c r="NAP140" s="74"/>
      <c r="NAQ140" s="57"/>
      <c r="NAR140" s="57"/>
      <c r="NAS140" s="57"/>
      <c r="NAT140" s="57"/>
      <c r="NAU140" s="74"/>
      <c r="NAV140" s="74"/>
      <c r="NAW140" s="74"/>
      <c r="NAX140" s="74"/>
      <c r="NAY140" s="57"/>
      <c r="NAZ140" s="57"/>
      <c r="NBA140" s="57"/>
      <c r="NBB140" s="57"/>
      <c r="NBC140" s="74"/>
      <c r="NBD140" s="74"/>
      <c r="NBE140" s="74"/>
      <c r="NBF140" s="74"/>
      <c r="NBG140" s="57"/>
      <c r="NBH140" s="57"/>
      <c r="NBI140" s="57"/>
      <c r="NBJ140" s="57"/>
      <c r="NBK140" s="74"/>
      <c r="NBL140" s="74"/>
      <c r="NBM140" s="74"/>
      <c r="NBN140" s="74"/>
      <c r="NBO140" s="57"/>
      <c r="NBP140" s="57"/>
      <c r="NBQ140" s="57"/>
      <c r="NBR140" s="57"/>
      <c r="NBS140" s="74"/>
      <c r="NBT140" s="74"/>
      <c r="NBU140" s="74"/>
      <c r="NBV140" s="74"/>
      <c r="NBW140" s="57"/>
      <c r="NBX140" s="57"/>
      <c r="NBY140" s="57"/>
      <c r="NBZ140" s="57"/>
      <c r="NCA140" s="74"/>
      <c r="NCB140" s="74"/>
      <c r="NCC140" s="74"/>
      <c r="NCD140" s="74"/>
      <c r="NCE140" s="57"/>
      <c r="NCF140" s="57"/>
      <c r="NCG140" s="57"/>
      <c r="NCH140" s="57"/>
      <c r="NCI140" s="74"/>
      <c r="NCJ140" s="74"/>
      <c r="NCK140" s="74"/>
      <c r="NCL140" s="74"/>
      <c r="NCM140" s="57"/>
      <c r="NCN140" s="57"/>
      <c r="NCO140" s="57"/>
      <c r="NCP140" s="57"/>
      <c r="NCQ140" s="74"/>
      <c r="NCR140" s="74"/>
      <c r="NCS140" s="74"/>
      <c r="NCT140" s="74"/>
      <c r="NCU140" s="57"/>
      <c r="NCV140" s="57"/>
      <c r="NCW140" s="57"/>
      <c r="NCX140" s="57"/>
      <c r="NCY140" s="74"/>
      <c r="NCZ140" s="74"/>
      <c r="NDA140" s="74"/>
      <c r="NDB140" s="74"/>
      <c r="NDC140" s="57"/>
      <c r="NDD140" s="57"/>
      <c r="NDE140" s="57"/>
      <c r="NDF140" s="57"/>
      <c r="NDG140" s="74"/>
      <c r="NDH140" s="74"/>
      <c r="NDI140" s="74"/>
      <c r="NDJ140" s="74"/>
      <c r="NDK140" s="57"/>
      <c r="NDL140" s="57"/>
      <c r="NDM140" s="57"/>
      <c r="NDN140" s="57"/>
      <c r="NDO140" s="74"/>
      <c r="NDP140" s="74"/>
      <c r="NDQ140" s="74"/>
      <c r="NDR140" s="74"/>
      <c r="NDS140" s="57"/>
      <c r="NDT140" s="57"/>
      <c r="NDU140" s="57"/>
      <c r="NDV140" s="57"/>
      <c r="NDW140" s="74"/>
      <c r="NDX140" s="74"/>
      <c r="NDY140" s="74"/>
      <c r="NDZ140" s="74"/>
      <c r="NEA140" s="57"/>
      <c r="NEB140" s="57"/>
      <c r="NEC140" s="57"/>
      <c r="NED140" s="57"/>
      <c r="NEE140" s="74"/>
      <c r="NEF140" s="74"/>
      <c r="NEG140" s="74"/>
      <c r="NEH140" s="74"/>
      <c r="NEI140" s="57"/>
      <c r="NEJ140" s="57"/>
      <c r="NEK140" s="57"/>
      <c r="NEL140" s="57"/>
      <c r="NEM140" s="74"/>
      <c r="NEN140" s="74"/>
      <c r="NEO140" s="74"/>
      <c r="NEP140" s="74"/>
      <c r="NEQ140" s="57"/>
      <c r="NER140" s="57"/>
      <c r="NES140" s="57"/>
      <c r="NET140" s="57"/>
      <c r="NEU140" s="74"/>
      <c r="NEV140" s="74"/>
      <c r="NEW140" s="74"/>
      <c r="NEX140" s="74"/>
      <c r="NEY140" s="57"/>
      <c r="NEZ140" s="57"/>
      <c r="NFA140" s="57"/>
      <c r="NFB140" s="57"/>
      <c r="NFC140" s="74"/>
      <c r="NFD140" s="74"/>
      <c r="NFE140" s="74"/>
      <c r="NFF140" s="74"/>
      <c r="NFG140" s="57"/>
      <c r="NFH140" s="57"/>
      <c r="NFI140" s="57"/>
      <c r="NFJ140" s="57"/>
      <c r="NFK140" s="74"/>
      <c r="NFL140" s="74"/>
      <c r="NFM140" s="74"/>
      <c r="NFN140" s="74"/>
      <c r="NFO140" s="57"/>
      <c r="NFP140" s="57"/>
      <c r="NFQ140" s="57"/>
      <c r="NFR140" s="57"/>
      <c r="NFS140" s="74"/>
      <c r="NFT140" s="74"/>
      <c r="NFU140" s="74"/>
      <c r="NFV140" s="74"/>
      <c r="NFW140" s="57"/>
      <c r="NFX140" s="57"/>
      <c r="NFY140" s="57"/>
      <c r="NFZ140" s="57"/>
      <c r="NGA140" s="74"/>
      <c r="NGB140" s="74"/>
      <c r="NGC140" s="74"/>
      <c r="NGD140" s="74"/>
      <c r="NGE140" s="57"/>
      <c r="NGF140" s="57"/>
      <c r="NGG140" s="57"/>
      <c r="NGH140" s="57"/>
      <c r="NGI140" s="74"/>
      <c r="NGJ140" s="74"/>
      <c r="NGK140" s="74"/>
      <c r="NGL140" s="74"/>
      <c r="NGM140" s="57"/>
      <c r="NGN140" s="57"/>
      <c r="NGO140" s="57"/>
      <c r="NGP140" s="57"/>
      <c r="NGQ140" s="74"/>
      <c r="NGR140" s="74"/>
      <c r="NGS140" s="74"/>
      <c r="NGT140" s="74"/>
      <c r="NGU140" s="57"/>
      <c r="NGV140" s="57"/>
      <c r="NGW140" s="57"/>
      <c r="NGX140" s="57"/>
      <c r="NGY140" s="74"/>
      <c r="NGZ140" s="74"/>
      <c r="NHA140" s="74"/>
      <c r="NHB140" s="74"/>
      <c r="NHC140" s="57"/>
      <c r="NHD140" s="57"/>
      <c r="NHE140" s="57"/>
      <c r="NHF140" s="57"/>
      <c r="NHG140" s="74"/>
      <c r="NHH140" s="74"/>
      <c r="NHI140" s="74"/>
      <c r="NHJ140" s="74"/>
      <c r="NHK140" s="57"/>
      <c r="NHL140" s="57"/>
      <c r="NHM140" s="57"/>
      <c r="NHN140" s="57"/>
      <c r="NHO140" s="74"/>
      <c r="NHP140" s="74"/>
      <c r="NHQ140" s="74"/>
      <c r="NHR140" s="74"/>
      <c r="NHS140" s="57"/>
      <c r="NHT140" s="57"/>
      <c r="NHU140" s="57"/>
      <c r="NHV140" s="57"/>
      <c r="NHW140" s="74"/>
      <c r="NHX140" s="74"/>
      <c r="NHY140" s="74"/>
      <c r="NHZ140" s="74"/>
      <c r="NIA140" s="57"/>
      <c r="NIB140" s="57"/>
      <c r="NIC140" s="57"/>
      <c r="NID140" s="57"/>
      <c r="NIE140" s="74"/>
      <c r="NIF140" s="74"/>
      <c r="NIG140" s="74"/>
      <c r="NIH140" s="74"/>
      <c r="NII140" s="57"/>
      <c r="NIJ140" s="57"/>
      <c r="NIK140" s="57"/>
      <c r="NIL140" s="57"/>
      <c r="NIM140" s="74"/>
      <c r="NIN140" s="74"/>
      <c r="NIO140" s="74"/>
      <c r="NIP140" s="74"/>
      <c r="NIQ140" s="57"/>
      <c r="NIR140" s="57"/>
      <c r="NIS140" s="57"/>
      <c r="NIT140" s="57"/>
      <c r="NIU140" s="74"/>
      <c r="NIV140" s="74"/>
      <c r="NIW140" s="74"/>
      <c r="NIX140" s="74"/>
      <c r="NIY140" s="57"/>
      <c r="NIZ140" s="57"/>
      <c r="NJA140" s="57"/>
      <c r="NJB140" s="57"/>
      <c r="NJC140" s="74"/>
      <c r="NJD140" s="74"/>
      <c r="NJE140" s="74"/>
      <c r="NJF140" s="74"/>
      <c r="NJG140" s="57"/>
      <c r="NJH140" s="57"/>
      <c r="NJI140" s="57"/>
      <c r="NJJ140" s="57"/>
      <c r="NJK140" s="74"/>
      <c r="NJL140" s="74"/>
      <c r="NJM140" s="74"/>
      <c r="NJN140" s="74"/>
      <c r="NJO140" s="57"/>
      <c r="NJP140" s="57"/>
      <c r="NJQ140" s="57"/>
      <c r="NJR140" s="57"/>
      <c r="NJS140" s="74"/>
      <c r="NJT140" s="74"/>
      <c r="NJU140" s="74"/>
      <c r="NJV140" s="74"/>
      <c r="NJW140" s="57"/>
      <c r="NJX140" s="57"/>
      <c r="NJY140" s="57"/>
      <c r="NJZ140" s="57"/>
      <c r="NKA140" s="74"/>
      <c r="NKB140" s="74"/>
      <c r="NKC140" s="74"/>
      <c r="NKD140" s="74"/>
      <c r="NKE140" s="57"/>
      <c r="NKF140" s="57"/>
      <c r="NKG140" s="57"/>
      <c r="NKH140" s="57"/>
      <c r="NKI140" s="74"/>
      <c r="NKJ140" s="74"/>
      <c r="NKK140" s="74"/>
      <c r="NKL140" s="74"/>
      <c r="NKM140" s="57"/>
      <c r="NKN140" s="57"/>
      <c r="NKO140" s="57"/>
      <c r="NKP140" s="57"/>
      <c r="NKQ140" s="74"/>
      <c r="NKR140" s="74"/>
      <c r="NKS140" s="74"/>
      <c r="NKT140" s="74"/>
      <c r="NKU140" s="57"/>
      <c r="NKV140" s="57"/>
      <c r="NKW140" s="57"/>
      <c r="NKX140" s="57"/>
      <c r="NKY140" s="74"/>
      <c r="NKZ140" s="74"/>
      <c r="NLA140" s="74"/>
      <c r="NLB140" s="74"/>
      <c r="NLC140" s="57"/>
      <c r="NLD140" s="57"/>
      <c r="NLE140" s="57"/>
      <c r="NLF140" s="57"/>
      <c r="NLG140" s="74"/>
      <c r="NLH140" s="74"/>
      <c r="NLI140" s="74"/>
      <c r="NLJ140" s="74"/>
      <c r="NLK140" s="57"/>
      <c r="NLL140" s="57"/>
      <c r="NLM140" s="57"/>
      <c r="NLN140" s="57"/>
      <c r="NLO140" s="74"/>
      <c r="NLP140" s="74"/>
      <c r="NLQ140" s="74"/>
      <c r="NLR140" s="74"/>
      <c r="NLS140" s="57"/>
      <c r="NLT140" s="57"/>
      <c r="NLU140" s="57"/>
      <c r="NLV140" s="57"/>
      <c r="NLW140" s="74"/>
      <c r="NLX140" s="74"/>
      <c r="NLY140" s="74"/>
      <c r="NLZ140" s="74"/>
      <c r="NMA140" s="57"/>
      <c r="NMB140" s="57"/>
      <c r="NMC140" s="57"/>
      <c r="NMD140" s="57"/>
      <c r="NME140" s="74"/>
      <c r="NMF140" s="74"/>
      <c r="NMG140" s="74"/>
      <c r="NMH140" s="74"/>
      <c r="NMI140" s="57"/>
      <c r="NMJ140" s="57"/>
      <c r="NMK140" s="57"/>
      <c r="NML140" s="57"/>
      <c r="NMM140" s="74"/>
      <c r="NMN140" s="74"/>
      <c r="NMO140" s="74"/>
      <c r="NMP140" s="74"/>
      <c r="NMQ140" s="57"/>
      <c r="NMR140" s="57"/>
      <c r="NMS140" s="57"/>
      <c r="NMT140" s="57"/>
      <c r="NMU140" s="74"/>
      <c r="NMV140" s="74"/>
      <c r="NMW140" s="74"/>
      <c r="NMX140" s="74"/>
      <c r="NMY140" s="57"/>
      <c r="NMZ140" s="57"/>
      <c r="NNA140" s="57"/>
      <c r="NNB140" s="57"/>
      <c r="NNC140" s="74"/>
      <c r="NND140" s="74"/>
      <c r="NNE140" s="74"/>
      <c r="NNF140" s="74"/>
      <c r="NNG140" s="57"/>
      <c r="NNH140" s="57"/>
      <c r="NNI140" s="57"/>
      <c r="NNJ140" s="57"/>
      <c r="NNK140" s="74"/>
      <c r="NNL140" s="74"/>
      <c r="NNM140" s="74"/>
      <c r="NNN140" s="74"/>
      <c r="NNO140" s="57"/>
      <c r="NNP140" s="57"/>
      <c r="NNQ140" s="57"/>
      <c r="NNR140" s="57"/>
      <c r="NNS140" s="74"/>
      <c r="NNT140" s="74"/>
      <c r="NNU140" s="74"/>
      <c r="NNV140" s="74"/>
      <c r="NNW140" s="57"/>
      <c r="NNX140" s="57"/>
      <c r="NNY140" s="57"/>
      <c r="NNZ140" s="57"/>
      <c r="NOA140" s="74"/>
      <c r="NOB140" s="74"/>
      <c r="NOC140" s="74"/>
      <c r="NOD140" s="74"/>
      <c r="NOE140" s="57"/>
      <c r="NOF140" s="57"/>
      <c r="NOG140" s="57"/>
      <c r="NOH140" s="57"/>
      <c r="NOI140" s="74"/>
      <c r="NOJ140" s="74"/>
      <c r="NOK140" s="74"/>
      <c r="NOL140" s="74"/>
      <c r="NOM140" s="57"/>
      <c r="NON140" s="57"/>
      <c r="NOO140" s="57"/>
      <c r="NOP140" s="57"/>
      <c r="NOQ140" s="74"/>
      <c r="NOR140" s="74"/>
      <c r="NOS140" s="74"/>
      <c r="NOT140" s="74"/>
      <c r="NOU140" s="57"/>
      <c r="NOV140" s="57"/>
      <c r="NOW140" s="57"/>
      <c r="NOX140" s="57"/>
      <c r="NOY140" s="74"/>
      <c r="NOZ140" s="74"/>
      <c r="NPA140" s="74"/>
      <c r="NPB140" s="74"/>
      <c r="NPC140" s="57"/>
      <c r="NPD140" s="57"/>
      <c r="NPE140" s="57"/>
      <c r="NPF140" s="57"/>
      <c r="NPG140" s="74"/>
      <c r="NPH140" s="74"/>
      <c r="NPI140" s="74"/>
      <c r="NPJ140" s="74"/>
      <c r="NPK140" s="57"/>
      <c r="NPL140" s="57"/>
      <c r="NPM140" s="57"/>
      <c r="NPN140" s="57"/>
      <c r="NPO140" s="74"/>
      <c r="NPP140" s="74"/>
      <c r="NPQ140" s="74"/>
      <c r="NPR140" s="74"/>
      <c r="NPS140" s="57"/>
      <c r="NPT140" s="57"/>
      <c r="NPU140" s="57"/>
      <c r="NPV140" s="57"/>
      <c r="NPW140" s="74"/>
      <c r="NPX140" s="74"/>
      <c r="NPY140" s="74"/>
      <c r="NPZ140" s="74"/>
      <c r="NQA140" s="57"/>
      <c r="NQB140" s="57"/>
      <c r="NQC140" s="57"/>
      <c r="NQD140" s="57"/>
      <c r="NQE140" s="74"/>
      <c r="NQF140" s="74"/>
      <c r="NQG140" s="74"/>
      <c r="NQH140" s="74"/>
      <c r="NQI140" s="57"/>
      <c r="NQJ140" s="57"/>
      <c r="NQK140" s="57"/>
      <c r="NQL140" s="57"/>
      <c r="NQM140" s="74"/>
      <c r="NQN140" s="74"/>
      <c r="NQO140" s="74"/>
      <c r="NQP140" s="74"/>
      <c r="NQQ140" s="57"/>
      <c r="NQR140" s="57"/>
      <c r="NQS140" s="57"/>
      <c r="NQT140" s="57"/>
      <c r="NQU140" s="74"/>
      <c r="NQV140" s="74"/>
      <c r="NQW140" s="74"/>
      <c r="NQX140" s="74"/>
      <c r="NQY140" s="57"/>
      <c r="NQZ140" s="57"/>
      <c r="NRA140" s="57"/>
      <c r="NRB140" s="57"/>
      <c r="NRC140" s="74"/>
      <c r="NRD140" s="74"/>
      <c r="NRE140" s="74"/>
      <c r="NRF140" s="74"/>
      <c r="NRG140" s="57"/>
      <c r="NRH140" s="57"/>
      <c r="NRI140" s="57"/>
      <c r="NRJ140" s="57"/>
      <c r="NRK140" s="74"/>
      <c r="NRL140" s="74"/>
      <c r="NRM140" s="74"/>
      <c r="NRN140" s="74"/>
      <c r="NRO140" s="57"/>
      <c r="NRP140" s="57"/>
      <c r="NRQ140" s="57"/>
      <c r="NRR140" s="57"/>
      <c r="NRS140" s="74"/>
      <c r="NRT140" s="74"/>
      <c r="NRU140" s="74"/>
      <c r="NRV140" s="74"/>
      <c r="NRW140" s="57"/>
      <c r="NRX140" s="57"/>
      <c r="NRY140" s="57"/>
      <c r="NRZ140" s="57"/>
      <c r="NSA140" s="74"/>
      <c r="NSB140" s="74"/>
      <c r="NSC140" s="74"/>
      <c r="NSD140" s="74"/>
      <c r="NSE140" s="57"/>
      <c r="NSF140" s="57"/>
      <c r="NSG140" s="57"/>
      <c r="NSH140" s="57"/>
      <c r="NSI140" s="74"/>
      <c r="NSJ140" s="74"/>
      <c r="NSK140" s="74"/>
      <c r="NSL140" s="74"/>
      <c r="NSM140" s="57"/>
      <c r="NSN140" s="57"/>
      <c r="NSO140" s="57"/>
      <c r="NSP140" s="57"/>
      <c r="NSQ140" s="74"/>
      <c r="NSR140" s="74"/>
      <c r="NSS140" s="74"/>
      <c r="NST140" s="74"/>
      <c r="NSU140" s="57"/>
      <c r="NSV140" s="57"/>
      <c r="NSW140" s="57"/>
      <c r="NSX140" s="57"/>
      <c r="NSY140" s="74"/>
      <c r="NSZ140" s="74"/>
      <c r="NTA140" s="74"/>
      <c r="NTB140" s="74"/>
      <c r="NTC140" s="57"/>
      <c r="NTD140" s="57"/>
      <c r="NTE140" s="57"/>
      <c r="NTF140" s="57"/>
      <c r="NTG140" s="74"/>
      <c r="NTH140" s="74"/>
      <c r="NTI140" s="74"/>
      <c r="NTJ140" s="74"/>
      <c r="NTK140" s="57"/>
      <c r="NTL140" s="57"/>
      <c r="NTM140" s="57"/>
      <c r="NTN140" s="57"/>
      <c r="NTO140" s="74"/>
      <c r="NTP140" s="74"/>
      <c r="NTQ140" s="74"/>
      <c r="NTR140" s="74"/>
      <c r="NTS140" s="57"/>
      <c r="NTT140" s="57"/>
      <c r="NTU140" s="57"/>
      <c r="NTV140" s="57"/>
      <c r="NTW140" s="74"/>
      <c r="NTX140" s="74"/>
      <c r="NTY140" s="74"/>
      <c r="NTZ140" s="74"/>
      <c r="NUA140" s="57"/>
      <c r="NUB140" s="57"/>
      <c r="NUC140" s="57"/>
      <c r="NUD140" s="57"/>
      <c r="NUE140" s="74"/>
      <c r="NUF140" s="74"/>
      <c r="NUG140" s="74"/>
      <c r="NUH140" s="74"/>
      <c r="NUI140" s="57"/>
      <c r="NUJ140" s="57"/>
      <c r="NUK140" s="57"/>
      <c r="NUL140" s="57"/>
      <c r="NUM140" s="74"/>
      <c r="NUN140" s="74"/>
      <c r="NUO140" s="74"/>
      <c r="NUP140" s="74"/>
      <c r="NUQ140" s="57"/>
      <c r="NUR140" s="57"/>
      <c r="NUS140" s="57"/>
      <c r="NUT140" s="57"/>
      <c r="NUU140" s="74"/>
      <c r="NUV140" s="74"/>
      <c r="NUW140" s="74"/>
      <c r="NUX140" s="74"/>
      <c r="NUY140" s="57"/>
      <c r="NUZ140" s="57"/>
      <c r="NVA140" s="57"/>
      <c r="NVB140" s="57"/>
      <c r="NVC140" s="74"/>
      <c r="NVD140" s="74"/>
      <c r="NVE140" s="74"/>
      <c r="NVF140" s="74"/>
      <c r="NVG140" s="57"/>
      <c r="NVH140" s="57"/>
      <c r="NVI140" s="57"/>
      <c r="NVJ140" s="57"/>
      <c r="NVK140" s="74"/>
      <c r="NVL140" s="74"/>
      <c r="NVM140" s="74"/>
      <c r="NVN140" s="74"/>
      <c r="NVO140" s="57"/>
      <c r="NVP140" s="57"/>
      <c r="NVQ140" s="57"/>
      <c r="NVR140" s="57"/>
      <c r="NVS140" s="74"/>
      <c r="NVT140" s="74"/>
      <c r="NVU140" s="74"/>
      <c r="NVV140" s="74"/>
      <c r="NVW140" s="57"/>
      <c r="NVX140" s="57"/>
      <c r="NVY140" s="57"/>
      <c r="NVZ140" s="57"/>
      <c r="NWA140" s="74"/>
      <c r="NWB140" s="74"/>
      <c r="NWC140" s="74"/>
      <c r="NWD140" s="74"/>
      <c r="NWE140" s="57"/>
      <c r="NWF140" s="57"/>
      <c r="NWG140" s="57"/>
      <c r="NWH140" s="57"/>
      <c r="NWI140" s="74"/>
      <c r="NWJ140" s="74"/>
      <c r="NWK140" s="74"/>
      <c r="NWL140" s="74"/>
      <c r="NWM140" s="57"/>
      <c r="NWN140" s="57"/>
      <c r="NWO140" s="57"/>
      <c r="NWP140" s="57"/>
      <c r="NWQ140" s="74"/>
      <c r="NWR140" s="74"/>
      <c r="NWS140" s="74"/>
      <c r="NWT140" s="74"/>
      <c r="NWU140" s="57"/>
      <c r="NWV140" s="57"/>
      <c r="NWW140" s="57"/>
      <c r="NWX140" s="57"/>
      <c r="NWY140" s="74"/>
      <c r="NWZ140" s="74"/>
      <c r="NXA140" s="74"/>
      <c r="NXB140" s="74"/>
      <c r="NXC140" s="57"/>
      <c r="NXD140" s="57"/>
      <c r="NXE140" s="57"/>
      <c r="NXF140" s="57"/>
      <c r="NXG140" s="74"/>
      <c r="NXH140" s="74"/>
      <c r="NXI140" s="74"/>
      <c r="NXJ140" s="74"/>
      <c r="NXK140" s="57"/>
      <c r="NXL140" s="57"/>
      <c r="NXM140" s="57"/>
      <c r="NXN140" s="57"/>
      <c r="NXO140" s="74"/>
      <c r="NXP140" s="74"/>
      <c r="NXQ140" s="74"/>
      <c r="NXR140" s="74"/>
      <c r="NXS140" s="57"/>
      <c r="NXT140" s="57"/>
      <c r="NXU140" s="57"/>
      <c r="NXV140" s="57"/>
      <c r="NXW140" s="74"/>
      <c r="NXX140" s="74"/>
      <c r="NXY140" s="74"/>
      <c r="NXZ140" s="74"/>
      <c r="NYA140" s="57"/>
      <c r="NYB140" s="57"/>
      <c r="NYC140" s="57"/>
      <c r="NYD140" s="57"/>
      <c r="NYE140" s="74"/>
      <c r="NYF140" s="74"/>
      <c r="NYG140" s="74"/>
      <c r="NYH140" s="74"/>
      <c r="NYI140" s="57"/>
      <c r="NYJ140" s="57"/>
      <c r="NYK140" s="57"/>
      <c r="NYL140" s="57"/>
      <c r="NYM140" s="74"/>
      <c r="NYN140" s="74"/>
      <c r="NYO140" s="74"/>
      <c r="NYP140" s="74"/>
      <c r="NYQ140" s="57"/>
      <c r="NYR140" s="57"/>
      <c r="NYS140" s="57"/>
      <c r="NYT140" s="57"/>
      <c r="NYU140" s="74"/>
      <c r="NYV140" s="74"/>
      <c r="NYW140" s="74"/>
      <c r="NYX140" s="74"/>
      <c r="NYY140" s="57"/>
      <c r="NYZ140" s="57"/>
      <c r="NZA140" s="57"/>
      <c r="NZB140" s="57"/>
      <c r="NZC140" s="74"/>
      <c r="NZD140" s="74"/>
      <c r="NZE140" s="74"/>
      <c r="NZF140" s="74"/>
      <c r="NZG140" s="57"/>
      <c r="NZH140" s="57"/>
      <c r="NZI140" s="57"/>
      <c r="NZJ140" s="57"/>
      <c r="NZK140" s="74"/>
      <c r="NZL140" s="74"/>
      <c r="NZM140" s="74"/>
      <c r="NZN140" s="74"/>
      <c r="NZO140" s="57"/>
      <c r="NZP140" s="57"/>
      <c r="NZQ140" s="57"/>
      <c r="NZR140" s="57"/>
      <c r="NZS140" s="74"/>
      <c r="NZT140" s="74"/>
      <c r="NZU140" s="74"/>
      <c r="NZV140" s="74"/>
      <c r="NZW140" s="57"/>
      <c r="NZX140" s="57"/>
      <c r="NZY140" s="57"/>
      <c r="NZZ140" s="57"/>
      <c r="OAA140" s="74"/>
      <c r="OAB140" s="74"/>
      <c r="OAC140" s="74"/>
      <c r="OAD140" s="74"/>
      <c r="OAE140" s="57"/>
      <c r="OAF140" s="57"/>
      <c r="OAG140" s="57"/>
      <c r="OAH140" s="57"/>
      <c r="OAI140" s="74"/>
      <c r="OAJ140" s="74"/>
      <c r="OAK140" s="74"/>
      <c r="OAL140" s="74"/>
      <c r="OAM140" s="57"/>
      <c r="OAN140" s="57"/>
      <c r="OAO140" s="57"/>
      <c r="OAP140" s="57"/>
      <c r="OAQ140" s="74"/>
      <c r="OAR140" s="74"/>
      <c r="OAS140" s="74"/>
      <c r="OAT140" s="74"/>
      <c r="OAU140" s="57"/>
      <c r="OAV140" s="57"/>
      <c r="OAW140" s="57"/>
      <c r="OAX140" s="57"/>
      <c r="OAY140" s="74"/>
      <c r="OAZ140" s="74"/>
      <c r="OBA140" s="74"/>
      <c r="OBB140" s="74"/>
      <c r="OBC140" s="57"/>
      <c r="OBD140" s="57"/>
      <c r="OBE140" s="57"/>
      <c r="OBF140" s="57"/>
      <c r="OBG140" s="74"/>
      <c r="OBH140" s="74"/>
      <c r="OBI140" s="74"/>
      <c r="OBJ140" s="74"/>
      <c r="OBK140" s="57"/>
      <c r="OBL140" s="57"/>
      <c r="OBM140" s="57"/>
      <c r="OBN140" s="57"/>
      <c r="OBO140" s="74"/>
      <c r="OBP140" s="74"/>
      <c r="OBQ140" s="74"/>
      <c r="OBR140" s="74"/>
      <c r="OBS140" s="57"/>
      <c r="OBT140" s="57"/>
      <c r="OBU140" s="57"/>
      <c r="OBV140" s="57"/>
      <c r="OBW140" s="74"/>
      <c r="OBX140" s="74"/>
      <c r="OBY140" s="74"/>
      <c r="OBZ140" s="74"/>
      <c r="OCA140" s="57"/>
      <c r="OCB140" s="57"/>
      <c r="OCC140" s="57"/>
      <c r="OCD140" s="57"/>
      <c r="OCE140" s="74"/>
      <c r="OCF140" s="74"/>
      <c r="OCG140" s="74"/>
      <c r="OCH140" s="74"/>
      <c r="OCI140" s="57"/>
      <c r="OCJ140" s="57"/>
      <c r="OCK140" s="57"/>
      <c r="OCL140" s="57"/>
      <c r="OCM140" s="74"/>
      <c r="OCN140" s="74"/>
      <c r="OCO140" s="74"/>
      <c r="OCP140" s="74"/>
      <c r="OCQ140" s="57"/>
      <c r="OCR140" s="57"/>
      <c r="OCS140" s="57"/>
      <c r="OCT140" s="57"/>
      <c r="OCU140" s="74"/>
      <c r="OCV140" s="74"/>
      <c r="OCW140" s="74"/>
      <c r="OCX140" s="74"/>
      <c r="OCY140" s="57"/>
      <c r="OCZ140" s="57"/>
      <c r="ODA140" s="57"/>
      <c r="ODB140" s="57"/>
      <c r="ODC140" s="74"/>
      <c r="ODD140" s="74"/>
      <c r="ODE140" s="74"/>
      <c r="ODF140" s="74"/>
      <c r="ODG140" s="57"/>
      <c r="ODH140" s="57"/>
      <c r="ODI140" s="57"/>
      <c r="ODJ140" s="57"/>
      <c r="ODK140" s="74"/>
      <c r="ODL140" s="74"/>
      <c r="ODM140" s="74"/>
      <c r="ODN140" s="74"/>
      <c r="ODO140" s="57"/>
      <c r="ODP140" s="57"/>
      <c r="ODQ140" s="57"/>
      <c r="ODR140" s="57"/>
      <c r="ODS140" s="74"/>
      <c r="ODT140" s="74"/>
      <c r="ODU140" s="74"/>
      <c r="ODV140" s="74"/>
      <c r="ODW140" s="57"/>
      <c r="ODX140" s="57"/>
      <c r="ODY140" s="57"/>
      <c r="ODZ140" s="57"/>
      <c r="OEA140" s="74"/>
      <c r="OEB140" s="74"/>
      <c r="OEC140" s="74"/>
      <c r="OED140" s="74"/>
      <c r="OEE140" s="57"/>
      <c r="OEF140" s="57"/>
      <c r="OEG140" s="57"/>
      <c r="OEH140" s="57"/>
      <c r="OEI140" s="74"/>
      <c r="OEJ140" s="74"/>
      <c r="OEK140" s="74"/>
      <c r="OEL140" s="74"/>
      <c r="OEM140" s="57"/>
      <c r="OEN140" s="57"/>
      <c r="OEO140" s="57"/>
      <c r="OEP140" s="57"/>
      <c r="OEQ140" s="74"/>
      <c r="OER140" s="74"/>
      <c r="OES140" s="74"/>
      <c r="OET140" s="74"/>
      <c r="OEU140" s="57"/>
      <c r="OEV140" s="57"/>
      <c r="OEW140" s="57"/>
      <c r="OEX140" s="57"/>
      <c r="OEY140" s="74"/>
      <c r="OEZ140" s="74"/>
      <c r="OFA140" s="74"/>
      <c r="OFB140" s="74"/>
      <c r="OFC140" s="57"/>
      <c r="OFD140" s="57"/>
      <c r="OFE140" s="57"/>
      <c r="OFF140" s="57"/>
      <c r="OFG140" s="74"/>
      <c r="OFH140" s="74"/>
      <c r="OFI140" s="74"/>
      <c r="OFJ140" s="74"/>
      <c r="OFK140" s="57"/>
      <c r="OFL140" s="57"/>
      <c r="OFM140" s="57"/>
      <c r="OFN140" s="57"/>
      <c r="OFO140" s="74"/>
      <c r="OFP140" s="74"/>
      <c r="OFQ140" s="74"/>
      <c r="OFR140" s="74"/>
      <c r="OFS140" s="57"/>
      <c r="OFT140" s="57"/>
      <c r="OFU140" s="57"/>
      <c r="OFV140" s="57"/>
      <c r="OFW140" s="74"/>
      <c r="OFX140" s="74"/>
      <c r="OFY140" s="74"/>
      <c r="OFZ140" s="74"/>
      <c r="OGA140" s="57"/>
      <c r="OGB140" s="57"/>
      <c r="OGC140" s="57"/>
      <c r="OGD140" s="57"/>
      <c r="OGE140" s="74"/>
      <c r="OGF140" s="74"/>
      <c r="OGG140" s="74"/>
      <c r="OGH140" s="74"/>
      <c r="OGI140" s="57"/>
      <c r="OGJ140" s="57"/>
      <c r="OGK140" s="57"/>
      <c r="OGL140" s="57"/>
      <c r="OGM140" s="74"/>
      <c r="OGN140" s="74"/>
      <c r="OGO140" s="74"/>
      <c r="OGP140" s="74"/>
      <c r="OGQ140" s="57"/>
      <c r="OGR140" s="57"/>
      <c r="OGS140" s="57"/>
      <c r="OGT140" s="57"/>
      <c r="OGU140" s="74"/>
      <c r="OGV140" s="74"/>
      <c r="OGW140" s="74"/>
      <c r="OGX140" s="74"/>
      <c r="OGY140" s="57"/>
      <c r="OGZ140" s="57"/>
      <c r="OHA140" s="57"/>
      <c r="OHB140" s="57"/>
      <c r="OHC140" s="74"/>
      <c r="OHD140" s="74"/>
      <c r="OHE140" s="74"/>
      <c r="OHF140" s="74"/>
      <c r="OHG140" s="57"/>
      <c r="OHH140" s="57"/>
      <c r="OHI140" s="57"/>
      <c r="OHJ140" s="57"/>
      <c r="OHK140" s="74"/>
      <c r="OHL140" s="74"/>
      <c r="OHM140" s="74"/>
      <c r="OHN140" s="74"/>
      <c r="OHO140" s="57"/>
      <c r="OHP140" s="57"/>
      <c r="OHQ140" s="57"/>
      <c r="OHR140" s="57"/>
      <c r="OHS140" s="74"/>
      <c r="OHT140" s="74"/>
      <c r="OHU140" s="74"/>
      <c r="OHV140" s="74"/>
      <c r="OHW140" s="57"/>
      <c r="OHX140" s="57"/>
      <c r="OHY140" s="57"/>
      <c r="OHZ140" s="57"/>
      <c r="OIA140" s="74"/>
      <c r="OIB140" s="74"/>
      <c r="OIC140" s="74"/>
      <c r="OID140" s="74"/>
      <c r="OIE140" s="57"/>
      <c r="OIF140" s="57"/>
      <c r="OIG140" s="57"/>
      <c r="OIH140" s="57"/>
      <c r="OII140" s="74"/>
      <c r="OIJ140" s="74"/>
      <c r="OIK140" s="74"/>
      <c r="OIL140" s="74"/>
      <c r="OIM140" s="57"/>
      <c r="OIN140" s="57"/>
      <c r="OIO140" s="57"/>
      <c r="OIP140" s="57"/>
      <c r="OIQ140" s="74"/>
      <c r="OIR140" s="74"/>
      <c r="OIS140" s="74"/>
      <c r="OIT140" s="74"/>
      <c r="OIU140" s="57"/>
      <c r="OIV140" s="57"/>
      <c r="OIW140" s="57"/>
      <c r="OIX140" s="57"/>
      <c r="OIY140" s="74"/>
      <c r="OIZ140" s="74"/>
      <c r="OJA140" s="74"/>
      <c r="OJB140" s="74"/>
      <c r="OJC140" s="57"/>
      <c r="OJD140" s="57"/>
      <c r="OJE140" s="57"/>
      <c r="OJF140" s="57"/>
      <c r="OJG140" s="74"/>
      <c r="OJH140" s="74"/>
      <c r="OJI140" s="74"/>
      <c r="OJJ140" s="74"/>
      <c r="OJK140" s="57"/>
      <c r="OJL140" s="57"/>
      <c r="OJM140" s="57"/>
      <c r="OJN140" s="57"/>
      <c r="OJO140" s="74"/>
      <c r="OJP140" s="74"/>
      <c r="OJQ140" s="74"/>
      <c r="OJR140" s="74"/>
      <c r="OJS140" s="57"/>
      <c r="OJT140" s="57"/>
      <c r="OJU140" s="57"/>
      <c r="OJV140" s="57"/>
      <c r="OJW140" s="74"/>
      <c r="OJX140" s="74"/>
      <c r="OJY140" s="74"/>
      <c r="OJZ140" s="74"/>
      <c r="OKA140" s="57"/>
      <c r="OKB140" s="57"/>
      <c r="OKC140" s="57"/>
      <c r="OKD140" s="57"/>
      <c r="OKE140" s="74"/>
      <c r="OKF140" s="74"/>
      <c r="OKG140" s="74"/>
      <c r="OKH140" s="74"/>
      <c r="OKI140" s="57"/>
      <c r="OKJ140" s="57"/>
      <c r="OKK140" s="57"/>
      <c r="OKL140" s="57"/>
      <c r="OKM140" s="74"/>
      <c r="OKN140" s="74"/>
      <c r="OKO140" s="74"/>
      <c r="OKP140" s="74"/>
      <c r="OKQ140" s="57"/>
      <c r="OKR140" s="57"/>
      <c r="OKS140" s="57"/>
      <c r="OKT140" s="57"/>
      <c r="OKU140" s="74"/>
      <c r="OKV140" s="74"/>
      <c r="OKW140" s="74"/>
      <c r="OKX140" s="74"/>
      <c r="OKY140" s="57"/>
      <c r="OKZ140" s="57"/>
      <c r="OLA140" s="57"/>
      <c r="OLB140" s="57"/>
      <c r="OLC140" s="74"/>
      <c r="OLD140" s="74"/>
      <c r="OLE140" s="74"/>
      <c r="OLF140" s="74"/>
      <c r="OLG140" s="57"/>
      <c r="OLH140" s="57"/>
      <c r="OLI140" s="57"/>
      <c r="OLJ140" s="57"/>
      <c r="OLK140" s="74"/>
      <c r="OLL140" s="74"/>
      <c r="OLM140" s="74"/>
      <c r="OLN140" s="74"/>
      <c r="OLO140" s="57"/>
      <c r="OLP140" s="57"/>
      <c r="OLQ140" s="57"/>
      <c r="OLR140" s="57"/>
      <c r="OLS140" s="74"/>
      <c r="OLT140" s="74"/>
      <c r="OLU140" s="74"/>
      <c r="OLV140" s="74"/>
      <c r="OLW140" s="57"/>
      <c r="OLX140" s="57"/>
      <c r="OLY140" s="57"/>
      <c r="OLZ140" s="57"/>
      <c r="OMA140" s="74"/>
      <c r="OMB140" s="74"/>
      <c r="OMC140" s="74"/>
      <c r="OMD140" s="74"/>
      <c r="OME140" s="57"/>
      <c r="OMF140" s="57"/>
      <c r="OMG140" s="57"/>
      <c r="OMH140" s="57"/>
      <c r="OMI140" s="74"/>
      <c r="OMJ140" s="74"/>
      <c r="OMK140" s="74"/>
      <c r="OML140" s="74"/>
      <c r="OMM140" s="57"/>
      <c r="OMN140" s="57"/>
      <c r="OMO140" s="57"/>
      <c r="OMP140" s="57"/>
      <c r="OMQ140" s="74"/>
      <c r="OMR140" s="74"/>
      <c r="OMS140" s="74"/>
      <c r="OMT140" s="74"/>
      <c r="OMU140" s="57"/>
      <c r="OMV140" s="57"/>
      <c r="OMW140" s="57"/>
      <c r="OMX140" s="57"/>
      <c r="OMY140" s="74"/>
      <c r="OMZ140" s="74"/>
      <c r="ONA140" s="74"/>
      <c r="ONB140" s="74"/>
      <c r="ONC140" s="57"/>
      <c r="OND140" s="57"/>
      <c r="ONE140" s="57"/>
      <c r="ONF140" s="57"/>
      <c r="ONG140" s="74"/>
      <c r="ONH140" s="74"/>
      <c r="ONI140" s="74"/>
      <c r="ONJ140" s="74"/>
      <c r="ONK140" s="57"/>
      <c r="ONL140" s="57"/>
      <c r="ONM140" s="57"/>
      <c r="ONN140" s="57"/>
      <c r="ONO140" s="74"/>
      <c r="ONP140" s="74"/>
      <c r="ONQ140" s="74"/>
      <c r="ONR140" s="74"/>
      <c r="ONS140" s="57"/>
      <c r="ONT140" s="57"/>
      <c r="ONU140" s="57"/>
      <c r="ONV140" s="57"/>
      <c r="ONW140" s="74"/>
      <c r="ONX140" s="74"/>
      <c r="ONY140" s="74"/>
      <c r="ONZ140" s="74"/>
      <c r="OOA140" s="57"/>
      <c r="OOB140" s="57"/>
      <c r="OOC140" s="57"/>
      <c r="OOD140" s="57"/>
      <c r="OOE140" s="74"/>
      <c r="OOF140" s="74"/>
      <c r="OOG140" s="74"/>
      <c r="OOH140" s="74"/>
      <c r="OOI140" s="57"/>
      <c r="OOJ140" s="57"/>
      <c r="OOK140" s="57"/>
      <c r="OOL140" s="57"/>
      <c r="OOM140" s="74"/>
      <c r="OON140" s="74"/>
      <c r="OOO140" s="74"/>
      <c r="OOP140" s="74"/>
      <c r="OOQ140" s="57"/>
      <c r="OOR140" s="57"/>
      <c r="OOS140" s="57"/>
      <c r="OOT140" s="57"/>
      <c r="OOU140" s="74"/>
      <c r="OOV140" s="74"/>
      <c r="OOW140" s="74"/>
      <c r="OOX140" s="74"/>
      <c r="OOY140" s="57"/>
      <c r="OOZ140" s="57"/>
      <c r="OPA140" s="57"/>
      <c r="OPB140" s="57"/>
      <c r="OPC140" s="74"/>
      <c r="OPD140" s="74"/>
      <c r="OPE140" s="74"/>
      <c r="OPF140" s="74"/>
      <c r="OPG140" s="57"/>
      <c r="OPH140" s="57"/>
      <c r="OPI140" s="57"/>
      <c r="OPJ140" s="57"/>
      <c r="OPK140" s="74"/>
      <c r="OPL140" s="74"/>
      <c r="OPM140" s="74"/>
      <c r="OPN140" s="74"/>
      <c r="OPO140" s="57"/>
      <c r="OPP140" s="57"/>
      <c r="OPQ140" s="57"/>
      <c r="OPR140" s="57"/>
      <c r="OPS140" s="74"/>
      <c r="OPT140" s="74"/>
      <c r="OPU140" s="74"/>
      <c r="OPV140" s="74"/>
      <c r="OPW140" s="57"/>
      <c r="OPX140" s="57"/>
      <c r="OPY140" s="57"/>
      <c r="OPZ140" s="57"/>
      <c r="OQA140" s="74"/>
      <c r="OQB140" s="74"/>
      <c r="OQC140" s="74"/>
      <c r="OQD140" s="74"/>
      <c r="OQE140" s="57"/>
      <c r="OQF140" s="57"/>
      <c r="OQG140" s="57"/>
      <c r="OQH140" s="57"/>
      <c r="OQI140" s="74"/>
      <c r="OQJ140" s="74"/>
      <c r="OQK140" s="74"/>
      <c r="OQL140" s="74"/>
      <c r="OQM140" s="57"/>
      <c r="OQN140" s="57"/>
      <c r="OQO140" s="57"/>
      <c r="OQP140" s="57"/>
      <c r="OQQ140" s="74"/>
      <c r="OQR140" s="74"/>
      <c r="OQS140" s="74"/>
      <c r="OQT140" s="74"/>
      <c r="OQU140" s="57"/>
      <c r="OQV140" s="57"/>
      <c r="OQW140" s="57"/>
      <c r="OQX140" s="57"/>
      <c r="OQY140" s="74"/>
      <c r="OQZ140" s="74"/>
      <c r="ORA140" s="74"/>
      <c r="ORB140" s="74"/>
      <c r="ORC140" s="57"/>
      <c r="ORD140" s="57"/>
      <c r="ORE140" s="57"/>
      <c r="ORF140" s="57"/>
      <c r="ORG140" s="74"/>
      <c r="ORH140" s="74"/>
      <c r="ORI140" s="74"/>
      <c r="ORJ140" s="74"/>
      <c r="ORK140" s="57"/>
      <c r="ORL140" s="57"/>
      <c r="ORM140" s="57"/>
      <c r="ORN140" s="57"/>
      <c r="ORO140" s="74"/>
      <c r="ORP140" s="74"/>
      <c r="ORQ140" s="74"/>
      <c r="ORR140" s="74"/>
      <c r="ORS140" s="57"/>
      <c r="ORT140" s="57"/>
      <c r="ORU140" s="57"/>
      <c r="ORV140" s="57"/>
      <c r="ORW140" s="74"/>
      <c r="ORX140" s="74"/>
      <c r="ORY140" s="74"/>
      <c r="ORZ140" s="74"/>
      <c r="OSA140" s="57"/>
      <c r="OSB140" s="57"/>
      <c r="OSC140" s="57"/>
      <c r="OSD140" s="57"/>
      <c r="OSE140" s="74"/>
      <c r="OSF140" s="74"/>
      <c r="OSG140" s="74"/>
      <c r="OSH140" s="74"/>
      <c r="OSI140" s="57"/>
      <c r="OSJ140" s="57"/>
      <c r="OSK140" s="57"/>
      <c r="OSL140" s="57"/>
      <c r="OSM140" s="74"/>
      <c r="OSN140" s="74"/>
      <c r="OSO140" s="74"/>
      <c r="OSP140" s="74"/>
      <c r="OSQ140" s="57"/>
      <c r="OSR140" s="57"/>
      <c r="OSS140" s="57"/>
      <c r="OST140" s="57"/>
      <c r="OSU140" s="74"/>
      <c r="OSV140" s="74"/>
      <c r="OSW140" s="74"/>
      <c r="OSX140" s="74"/>
      <c r="OSY140" s="57"/>
      <c r="OSZ140" s="57"/>
      <c r="OTA140" s="57"/>
      <c r="OTB140" s="57"/>
      <c r="OTC140" s="74"/>
      <c r="OTD140" s="74"/>
      <c r="OTE140" s="74"/>
      <c r="OTF140" s="74"/>
      <c r="OTG140" s="57"/>
      <c r="OTH140" s="57"/>
      <c r="OTI140" s="57"/>
      <c r="OTJ140" s="57"/>
      <c r="OTK140" s="74"/>
      <c r="OTL140" s="74"/>
      <c r="OTM140" s="74"/>
      <c r="OTN140" s="74"/>
      <c r="OTO140" s="57"/>
      <c r="OTP140" s="57"/>
      <c r="OTQ140" s="57"/>
      <c r="OTR140" s="57"/>
      <c r="OTS140" s="74"/>
      <c r="OTT140" s="74"/>
      <c r="OTU140" s="74"/>
      <c r="OTV140" s="74"/>
      <c r="OTW140" s="57"/>
      <c r="OTX140" s="57"/>
      <c r="OTY140" s="57"/>
      <c r="OTZ140" s="57"/>
      <c r="OUA140" s="74"/>
      <c r="OUB140" s="74"/>
      <c r="OUC140" s="74"/>
      <c r="OUD140" s="74"/>
      <c r="OUE140" s="57"/>
      <c r="OUF140" s="57"/>
      <c r="OUG140" s="57"/>
      <c r="OUH140" s="57"/>
      <c r="OUI140" s="74"/>
      <c r="OUJ140" s="74"/>
      <c r="OUK140" s="74"/>
      <c r="OUL140" s="74"/>
      <c r="OUM140" s="57"/>
      <c r="OUN140" s="57"/>
      <c r="OUO140" s="57"/>
      <c r="OUP140" s="57"/>
      <c r="OUQ140" s="74"/>
      <c r="OUR140" s="74"/>
      <c r="OUS140" s="74"/>
      <c r="OUT140" s="74"/>
      <c r="OUU140" s="57"/>
      <c r="OUV140" s="57"/>
      <c r="OUW140" s="57"/>
      <c r="OUX140" s="57"/>
      <c r="OUY140" s="74"/>
      <c r="OUZ140" s="74"/>
      <c r="OVA140" s="74"/>
      <c r="OVB140" s="74"/>
      <c r="OVC140" s="57"/>
      <c r="OVD140" s="57"/>
      <c r="OVE140" s="57"/>
      <c r="OVF140" s="57"/>
      <c r="OVG140" s="74"/>
      <c r="OVH140" s="74"/>
      <c r="OVI140" s="74"/>
      <c r="OVJ140" s="74"/>
      <c r="OVK140" s="57"/>
      <c r="OVL140" s="57"/>
      <c r="OVM140" s="57"/>
      <c r="OVN140" s="57"/>
      <c r="OVO140" s="74"/>
      <c r="OVP140" s="74"/>
      <c r="OVQ140" s="74"/>
      <c r="OVR140" s="74"/>
      <c r="OVS140" s="57"/>
      <c r="OVT140" s="57"/>
      <c r="OVU140" s="57"/>
      <c r="OVV140" s="57"/>
      <c r="OVW140" s="74"/>
      <c r="OVX140" s="74"/>
      <c r="OVY140" s="74"/>
      <c r="OVZ140" s="74"/>
      <c r="OWA140" s="57"/>
      <c r="OWB140" s="57"/>
      <c r="OWC140" s="57"/>
      <c r="OWD140" s="57"/>
      <c r="OWE140" s="74"/>
      <c r="OWF140" s="74"/>
      <c r="OWG140" s="74"/>
      <c r="OWH140" s="74"/>
      <c r="OWI140" s="57"/>
      <c r="OWJ140" s="57"/>
      <c r="OWK140" s="57"/>
      <c r="OWL140" s="57"/>
      <c r="OWM140" s="74"/>
      <c r="OWN140" s="74"/>
      <c r="OWO140" s="74"/>
      <c r="OWP140" s="74"/>
      <c r="OWQ140" s="57"/>
      <c r="OWR140" s="57"/>
      <c r="OWS140" s="57"/>
      <c r="OWT140" s="57"/>
      <c r="OWU140" s="74"/>
      <c r="OWV140" s="74"/>
      <c r="OWW140" s="74"/>
      <c r="OWX140" s="74"/>
      <c r="OWY140" s="57"/>
      <c r="OWZ140" s="57"/>
      <c r="OXA140" s="57"/>
      <c r="OXB140" s="57"/>
      <c r="OXC140" s="74"/>
      <c r="OXD140" s="74"/>
      <c r="OXE140" s="74"/>
      <c r="OXF140" s="74"/>
      <c r="OXG140" s="57"/>
      <c r="OXH140" s="57"/>
      <c r="OXI140" s="57"/>
      <c r="OXJ140" s="57"/>
      <c r="OXK140" s="74"/>
      <c r="OXL140" s="74"/>
      <c r="OXM140" s="74"/>
      <c r="OXN140" s="74"/>
      <c r="OXO140" s="57"/>
      <c r="OXP140" s="57"/>
      <c r="OXQ140" s="57"/>
      <c r="OXR140" s="57"/>
      <c r="OXS140" s="74"/>
      <c r="OXT140" s="74"/>
      <c r="OXU140" s="74"/>
      <c r="OXV140" s="74"/>
      <c r="OXW140" s="57"/>
      <c r="OXX140" s="57"/>
      <c r="OXY140" s="57"/>
      <c r="OXZ140" s="57"/>
      <c r="OYA140" s="74"/>
      <c r="OYB140" s="74"/>
      <c r="OYC140" s="74"/>
      <c r="OYD140" s="74"/>
      <c r="OYE140" s="57"/>
      <c r="OYF140" s="57"/>
      <c r="OYG140" s="57"/>
      <c r="OYH140" s="57"/>
      <c r="OYI140" s="74"/>
      <c r="OYJ140" s="74"/>
      <c r="OYK140" s="74"/>
      <c r="OYL140" s="74"/>
      <c r="OYM140" s="57"/>
      <c r="OYN140" s="57"/>
      <c r="OYO140" s="57"/>
      <c r="OYP140" s="57"/>
      <c r="OYQ140" s="74"/>
      <c r="OYR140" s="74"/>
      <c r="OYS140" s="74"/>
      <c r="OYT140" s="74"/>
      <c r="OYU140" s="57"/>
      <c r="OYV140" s="57"/>
      <c r="OYW140" s="57"/>
      <c r="OYX140" s="57"/>
      <c r="OYY140" s="74"/>
      <c r="OYZ140" s="74"/>
      <c r="OZA140" s="74"/>
      <c r="OZB140" s="74"/>
      <c r="OZC140" s="57"/>
      <c r="OZD140" s="57"/>
      <c r="OZE140" s="57"/>
      <c r="OZF140" s="57"/>
      <c r="OZG140" s="74"/>
      <c r="OZH140" s="74"/>
      <c r="OZI140" s="74"/>
      <c r="OZJ140" s="74"/>
      <c r="OZK140" s="57"/>
      <c r="OZL140" s="57"/>
      <c r="OZM140" s="57"/>
      <c r="OZN140" s="57"/>
      <c r="OZO140" s="74"/>
      <c r="OZP140" s="74"/>
      <c r="OZQ140" s="74"/>
      <c r="OZR140" s="74"/>
      <c r="OZS140" s="57"/>
      <c r="OZT140" s="57"/>
      <c r="OZU140" s="57"/>
      <c r="OZV140" s="57"/>
      <c r="OZW140" s="74"/>
      <c r="OZX140" s="74"/>
      <c r="OZY140" s="74"/>
      <c r="OZZ140" s="74"/>
      <c r="PAA140" s="57"/>
      <c r="PAB140" s="57"/>
      <c r="PAC140" s="57"/>
      <c r="PAD140" s="57"/>
      <c r="PAE140" s="74"/>
      <c r="PAF140" s="74"/>
      <c r="PAG140" s="74"/>
      <c r="PAH140" s="74"/>
      <c r="PAI140" s="57"/>
      <c r="PAJ140" s="57"/>
      <c r="PAK140" s="57"/>
      <c r="PAL140" s="57"/>
      <c r="PAM140" s="74"/>
      <c r="PAN140" s="74"/>
      <c r="PAO140" s="74"/>
      <c r="PAP140" s="74"/>
      <c r="PAQ140" s="57"/>
      <c r="PAR140" s="57"/>
      <c r="PAS140" s="57"/>
      <c r="PAT140" s="57"/>
      <c r="PAU140" s="74"/>
      <c r="PAV140" s="74"/>
      <c r="PAW140" s="74"/>
      <c r="PAX140" s="74"/>
      <c r="PAY140" s="57"/>
      <c r="PAZ140" s="57"/>
      <c r="PBA140" s="57"/>
      <c r="PBB140" s="57"/>
      <c r="PBC140" s="74"/>
      <c r="PBD140" s="74"/>
      <c r="PBE140" s="74"/>
      <c r="PBF140" s="74"/>
      <c r="PBG140" s="57"/>
      <c r="PBH140" s="57"/>
      <c r="PBI140" s="57"/>
      <c r="PBJ140" s="57"/>
      <c r="PBK140" s="74"/>
      <c r="PBL140" s="74"/>
      <c r="PBM140" s="74"/>
      <c r="PBN140" s="74"/>
      <c r="PBO140" s="57"/>
      <c r="PBP140" s="57"/>
      <c r="PBQ140" s="57"/>
      <c r="PBR140" s="57"/>
      <c r="PBS140" s="74"/>
      <c r="PBT140" s="74"/>
      <c r="PBU140" s="74"/>
      <c r="PBV140" s="74"/>
      <c r="PBW140" s="57"/>
      <c r="PBX140" s="57"/>
      <c r="PBY140" s="57"/>
      <c r="PBZ140" s="57"/>
      <c r="PCA140" s="74"/>
      <c r="PCB140" s="74"/>
      <c r="PCC140" s="74"/>
      <c r="PCD140" s="74"/>
      <c r="PCE140" s="57"/>
      <c r="PCF140" s="57"/>
      <c r="PCG140" s="57"/>
      <c r="PCH140" s="57"/>
      <c r="PCI140" s="74"/>
      <c r="PCJ140" s="74"/>
      <c r="PCK140" s="74"/>
      <c r="PCL140" s="74"/>
      <c r="PCM140" s="57"/>
      <c r="PCN140" s="57"/>
      <c r="PCO140" s="57"/>
      <c r="PCP140" s="57"/>
      <c r="PCQ140" s="74"/>
      <c r="PCR140" s="74"/>
      <c r="PCS140" s="74"/>
      <c r="PCT140" s="74"/>
      <c r="PCU140" s="57"/>
      <c r="PCV140" s="57"/>
      <c r="PCW140" s="57"/>
      <c r="PCX140" s="57"/>
      <c r="PCY140" s="74"/>
      <c r="PCZ140" s="74"/>
      <c r="PDA140" s="74"/>
      <c r="PDB140" s="74"/>
      <c r="PDC140" s="57"/>
      <c r="PDD140" s="57"/>
      <c r="PDE140" s="57"/>
      <c r="PDF140" s="57"/>
      <c r="PDG140" s="74"/>
      <c r="PDH140" s="74"/>
      <c r="PDI140" s="74"/>
      <c r="PDJ140" s="74"/>
      <c r="PDK140" s="57"/>
      <c r="PDL140" s="57"/>
      <c r="PDM140" s="57"/>
      <c r="PDN140" s="57"/>
      <c r="PDO140" s="74"/>
      <c r="PDP140" s="74"/>
      <c r="PDQ140" s="74"/>
      <c r="PDR140" s="74"/>
      <c r="PDS140" s="57"/>
      <c r="PDT140" s="57"/>
      <c r="PDU140" s="57"/>
      <c r="PDV140" s="57"/>
      <c r="PDW140" s="74"/>
      <c r="PDX140" s="74"/>
      <c r="PDY140" s="74"/>
      <c r="PDZ140" s="74"/>
      <c r="PEA140" s="57"/>
      <c r="PEB140" s="57"/>
      <c r="PEC140" s="57"/>
      <c r="PED140" s="57"/>
      <c r="PEE140" s="74"/>
      <c r="PEF140" s="74"/>
      <c r="PEG140" s="74"/>
      <c r="PEH140" s="74"/>
      <c r="PEI140" s="57"/>
      <c r="PEJ140" s="57"/>
      <c r="PEK140" s="57"/>
      <c r="PEL140" s="57"/>
      <c r="PEM140" s="74"/>
      <c r="PEN140" s="74"/>
      <c r="PEO140" s="74"/>
      <c r="PEP140" s="74"/>
      <c r="PEQ140" s="57"/>
      <c r="PER140" s="57"/>
      <c r="PES140" s="57"/>
      <c r="PET140" s="57"/>
      <c r="PEU140" s="74"/>
      <c r="PEV140" s="74"/>
      <c r="PEW140" s="74"/>
      <c r="PEX140" s="74"/>
      <c r="PEY140" s="57"/>
      <c r="PEZ140" s="57"/>
      <c r="PFA140" s="57"/>
      <c r="PFB140" s="57"/>
      <c r="PFC140" s="74"/>
      <c r="PFD140" s="74"/>
      <c r="PFE140" s="74"/>
      <c r="PFF140" s="74"/>
      <c r="PFG140" s="57"/>
      <c r="PFH140" s="57"/>
      <c r="PFI140" s="57"/>
      <c r="PFJ140" s="57"/>
      <c r="PFK140" s="74"/>
      <c r="PFL140" s="74"/>
      <c r="PFM140" s="74"/>
      <c r="PFN140" s="74"/>
      <c r="PFO140" s="57"/>
      <c r="PFP140" s="57"/>
      <c r="PFQ140" s="57"/>
      <c r="PFR140" s="57"/>
      <c r="PFS140" s="74"/>
      <c r="PFT140" s="74"/>
      <c r="PFU140" s="74"/>
      <c r="PFV140" s="74"/>
      <c r="PFW140" s="57"/>
      <c r="PFX140" s="57"/>
      <c r="PFY140" s="57"/>
      <c r="PFZ140" s="57"/>
      <c r="PGA140" s="74"/>
      <c r="PGB140" s="74"/>
      <c r="PGC140" s="74"/>
      <c r="PGD140" s="74"/>
      <c r="PGE140" s="57"/>
      <c r="PGF140" s="57"/>
      <c r="PGG140" s="57"/>
      <c r="PGH140" s="57"/>
      <c r="PGI140" s="74"/>
      <c r="PGJ140" s="74"/>
      <c r="PGK140" s="74"/>
      <c r="PGL140" s="74"/>
      <c r="PGM140" s="57"/>
      <c r="PGN140" s="57"/>
      <c r="PGO140" s="57"/>
      <c r="PGP140" s="57"/>
      <c r="PGQ140" s="74"/>
      <c r="PGR140" s="74"/>
      <c r="PGS140" s="74"/>
      <c r="PGT140" s="74"/>
      <c r="PGU140" s="57"/>
      <c r="PGV140" s="57"/>
      <c r="PGW140" s="57"/>
      <c r="PGX140" s="57"/>
      <c r="PGY140" s="74"/>
      <c r="PGZ140" s="74"/>
      <c r="PHA140" s="74"/>
      <c r="PHB140" s="74"/>
      <c r="PHC140" s="57"/>
      <c r="PHD140" s="57"/>
      <c r="PHE140" s="57"/>
      <c r="PHF140" s="57"/>
      <c r="PHG140" s="74"/>
      <c r="PHH140" s="74"/>
      <c r="PHI140" s="74"/>
      <c r="PHJ140" s="74"/>
      <c r="PHK140" s="57"/>
      <c r="PHL140" s="57"/>
      <c r="PHM140" s="57"/>
      <c r="PHN140" s="57"/>
      <c r="PHO140" s="74"/>
      <c r="PHP140" s="74"/>
      <c r="PHQ140" s="74"/>
      <c r="PHR140" s="74"/>
      <c r="PHS140" s="57"/>
      <c r="PHT140" s="57"/>
      <c r="PHU140" s="57"/>
      <c r="PHV140" s="57"/>
      <c r="PHW140" s="74"/>
      <c r="PHX140" s="74"/>
      <c r="PHY140" s="74"/>
      <c r="PHZ140" s="74"/>
      <c r="PIA140" s="57"/>
      <c r="PIB140" s="57"/>
      <c r="PIC140" s="57"/>
      <c r="PID140" s="57"/>
      <c r="PIE140" s="74"/>
      <c r="PIF140" s="74"/>
      <c r="PIG140" s="74"/>
      <c r="PIH140" s="74"/>
      <c r="PII140" s="57"/>
      <c r="PIJ140" s="57"/>
      <c r="PIK140" s="57"/>
      <c r="PIL140" s="57"/>
      <c r="PIM140" s="74"/>
      <c r="PIN140" s="74"/>
      <c r="PIO140" s="74"/>
      <c r="PIP140" s="74"/>
      <c r="PIQ140" s="57"/>
      <c r="PIR140" s="57"/>
      <c r="PIS140" s="57"/>
      <c r="PIT140" s="57"/>
      <c r="PIU140" s="74"/>
      <c r="PIV140" s="74"/>
      <c r="PIW140" s="74"/>
      <c r="PIX140" s="74"/>
      <c r="PIY140" s="57"/>
      <c r="PIZ140" s="57"/>
      <c r="PJA140" s="57"/>
      <c r="PJB140" s="57"/>
      <c r="PJC140" s="74"/>
      <c r="PJD140" s="74"/>
      <c r="PJE140" s="74"/>
      <c r="PJF140" s="74"/>
      <c r="PJG140" s="57"/>
      <c r="PJH140" s="57"/>
      <c r="PJI140" s="57"/>
      <c r="PJJ140" s="57"/>
      <c r="PJK140" s="74"/>
      <c r="PJL140" s="74"/>
      <c r="PJM140" s="74"/>
      <c r="PJN140" s="74"/>
      <c r="PJO140" s="57"/>
      <c r="PJP140" s="57"/>
      <c r="PJQ140" s="57"/>
      <c r="PJR140" s="57"/>
      <c r="PJS140" s="74"/>
      <c r="PJT140" s="74"/>
      <c r="PJU140" s="74"/>
      <c r="PJV140" s="74"/>
      <c r="PJW140" s="57"/>
      <c r="PJX140" s="57"/>
      <c r="PJY140" s="57"/>
      <c r="PJZ140" s="57"/>
      <c r="PKA140" s="74"/>
      <c r="PKB140" s="74"/>
      <c r="PKC140" s="74"/>
      <c r="PKD140" s="74"/>
      <c r="PKE140" s="57"/>
      <c r="PKF140" s="57"/>
      <c r="PKG140" s="57"/>
      <c r="PKH140" s="57"/>
      <c r="PKI140" s="74"/>
      <c r="PKJ140" s="74"/>
      <c r="PKK140" s="74"/>
      <c r="PKL140" s="74"/>
      <c r="PKM140" s="57"/>
      <c r="PKN140" s="57"/>
      <c r="PKO140" s="57"/>
      <c r="PKP140" s="57"/>
      <c r="PKQ140" s="74"/>
      <c r="PKR140" s="74"/>
      <c r="PKS140" s="74"/>
      <c r="PKT140" s="74"/>
      <c r="PKU140" s="57"/>
      <c r="PKV140" s="57"/>
      <c r="PKW140" s="57"/>
      <c r="PKX140" s="57"/>
      <c r="PKY140" s="74"/>
      <c r="PKZ140" s="74"/>
      <c r="PLA140" s="74"/>
      <c r="PLB140" s="74"/>
      <c r="PLC140" s="57"/>
      <c r="PLD140" s="57"/>
      <c r="PLE140" s="57"/>
      <c r="PLF140" s="57"/>
      <c r="PLG140" s="74"/>
      <c r="PLH140" s="74"/>
      <c r="PLI140" s="74"/>
      <c r="PLJ140" s="74"/>
      <c r="PLK140" s="57"/>
      <c r="PLL140" s="57"/>
      <c r="PLM140" s="57"/>
      <c r="PLN140" s="57"/>
      <c r="PLO140" s="74"/>
      <c r="PLP140" s="74"/>
      <c r="PLQ140" s="74"/>
      <c r="PLR140" s="74"/>
      <c r="PLS140" s="57"/>
      <c r="PLT140" s="57"/>
      <c r="PLU140" s="57"/>
      <c r="PLV140" s="57"/>
      <c r="PLW140" s="74"/>
      <c r="PLX140" s="74"/>
      <c r="PLY140" s="74"/>
      <c r="PLZ140" s="74"/>
      <c r="PMA140" s="57"/>
      <c r="PMB140" s="57"/>
      <c r="PMC140" s="57"/>
      <c r="PMD140" s="57"/>
      <c r="PME140" s="74"/>
      <c r="PMF140" s="74"/>
      <c r="PMG140" s="74"/>
      <c r="PMH140" s="74"/>
      <c r="PMI140" s="57"/>
      <c r="PMJ140" s="57"/>
      <c r="PMK140" s="57"/>
      <c r="PML140" s="57"/>
      <c r="PMM140" s="74"/>
      <c r="PMN140" s="74"/>
      <c r="PMO140" s="74"/>
      <c r="PMP140" s="74"/>
      <c r="PMQ140" s="57"/>
      <c r="PMR140" s="57"/>
      <c r="PMS140" s="57"/>
      <c r="PMT140" s="57"/>
      <c r="PMU140" s="74"/>
      <c r="PMV140" s="74"/>
      <c r="PMW140" s="74"/>
      <c r="PMX140" s="74"/>
      <c r="PMY140" s="57"/>
      <c r="PMZ140" s="57"/>
      <c r="PNA140" s="57"/>
      <c r="PNB140" s="57"/>
      <c r="PNC140" s="74"/>
      <c r="PND140" s="74"/>
      <c r="PNE140" s="74"/>
      <c r="PNF140" s="74"/>
      <c r="PNG140" s="57"/>
      <c r="PNH140" s="57"/>
      <c r="PNI140" s="57"/>
      <c r="PNJ140" s="57"/>
      <c r="PNK140" s="74"/>
      <c r="PNL140" s="74"/>
      <c r="PNM140" s="74"/>
      <c r="PNN140" s="74"/>
      <c r="PNO140" s="57"/>
      <c r="PNP140" s="57"/>
      <c r="PNQ140" s="57"/>
      <c r="PNR140" s="57"/>
      <c r="PNS140" s="74"/>
      <c r="PNT140" s="74"/>
      <c r="PNU140" s="74"/>
      <c r="PNV140" s="74"/>
      <c r="PNW140" s="57"/>
      <c r="PNX140" s="57"/>
      <c r="PNY140" s="57"/>
      <c r="PNZ140" s="57"/>
      <c r="POA140" s="74"/>
      <c r="POB140" s="74"/>
      <c r="POC140" s="74"/>
      <c r="POD140" s="74"/>
      <c r="POE140" s="57"/>
      <c r="POF140" s="57"/>
      <c r="POG140" s="57"/>
      <c r="POH140" s="57"/>
      <c r="POI140" s="74"/>
      <c r="POJ140" s="74"/>
      <c r="POK140" s="74"/>
      <c r="POL140" s="74"/>
      <c r="POM140" s="57"/>
      <c r="PON140" s="57"/>
      <c r="POO140" s="57"/>
      <c r="POP140" s="57"/>
      <c r="POQ140" s="74"/>
      <c r="POR140" s="74"/>
      <c r="POS140" s="74"/>
      <c r="POT140" s="74"/>
      <c r="POU140" s="57"/>
      <c r="POV140" s="57"/>
      <c r="POW140" s="57"/>
      <c r="POX140" s="57"/>
      <c r="POY140" s="74"/>
      <c r="POZ140" s="74"/>
      <c r="PPA140" s="74"/>
      <c r="PPB140" s="74"/>
      <c r="PPC140" s="57"/>
      <c r="PPD140" s="57"/>
      <c r="PPE140" s="57"/>
      <c r="PPF140" s="57"/>
      <c r="PPG140" s="74"/>
      <c r="PPH140" s="74"/>
      <c r="PPI140" s="74"/>
      <c r="PPJ140" s="74"/>
      <c r="PPK140" s="57"/>
      <c r="PPL140" s="57"/>
      <c r="PPM140" s="57"/>
      <c r="PPN140" s="57"/>
      <c r="PPO140" s="74"/>
      <c r="PPP140" s="74"/>
      <c r="PPQ140" s="74"/>
      <c r="PPR140" s="74"/>
      <c r="PPS140" s="57"/>
      <c r="PPT140" s="57"/>
      <c r="PPU140" s="57"/>
      <c r="PPV140" s="57"/>
      <c r="PPW140" s="74"/>
      <c r="PPX140" s="74"/>
      <c r="PPY140" s="74"/>
      <c r="PPZ140" s="74"/>
      <c r="PQA140" s="57"/>
      <c r="PQB140" s="57"/>
      <c r="PQC140" s="57"/>
      <c r="PQD140" s="57"/>
      <c r="PQE140" s="74"/>
      <c r="PQF140" s="74"/>
      <c r="PQG140" s="74"/>
      <c r="PQH140" s="74"/>
      <c r="PQI140" s="57"/>
      <c r="PQJ140" s="57"/>
      <c r="PQK140" s="57"/>
      <c r="PQL140" s="57"/>
      <c r="PQM140" s="74"/>
      <c r="PQN140" s="74"/>
      <c r="PQO140" s="74"/>
      <c r="PQP140" s="74"/>
      <c r="PQQ140" s="57"/>
      <c r="PQR140" s="57"/>
      <c r="PQS140" s="57"/>
      <c r="PQT140" s="57"/>
      <c r="PQU140" s="74"/>
      <c r="PQV140" s="74"/>
      <c r="PQW140" s="74"/>
      <c r="PQX140" s="74"/>
      <c r="PQY140" s="57"/>
      <c r="PQZ140" s="57"/>
      <c r="PRA140" s="57"/>
      <c r="PRB140" s="57"/>
      <c r="PRC140" s="74"/>
      <c r="PRD140" s="74"/>
      <c r="PRE140" s="74"/>
      <c r="PRF140" s="74"/>
      <c r="PRG140" s="57"/>
      <c r="PRH140" s="57"/>
      <c r="PRI140" s="57"/>
      <c r="PRJ140" s="57"/>
      <c r="PRK140" s="74"/>
      <c r="PRL140" s="74"/>
      <c r="PRM140" s="74"/>
      <c r="PRN140" s="74"/>
      <c r="PRO140" s="57"/>
      <c r="PRP140" s="57"/>
      <c r="PRQ140" s="57"/>
      <c r="PRR140" s="57"/>
      <c r="PRS140" s="74"/>
      <c r="PRT140" s="74"/>
      <c r="PRU140" s="74"/>
      <c r="PRV140" s="74"/>
      <c r="PRW140" s="57"/>
      <c r="PRX140" s="57"/>
      <c r="PRY140" s="57"/>
      <c r="PRZ140" s="57"/>
      <c r="PSA140" s="74"/>
      <c r="PSB140" s="74"/>
      <c r="PSC140" s="74"/>
      <c r="PSD140" s="74"/>
      <c r="PSE140" s="57"/>
      <c r="PSF140" s="57"/>
      <c r="PSG140" s="57"/>
      <c r="PSH140" s="57"/>
      <c r="PSI140" s="74"/>
      <c r="PSJ140" s="74"/>
      <c r="PSK140" s="74"/>
      <c r="PSL140" s="74"/>
      <c r="PSM140" s="57"/>
      <c r="PSN140" s="57"/>
      <c r="PSO140" s="57"/>
      <c r="PSP140" s="57"/>
      <c r="PSQ140" s="74"/>
      <c r="PSR140" s="74"/>
      <c r="PSS140" s="74"/>
      <c r="PST140" s="74"/>
      <c r="PSU140" s="57"/>
      <c r="PSV140" s="57"/>
      <c r="PSW140" s="57"/>
      <c r="PSX140" s="57"/>
      <c r="PSY140" s="74"/>
      <c r="PSZ140" s="74"/>
      <c r="PTA140" s="74"/>
      <c r="PTB140" s="74"/>
      <c r="PTC140" s="57"/>
      <c r="PTD140" s="57"/>
      <c r="PTE140" s="57"/>
      <c r="PTF140" s="57"/>
      <c r="PTG140" s="74"/>
      <c r="PTH140" s="74"/>
      <c r="PTI140" s="74"/>
      <c r="PTJ140" s="74"/>
      <c r="PTK140" s="57"/>
      <c r="PTL140" s="57"/>
      <c r="PTM140" s="57"/>
      <c r="PTN140" s="57"/>
      <c r="PTO140" s="74"/>
      <c r="PTP140" s="74"/>
      <c r="PTQ140" s="74"/>
      <c r="PTR140" s="74"/>
      <c r="PTS140" s="57"/>
      <c r="PTT140" s="57"/>
      <c r="PTU140" s="57"/>
      <c r="PTV140" s="57"/>
      <c r="PTW140" s="74"/>
      <c r="PTX140" s="74"/>
      <c r="PTY140" s="74"/>
      <c r="PTZ140" s="74"/>
      <c r="PUA140" s="57"/>
      <c r="PUB140" s="57"/>
      <c r="PUC140" s="57"/>
      <c r="PUD140" s="57"/>
      <c r="PUE140" s="74"/>
      <c r="PUF140" s="74"/>
      <c r="PUG140" s="74"/>
      <c r="PUH140" s="74"/>
      <c r="PUI140" s="57"/>
      <c r="PUJ140" s="57"/>
      <c r="PUK140" s="57"/>
      <c r="PUL140" s="57"/>
      <c r="PUM140" s="74"/>
      <c r="PUN140" s="74"/>
      <c r="PUO140" s="74"/>
      <c r="PUP140" s="74"/>
      <c r="PUQ140" s="57"/>
      <c r="PUR140" s="57"/>
      <c r="PUS140" s="57"/>
      <c r="PUT140" s="57"/>
      <c r="PUU140" s="74"/>
      <c r="PUV140" s="74"/>
      <c r="PUW140" s="74"/>
      <c r="PUX140" s="74"/>
      <c r="PUY140" s="57"/>
      <c r="PUZ140" s="57"/>
      <c r="PVA140" s="57"/>
      <c r="PVB140" s="57"/>
      <c r="PVC140" s="74"/>
      <c r="PVD140" s="74"/>
      <c r="PVE140" s="74"/>
      <c r="PVF140" s="74"/>
      <c r="PVG140" s="57"/>
      <c r="PVH140" s="57"/>
      <c r="PVI140" s="57"/>
      <c r="PVJ140" s="57"/>
      <c r="PVK140" s="74"/>
      <c r="PVL140" s="74"/>
      <c r="PVM140" s="74"/>
      <c r="PVN140" s="74"/>
      <c r="PVO140" s="57"/>
      <c r="PVP140" s="57"/>
      <c r="PVQ140" s="57"/>
      <c r="PVR140" s="57"/>
      <c r="PVS140" s="74"/>
      <c r="PVT140" s="74"/>
      <c r="PVU140" s="74"/>
      <c r="PVV140" s="74"/>
      <c r="PVW140" s="57"/>
      <c r="PVX140" s="57"/>
      <c r="PVY140" s="57"/>
      <c r="PVZ140" s="57"/>
      <c r="PWA140" s="74"/>
      <c r="PWB140" s="74"/>
      <c r="PWC140" s="74"/>
      <c r="PWD140" s="74"/>
      <c r="PWE140" s="57"/>
      <c r="PWF140" s="57"/>
      <c r="PWG140" s="57"/>
      <c r="PWH140" s="57"/>
      <c r="PWI140" s="74"/>
      <c r="PWJ140" s="74"/>
      <c r="PWK140" s="74"/>
      <c r="PWL140" s="74"/>
      <c r="PWM140" s="57"/>
      <c r="PWN140" s="57"/>
      <c r="PWO140" s="57"/>
      <c r="PWP140" s="57"/>
      <c r="PWQ140" s="74"/>
      <c r="PWR140" s="74"/>
      <c r="PWS140" s="74"/>
      <c r="PWT140" s="74"/>
      <c r="PWU140" s="57"/>
      <c r="PWV140" s="57"/>
      <c r="PWW140" s="57"/>
      <c r="PWX140" s="57"/>
      <c r="PWY140" s="74"/>
      <c r="PWZ140" s="74"/>
      <c r="PXA140" s="74"/>
      <c r="PXB140" s="74"/>
      <c r="PXC140" s="57"/>
      <c r="PXD140" s="57"/>
      <c r="PXE140" s="57"/>
      <c r="PXF140" s="57"/>
      <c r="PXG140" s="74"/>
      <c r="PXH140" s="74"/>
      <c r="PXI140" s="74"/>
      <c r="PXJ140" s="74"/>
      <c r="PXK140" s="57"/>
      <c r="PXL140" s="57"/>
      <c r="PXM140" s="57"/>
      <c r="PXN140" s="57"/>
      <c r="PXO140" s="74"/>
      <c r="PXP140" s="74"/>
      <c r="PXQ140" s="74"/>
      <c r="PXR140" s="74"/>
      <c r="PXS140" s="57"/>
      <c r="PXT140" s="57"/>
      <c r="PXU140" s="57"/>
      <c r="PXV140" s="57"/>
      <c r="PXW140" s="74"/>
      <c r="PXX140" s="74"/>
      <c r="PXY140" s="74"/>
      <c r="PXZ140" s="74"/>
      <c r="PYA140" s="57"/>
      <c r="PYB140" s="57"/>
      <c r="PYC140" s="57"/>
      <c r="PYD140" s="57"/>
      <c r="PYE140" s="74"/>
      <c r="PYF140" s="74"/>
      <c r="PYG140" s="74"/>
      <c r="PYH140" s="74"/>
      <c r="PYI140" s="57"/>
      <c r="PYJ140" s="57"/>
      <c r="PYK140" s="57"/>
      <c r="PYL140" s="57"/>
      <c r="PYM140" s="74"/>
      <c r="PYN140" s="74"/>
      <c r="PYO140" s="74"/>
      <c r="PYP140" s="74"/>
      <c r="PYQ140" s="57"/>
      <c r="PYR140" s="57"/>
      <c r="PYS140" s="57"/>
      <c r="PYT140" s="57"/>
      <c r="PYU140" s="74"/>
      <c r="PYV140" s="74"/>
      <c r="PYW140" s="74"/>
      <c r="PYX140" s="74"/>
      <c r="PYY140" s="57"/>
      <c r="PYZ140" s="57"/>
      <c r="PZA140" s="57"/>
      <c r="PZB140" s="57"/>
      <c r="PZC140" s="74"/>
      <c r="PZD140" s="74"/>
      <c r="PZE140" s="74"/>
      <c r="PZF140" s="74"/>
      <c r="PZG140" s="57"/>
      <c r="PZH140" s="57"/>
      <c r="PZI140" s="57"/>
      <c r="PZJ140" s="57"/>
      <c r="PZK140" s="74"/>
      <c r="PZL140" s="74"/>
      <c r="PZM140" s="74"/>
      <c r="PZN140" s="74"/>
      <c r="PZO140" s="57"/>
      <c r="PZP140" s="57"/>
      <c r="PZQ140" s="57"/>
      <c r="PZR140" s="57"/>
      <c r="PZS140" s="74"/>
      <c r="PZT140" s="74"/>
      <c r="PZU140" s="74"/>
      <c r="PZV140" s="74"/>
      <c r="PZW140" s="57"/>
      <c r="PZX140" s="57"/>
      <c r="PZY140" s="57"/>
      <c r="PZZ140" s="57"/>
      <c r="QAA140" s="74"/>
      <c r="QAB140" s="74"/>
      <c r="QAC140" s="74"/>
      <c r="QAD140" s="74"/>
      <c r="QAE140" s="57"/>
      <c r="QAF140" s="57"/>
      <c r="QAG140" s="57"/>
      <c r="QAH140" s="57"/>
      <c r="QAI140" s="74"/>
      <c r="QAJ140" s="74"/>
      <c r="QAK140" s="74"/>
      <c r="QAL140" s="74"/>
      <c r="QAM140" s="57"/>
      <c r="QAN140" s="57"/>
      <c r="QAO140" s="57"/>
      <c r="QAP140" s="57"/>
      <c r="QAQ140" s="74"/>
      <c r="QAR140" s="74"/>
      <c r="QAS140" s="74"/>
      <c r="QAT140" s="74"/>
      <c r="QAU140" s="57"/>
      <c r="QAV140" s="57"/>
      <c r="QAW140" s="57"/>
      <c r="QAX140" s="57"/>
      <c r="QAY140" s="74"/>
      <c r="QAZ140" s="74"/>
      <c r="QBA140" s="74"/>
      <c r="QBB140" s="74"/>
      <c r="QBC140" s="57"/>
      <c r="QBD140" s="57"/>
      <c r="QBE140" s="57"/>
      <c r="QBF140" s="57"/>
      <c r="QBG140" s="74"/>
      <c r="QBH140" s="74"/>
      <c r="QBI140" s="74"/>
      <c r="QBJ140" s="74"/>
      <c r="QBK140" s="57"/>
      <c r="QBL140" s="57"/>
      <c r="QBM140" s="57"/>
      <c r="QBN140" s="57"/>
      <c r="QBO140" s="74"/>
      <c r="QBP140" s="74"/>
      <c r="QBQ140" s="74"/>
      <c r="QBR140" s="74"/>
      <c r="QBS140" s="57"/>
      <c r="QBT140" s="57"/>
      <c r="QBU140" s="57"/>
      <c r="QBV140" s="57"/>
      <c r="QBW140" s="74"/>
      <c r="QBX140" s="74"/>
      <c r="QBY140" s="74"/>
      <c r="QBZ140" s="74"/>
      <c r="QCA140" s="57"/>
      <c r="QCB140" s="57"/>
      <c r="QCC140" s="57"/>
      <c r="QCD140" s="57"/>
      <c r="QCE140" s="74"/>
      <c r="QCF140" s="74"/>
      <c r="QCG140" s="74"/>
      <c r="QCH140" s="74"/>
      <c r="QCI140" s="57"/>
      <c r="QCJ140" s="57"/>
      <c r="QCK140" s="57"/>
      <c r="QCL140" s="57"/>
      <c r="QCM140" s="74"/>
      <c r="QCN140" s="74"/>
      <c r="QCO140" s="74"/>
      <c r="QCP140" s="74"/>
      <c r="QCQ140" s="57"/>
      <c r="QCR140" s="57"/>
      <c r="QCS140" s="57"/>
      <c r="QCT140" s="57"/>
      <c r="QCU140" s="74"/>
      <c r="QCV140" s="74"/>
      <c r="QCW140" s="74"/>
      <c r="QCX140" s="74"/>
      <c r="QCY140" s="57"/>
      <c r="QCZ140" s="57"/>
      <c r="QDA140" s="57"/>
      <c r="QDB140" s="57"/>
      <c r="QDC140" s="74"/>
      <c r="QDD140" s="74"/>
      <c r="QDE140" s="74"/>
      <c r="QDF140" s="74"/>
      <c r="QDG140" s="57"/>
      <c r="QDH140" s="57"/>
      <c r="QDI140" s="57"/>
      <c r="QDJ140" s="57"/>
      <c r="QDK140" s="74"/>
      <c r="QDL140" s="74"/>
      <c r="QDM140" s="74"/>
      <c r="QDN140" s="74"/>
      <c r="QDO140" s="57"/>
      <c r="QDP140" s="57"/>
      <c r="QDQ140" s="57"/>
      <c r="QDR140" s="57"/>
      <c r="QDS140" s="74"/>
      <c r="QDT140" s="74"/>
      <c r="QDU140" s="74"/>
      <c r="QDV140" s="74"/>
      <c r="QDW140" s="57"/>
      <c r="QDX140" s="57"/>
      <c r="QDY140" s="57"/>
      <c r="QDZ140" s="57"/>
      <c r="QEA140" s="74"/>
      <c r="QEB140" s="74"/>
      <c r="QEC140" s="74"/>
      <c r="QED140" s="74"/>
      <c r="QEE140" s="57"/>
      <c r="QEF140" s="57"/>
      <c r="QEG140" s="57"/>
      <c r="QEH140" s="57"/>
      <c r="QEI140" s="74"/>
      <c r="QEJ140" s="74"/>
      <c r="QEK140" s="74"/>
      <c r="QEL140" s="74"/>
      <c r="QEM140" s="57"/>
      <c r="QEN140" s="57"/>
      <c r="QEO140" s="57"/>
      <c r="QEP140" s="57"/>
      <c r="QEQ140" s="74"/>
      <c r="QER140" s="74"/>
      <c r="QES140" s="74"/>
      <c r="QET140" s="74"/>
      <c r="QEU140" s="57"/>
      <c r="QEV140" s="57"/>
      <c r="QEW140" s="57"/>
      <c r="QEX140" s="57"/>
      <c r="QEY140" s="74"/>
      <c r="QEZ140" s="74"/>
      <c r="QFA140" s="74"/>
      <c r="QFB140" s="74"/>
      <c r="QFC140" s="57"/>
      <c r="QFD140" s="57"/>
      <c r="QFE140" s="57"/>
      <c r="QFF140" s="57"/>
      <c r="QFG140" s="74"/>
      <c r="QFH140" s="74"/>
      <c r="QFI140" s="74"/>
      <c r="QFJ140" s="74"/>
      <c r="QFK140" s="57"/>
      <c r="QFL140" s="57"/>
      <c r="QFM140" s="57"/>
      <c r="QFN140" s="57"/>
      <c r="QFO140" s="74"/>
      <c r="QFP140" s="74"/>
      <c r="QFQ140" s="74"/>
      <c r="QFR140" s="74"/>
      <c r="QFS140" s="57"/>
      <c r="QFT140" s="57"/>
      <c r="QFU140" s="57"/>
      <c r="QFV140" s="57"/>
      <c r="QFW140" s="74"/>
      <c r="QFX140" s="74"/>
      <c r="QFY140" s="74"/>
      <c r="QFZ140" s="74"/>
      <c r="QGA140" s="57"/>
      <c r="QGB140" s="57"/>
      <c r="QGC140" s="57"/>
      <c r="QGD140" s="57"/>
      <c r="QGE140" s="74"/>
      <c r="QGF140" s="74"/>
      <c r="QGG140" s="74"/>
      <c r="QGH140" s="74"/>
      <c r="QGI140" s="57"/>
      <c r="QGJ140" s="57"/>
      <c r="QGK140" s="57"/>
      <c r="QGL140" s="57"/>
      <c r="QGM140" s="74"/>
      <c r="QGN140" s="74"/>
      <c r="QGO140" s="74"/>
      <c r="QGP140" s="74"/>
      <c r="QGQ140" s="57"/>
      <c r="QGR140" s="57"/>
      <c r="QGS140" s="57"/>
      <c r="QGT140" s="57"/>
      <c r="QGU140" s="74"/>
      <c r="QGV140" s="74"/>
      <c r="QGW140" s="74"/>
      <c r="QGX140" s="74"/>
      <c r="QGY140" s="57"/>
      <c r="QGZ140" s="57"/>
      <c r="QHA140" s="57"/>
      <c r="QHB140" s="57"/>
      <c r="QHC140" s="74"/>
      <c r="QHD140" s="74"/>
      <c r="QHE140" s="74"/>
      <c r="QHF140" s="74"/>
      <c r="QHG140" s="57"/>
      <c r="QHH140" s="57"/>
      <c r="QHI140" s="57"/>
      <c r="QHJ140" s="57"/>
      <c r="QHK140" s="74"/>
      <c r="QHL140" s="74"/>
      <c r="QHM140" s="74"/>
      <c r="QHN140" s="74"/>
      <c r="QHO140" s="57"/>
      <c r="QHP140" s="57"/>
      <c r="QHQ140" s="57"/>
      <c r="QHR140" s="57"/>
      <c r="QHS140" s="74"/>
      <c r="QHT140" s="74"/>
      <c r="QHU140" s="74"/>
      <c r="QHV140" s="74"/>
      <c r="QHW140" s="57"/>
      <c r="QHX140" s="57"/>
      <c r="QHY140" s="57"/>
      <c r="QHZ140" s="57"/>
      <c r="QIA140" s="74"/>
      <c r="QIB140" s="74"/>
      <c r="QIC140" s="74"/>
      <c r="QID140" s="74"/>
      <c r="QIE140" s="57"/>
      <c r="QIF140" s="57"/>
      <c r="QIG140" s="57"/>
      <c r="QIH140" s="57"/>
      <c r="QII140" s="74"/>
      <c r="QIJ140" s="74"/>
      <c r="QIK140" s="74"/>
      <c r="QIL140" s="74"/>
      <c r="QIM140" s="57"/>
      <c r="QIN140" s="57"/>
      <c r="QIO140" s="57"/>
      <c r="QIP140" s="57"/>
      <c r="QIQ140" s="74"/>
      <c r="QIR140" s="74"/>
      <c r="QIS140" s="74"/>
      <c r="QIT140" s="74"/>
      <c r="QIU140" s="57"/>
      <c r="QIV140" s="57"/>
      <c r="QIW140" s="57"/>
      <c r="QIX140" s="57"/>
      <c r="QIY140" s="74"/>
      <c r="QIZ140" s="74"/>
      <c r="QJA140" s="74"/>
      <c r="QJB140" s="74"/>
      <c r="QJC140" s="57"/>
      <c r="QJD140" s="57"/>
      <c r="QJE140" s="57"/>
      <c r="QJF140" s="57"/>
      <c r="QJG140" s="74"/>
      <c r="QJH140" s="74"/>
      <c r="QJI140" s="74"/>
      <c r="QJJ140" s="74"/>
      <c r="QJK140" s="57"/>
      <c r="QJL140" s="57"/>
      <c r="QJM140" s="57"/>
      <c r="QJN140" s="57"/>
      <c r="QJO140" s="74"/>
      <c r="QJP140" s="74"/>
      <c r="QJQ140" s="74"/>
      <c r="QJR140" s="74"/>
      <c r="QJS140" s="57"/>
      <c r="QJT140" s="57"/>
      <c r="QJU140" s="57"/>
      <c r="QJV140" s="57"/>
      <c r="QJW140" s="74"/>
      <c r="QJX140" s="74"/>
      <c r="QJY140" s="74"/>
      <c r="QJZ140" s="74"/>
      <c r="QKA140" s="57"/>
      <c r="QKB140" s="57"/>
      <c r="QKC140" s="57"/>
      <c r="QKD140" s="57"/>
      <c r="QKE140" s="74"/>
      <c r="QKF140" s="74"/>
      <c r="QKG140" s="74"/>
      <c r="QKH140" s="74"/>
      <c r="QKI140" s="57"/>
      <c r="QKJ140" s="57"/>
      <c r="QKK140" s="57"/>
      <c r="QKL140" s="57"/>
      <c r="QKM140" s="74"/>
      <c r="QKN140" s="74"/>
      <c r="QKO140" s="74"/>
      <c r="QKP140" s="74"/>
      <c r="QKQ140" s="57"/>
      <c r="QKR140" s="57"/>
      <c r="QKS140" s="57"/>
      <c r="QKT140" s="57"/>
      <c r="QKU140" s="74"/>
      <c r="QKV140" s="74"/>
      <c r="QKW140" s="74"/>
      <c r="QKX140" s="74"/>
      <c r="QKY140" s="57"/>
      <c r="QKZ140" s="57"/>
      <c r="QLA140" s="57"/>
      <c r="QLB140" s="57"/>
      <c r="QLC140" s="74"/>
      <c r="QLD140" s="74"/>
      <c r="QLE140" s="74"/>
      <c r="QLF140" s="74"/>
      <c r="QLG140" s="57"/>
      <c r="QLH140" s="57"/>
      <c r="QLI140" s="57"/>
      <c r="QLJ140" s="57"/>
      <c r="QLK140" s="74"/>
      <c r="QLL140" s="74"/>
      <c r="QLM140" s="74"/>
      <c r="QLN140" s="74"/>
      <c r="QLO140" s="57"/>
      <c r="QLP140" s="57"/>
      <c r="QLQ140" s="57"/>
      <c r="QLR140" s="57"/>
      <c r="QLS140" s="74"/>
      <c r="QLT140" s="74"/>
      <c r="QLU140" s="74"/>
      <c r="QLV140" s="74"/>
      <c r="QLW140" s="57"/>
      <c r="QLX140" s="57"/>
      <c r="QLY140" s="57"/>
      <c r="QLZ140" s="57"/>
      <c r="QMA140" s="74"/>
      <c r="QMB140" s="74"/>
      <c r="QMC140" s="74"/>
      <c r="QMD140" s="74"/>
      <c r="QME140" s="57"/>
      <c r="QMF140" s="57"/>
      <c r="QMG140" s="57"/>
      <c r="QMH140" s="57"/>
      <c r="QMI140" s="74"/>
      <c r="QMJ140" s="74"/>
      <c r="QMK140" s="74"/>
      <c r="QML140" s="74"/>
      <c r="QMM140" s="57"/>
      <c r="QMN140" s="57"/>
      <c r="QMO140" s="57"/>
      <c r="QMP140" s="57"/>
      <c r="QMQ140" s="74"/>
      <c r="QMR140" s="74"/>
      <c r="QMS140" s="74"/>
      <c r="QMT140" s="74"/>
      <c r="QMU140" s="57"/>
      <c r="QMV140" s="57"/>
      <c r="QMW140" s="57"/>
      <c r="QMX140" s="57"/>
      <c r="QMY140" s="74"/>
      <c r="QMZ140" s="74"/>
      <c r="QNA140" s="74"/>
      <c r="QNB140" s="74"/>
      <c r="QNC140" s="57"/>
      <c r="QND140" s="57"/>
      <c r="QNE140" s="57"/>
      <c r="QNF140" s="57"/>
      <c r="QNG140" s="74"/>
      <c r="QNH140" s="74"/>
      <c r="QNI140" s="74"/>
      <c r="QNJ140" s="74"/>
      <c r="QNK140" s="57"/>
      <c r="QNL140" s="57"/>
      <c r="QNM140" s="57"/>
      <c r="QNN140" s="57"/>
      <c r="QNO140" s="74"/>
      <c r="QNP140" s="74"/>
      <c r="QNQ140" s="74"/>
      <c r="QNR140" s="74"/>
      <c r="QNS140" s="57"/>
      <c r="QNT140" s="57"/>
      <c r="QNU140" s="57"/>
      <c r="QNV140" s="57"/>
      <c r="QNW140" s="74"/>
      <c r="QNX140" s="74"/>
      <c r="QNY140" s="74"/>
      <c r="QNZ140" s="74"/>
      <c r="QOA140" s="57"/>
      <c r="QOB140" s="57"/>
      <c r="QOC140" s="57"/>
      <c r="QOD140" s="57"/>
      <c r="QOE140" s="74"/>
      <c r="QOF140" s="74"/>
      <c r="QOG140" s="74"/>
      <c r="QOH140" s="74"/>
      <c r="QOI140" s="57"/>
      <c r="QOJ140" s="57"/>
      <c r="QOK140" s="57"/>
      <c r="QOL140" s="57"/>
      <c r="QOM140" s="74"/>
      <c r="QON140" s="74"/>
      <c r="QOO140" s="74"/>
      <c r="QOP140" s="74"/>
      <c r="QOQ140" s="57"/>
      <c r="QOR140" s="57"/>
      <c r="QOS140" s="57"/>
      <c r="QOT140" s="57"/>
      <c r="QOU140" s="74"/>
      <c r="QOV140" s="74"/>
      <c r="QOW140" s="74"/>
      <c r="QOX140" s="74"/>
      <c r="QOY140" s="57"/>
      <c r="QOZ140" s="57"/>
      <c r="QPA140" s="57"/>
      <c r="QPB140" s="57"/>
      <c r="QPC140" s="74"/>
      <c r="QPD140" s="74"/>
      <c r="QPE140" s="74"/>
      <c r="QPF140" s="74"/>
      <c r="QPG140" s="57"/>
      <c r="QPH140" s="57"/>
      <c r="QPI140" s="57"/>
      <c r="QPJ140" s="57"/>
      <c r="QPK140" s="74"/>
      <c r="QPL140" s="74"/>
      <c r="QPM140" s="74"/>
      <c r="QPN140" s="74"/>
      <c r="QPO140" s="57"/>
      <c r="QPP140" s="57"/>
      <c r="QPQ140" s="57"/>
      <c r="QPR140" s="57"/>
      <c r="QPS140" s="74"/>
      <c r="QPT140" s="74"/>
      <c r="QPU140" s="74"/>
      <c r="QPV140" s="74"/>
      <c r="QPW140" s="57"/>
      <c r="QPX140" s="57"/>
      <c r="QPY140" s="57"/>
      <c r="QPZ140" s="57"/>
      <c r="QQA140" s="74"/>
      <c r="QQB140" s="74"/>
      <c r="QQC140" s="74"/>
      <c r="QQD140" s="74"/>
      <c r="QQE140" s="57"/>
      <c r="QQF140" s="57"/>
      <c r="QQG140" s="57"/>
      <c r="QQH140" s="57"/>
      <c r="QQI140" s="74"/>
      <c r="QQJ140" s="74"/>
      <c r="QQK140" s="74"/>
      <c r="QQL140" s="74"/>
      <c r="QQM140" s="57"/>
      <c r="QQN140" s="57"/>
      <c r="QQO140" s="57"/>
      <c r="QQP140" s="57"/>
      <c r="QQQ140" s="74"/>
      <c r="QQR140" s="74"/>
      <c r="QQS140" s="74"/>
      <c r="QQT140" s="74"/>
      <c r="QQU140" s="57"/>
      <c r="QQV140" s="57"/>
      <c r="QQW140" s="57"/>
      <c r="QQX140" s="57"/>
      <c r="QQY140" s="74"/>
      <c r="QQZ140" s="74"/>
      <c r="QRA140" s="74"/>
      <c r="QRB140" s="74"/>
      <c r="QRC140" s="57"/>
      <c r="QRD140" s="57"/>
      <c r="QRE140" s="57"/>
      <c r="QRF140" s="57"/>
      <c r="QRG140" s="74"/>
      <c r="QRH140" s="74"/>
      <c r="QRI140" s="74"/>
      <c r="QRJ140" s="74"/>
      <c r="QRK140" s="57"/>
      <c r="QRL140" s="57"/>
      <c r="QRM140" s="57"/>
      <c r="QRN140" s="57"/>
      <c r="QRO140" s="74"/>
      <c r="QRP140" s="74"/>
      <c r="QRQ140" s="74"/>
      <c r="QRR140" s="74"/>
      <c r="QRS140" s="57"/>
      <c r="QRT140" s="57"/>
      <c r="QRU140" s="57"/>
      <c r="QRV140" s="57"/>
      <c r="QRW140" s="74"/>
      <c r="QRX140" s="74"/>
      <c r="QRY140" s="74"/>
      <c r="QRZ140" s="74"/>
      <c r="QSA140" s="57"/>
      <c r="QSB140" s="57"/>
      <c r="QSC140" s="57"/>
      <c r="QSD140" s="57"/>
      <c r="QSE140" s="74"/>
      <c r="QSF140" s="74"/>
      <c r="QSG140" s="74"/>
      <c r="QSH140" s="74"/>
      <c r="QSI140" s="57"/>
      <c r="QSJ140" s="57"/>
      <c r="QSK140" s="57"/>
      <c r="QSL140" s="57"/>
      <c r="QSM140" s="74"/>
      <c r="QSN140" s="74"/>
      <c r="QSO140" s="74"/>
      <c r="QSP140" s="74"/>
      <c r="QSQ140" s="57"/>
      <c r="QSR140" s="57"/>
      <c r="QSS140" s="57"/>
      <c r="QST140" s="57"/>
      <c r="QSU140" s="74"/>
      <c r="QSV140" s="74"/>
      <c r="QSW140" s="74"/>
      <c r="QSX140" s="74"/>
      <c r="QSY140" s="57"/>
      <c r="QSZ140" s="57"/>
      <c r="QTA140" s="57"/>
      <c r="QTB140" s="57"/>
      <c r="QTC140" s="74"/>
      <c r="QTD140" s="74"/>
      <c r="QTE140" s="74"/>
      <c r="QTF140" s="74"/>
      <c r="QTG140" s="57"/>
      <c r="QTH140" s="57"/>
      <c r="QTI140" s="57"/>
      <c r="QTJ140" s="57"/>
      <c r="QTK140" s="74"/>
      <c r="QTL140" s="74"/>
      <c r="QTM140" s="74"/>
      <c r="QTN140" s="74"/>
      <c r="QTO140" s="57"/>
      <c r="QTP140" s="57"/>
      <c r="QTQ140" s="57"/>
      <c r="QTR140" s="57"/>
      <c r="QTS140" s="74"/>
      <c r="QTT140" s="74"/>
      <c r="QTU140" s="74"/>
      <c r="QTV140" s="74"/>
      <c r="QTW140" s="57"/>
      <c r="QTX140" s="57"/>
      <c r="QTY140" s="57"/>
      <c r="QTZ140" s="57"/>
      <c r="QUA140" s="74"/>
      <c r="QUB140" s="74"/>
      <c r="QUC140" s="74"/>
      <c r="QUD140" s="74"/>
      <c r="QUE140" s="57"/>
      <c r="QUF140" s="57"/>
      <c r="QUG140" s="57"/>
      <c r="QUH140" s="57"/>
      <c r="QUI140" s="74"/>
      <c r="QUJ140" s="74"/>
      <c r="QUK140" s="74"/>
      <c r="QUL140" s="74"/>
      <c r="QUM140" s="57"/>
      <c r="QUN140" s="57"/>
      <c r="QUO140" s="57"/>
      <c r="QUP140" s="57"/>
      <c r="QUQ140" s="74"/>
      <c r="QUR140" s="74"/>
      <c r="QUS140" s="74"/>
      <c r="QUT140" s="74"/>
      <c r="QUU140" s="57"/>
      <c r="QUV140" s="57"/>
      <c r="QUW140" s="57"/>
      <c r="QUX140" s="57"/>
      <c r="QUY140" s="74"/>
      <c r="QUZ140" s="74"/>
      <c r="QVA140" s="74"/>
      <c r="QVB140" s="74"/>
      <c r="QVC140" s="57"/>
      <c r="QVD140" s="57"/>
      <c r="QVE140" s="57"/>
      <c r="QVF140" s="57"/>
      <c r="QVG140" s="74"/>
      <c r="QVH140" s="74"/>
      <c r="QVI140" s="74"/>
      <c r="QVJ140" s="74"/>
      <c r="QVK140" s="57"/>
      <c r="QVL140" s="57"/>
      <c r="QVM140" s="57"/>
      <c r="QVN140" s="57"/>
      <c r="QVO140" s="74"/>
      <c r="QVP140" s="74"/>
      <c r="QVQ140" s="74"/>
      <c r="QVR140" s="74"/>
      <c r="QVS140" s="57"/>
      <c r="QVT140" s="57"/>
      <c r="QVU140" s="57"/>
      <c r="QVV140" s="57"/>
      <c r="QVW140" s="74"/>
      <c r="QVX140" s="74"/>
      <c r="QVY140" s="74"/>
      <c r="QVZ140" s="74"/>
      <c r="QWA140" s="57"/>
      <c r="QWB140" s="57"/>
      <c r="QWC140" s="57"/>
      <c r="QWD140" s="57"/>
      <c r="QWE140" s="74"/>
      <c r="QWF140" s="74"/>
      <c r="QWG140" s="74"/>
      <c r="QWH140" s="74"/>
      <c r="QWI140" s="57"/>
      <c r="QWJ140" s="57"/>
      <c r="QWK140" s="57"/>
      <c r="QWL140" s="57"/>
      <c r="QWM140" s="74"/>
      <c r="QWN140" s="74"/>
      <c r="QWO140" s="74"/>
      <c r="QWP140" s="74"/>
      <c r="QWQ140" s="57"/>
      <c r="QWR140" s="57"/>
      <c r="QWS140" s="57"/>
      <c r="QWT140" s="57"/>
      <c r="QWU140" s="74"/>
      <c r="QWV140" s="74"/>
      <c r="QWW140" s="74"/>
      <c r="QWX140" s="74"/>
      <c r="QWY140" s="57"/>
      <c r="QWZ140" s="57"/>
      <c r="QXA140" s="57"/>
      <c r="QXB140" s="57"/>
      <c r="QXC140" s="74"/>
      <c r="QXD140" s="74"/>
      <c r="QXE140" s="74"/>
      <c r="QXF140" s="74"/>
      <c r="QXG140" s="57"/>
      <c r="QXH140" s="57"/>
      <c r="QXI140" s="57"/>
      <c r="QXJ140" s="57"/>
      <c r="QXK140" s="74"/>
      <c r="QXL140" s="74"/>
      <c r="QXM140" s="74"/>
      <c r="QXN140" s="74"/>
      <c r="QXO140" s="57"/>
      <c r="QXP140" s="57"/>
      <c r="QXQ140" s="57"/>
      <c r="QXR140" s="57"/>
      <c r="QXS140" s="74"/>
      <c r="QXT140" s="74"/>
      <c r="QXU140" s="74"/>
      <c r="QXV140" s="74"/>
      <c r="QXW140" s="57"/>
      <c r="QXX140" s="57"/>
      <c r="QXY140" s="57"/>
      <c r="QXZ140" s="57"/>
      <c r="QYA140" s="74"/>
      <c r="QYB140" s="74"/>
      <c r="QYC140" s="74"/>
      <c r="QYD140" s="74"/>
      <c r="QYE140" s="57"/>
      <c r="QYF140" s="57"/>
      <c r="QYG140" s="57"/>
      <c r="QYH140" s="57"/>
      <c r="QYI140" s="74"/>
      <c r="QYJ140" s="74"/>
      <c r="QYK140" s="74"/>
      <c r="QYL140" s="74"/>
      <c r="QYM140" s="57"/>
      <c r="QYN140" s="57"/>
      <c r="QYO140" s="57"/>
      <c r="QYP140" s="57"/>
      <c r="QYQ140" s="74"/>
      <c r="QYR140" s="74"/>
      <c r="QYS140" s="74"/>
      <c r="QYT140" s="74"/>
      <c r="QYU140" s="57"/>
      <c r="QYV140" s="57"/>
      <c r="QYW140" s="57"/>
      <c r="QYX140" s="57"/>
      <c r="QYY140" s="74"/>
      <c r="QYZ140" s="74"/>
      <c r="QZA140" s="74"/>
      <c r="QZB140" s="74"/>
      <c r="QZC140" s="57"/>
      <c r="QZD140" s="57"/>
      <c r="QZE140" s="57"/>
      <c r="QZF140" s="57"/>
      <c r="QZG140" s="74"/>
      <c r="QZH140" s="74"/>
      <c r="QZI140" s="74"/>
      <c r="QZJ140" s="74"/>
      <c r="QZK140" s="57"/>
      <c r="QZL140" s="57"/>
      <c r="QZM140" s="57"/>
      <c r="QZN140" s="57"/>
      <c r="QZO140" s="74"/>
      <c r="QZP140" s="74"/>
      <c r="QZQ140" s="74"/>
      <c r="QZR140" s="74"/>
      <c r="QZS140" s="57"/>
      <c r="QZT140" s="57"/>
      <c r="QZU140" s="57"/>
      <c r="QZV140" s="57"/>
      <c r="QZW140" s="74"/>
      <c r="QZX140" s="74"/>
      <c r="QZY140" s="74"/>
      <c r="QZZ140" s="74"/>
      <c r="RAA140" s="57"/>
      <c r="RAB140" s="57"/>
      <c r="RAC140" s="57"/>
      <c r="RAD140" s="57"/>
      <c r="RAE140" s="74"/>
      <c r="RAF140" s="74"/>
      <c r="RAG140" s="74"/>
      <c r="RAH140" s="74"/>
      <c r="RAI140" s="57"/>
      <c r="RAJ140" s="57"/>
      <c r="RAK140" s="57"/>
      <c r="RAL140" s="57"/>
      <c r="RAM140" s="74"/>
      <c r="RAN140" s="74"/>
      <c r="RAO140" s="74"/>
      <c r="RAP140" s="74"/>
      <c r="RAQ140" s="57"/>
      <c r="RAR140" s="57"/>
      <c r="RAS140" s="57"/>
      <c r="RAT140" s="57"/>
      <c r="RAU140" s="74"/>
      <c r="RAV140" s="74"/>
      <c r="RAW140" s="74"/>
      <c r="RAX140" s="74"/>
      <c r="RAY140" s="57"/>
      <c r="RAZ140" s="57"/>
      <c r="RBA140" s="57"/>
      <c r="RBB140" s="57"/>
      <c r="RBC140" s="74"/>
      <c r="RBD140" s="74"/>
      <c r="RBE140" s="74"/>
      <c r="RBF140" s="74"/>
      <c r="RBG140" s="57"/>
      <c r="RBH140" s="57"/>
      <c r="RBI140" s="57"/>
      <c r="RBJ140" s="57"/>
      <c r="RBK140" s="74"/>
      <c r="RBL140" s="74"/>
      <c r="RBM140" s="74"/>
      <c r="RBN140" s="74"/>
      <c r="RBO140" s="57"/>
      <c r="RBP140" s="57"/>
      <c r="RBQ140" s="57"/>
      <c r="RBR140" s="57"/>
      <c r="RBS140" s="74"/>
      <c r="RBT140" s="74"/>
      <c r="RBU140" s="74"/>
      <c r="RBV140" s="74"/>
      <c r="RBW140" s="57"/>
      <c r="RBX140" s="57"/>
      <c r="RBY140" s="57"/>
      <c r="RBZ140" s="57"/>
      <c r="RCA140" s="74"/>
      <c r="RCB140" s="74"/>
      <c r="RCC140" s="74"/>
      <c r="RCD140" s="74"/>
      <c r="RCE140" s="57"/>
      <c r="RCF140" s="57"/>
      <c r="RCG140" s="57"/>
      <c r="RCH140" s="57"/>
      <c r="RCI140" s="74"/>
      <c r="RCJ140" s="74"/>
      <c r="RCK140" s="74"/>
      <c r="RCL140" s="74"/>
      <c r="RCM140" s="57"/>
      <c r="RCN140" s="57"/>
      <c r="RCO140" s="57"/>
      <c r="RCP140" s="57"/>
      <c r="RCQ140" s="74"/>
      <c r="RCR140" s="74"/>
      <c r="RCS140" s="74"/>
      <c r="RCT140" s="74"/>
      <c r="RCU140" s="57"/>
      <c r="RCV140" s="57"/>
      <c r="RCW140" s="57"/>
      <c r="RCX140" s="57"/>
      <c r="RCY140" s="74"/>
      <c r="RCZ140" s="74"/>
      <c r="RDA140" s="74"/>
      <c r="RDB140" s="74"/>
      <c r="RDC140" s="57"/>
      <c r="RDD140" s="57"/>
      <c r="RDE140" s="57"/>
      <c r="RDF140" s="57"/>
      <c r="RDG140" s="74"/>
      <c r="RDH140" s="74"/>
      <c r="RDI140" s="74"/>
      <c r="RDJ140" s="74"/>
      <c r="RDK140" s="57"/>
      <c r="RDL140" s="57"/>
      <c r="RDM140" s="57"/>
      <c r="RDN140" s="57"/>
      <c r="RDO140" s="74"/>
      <c r="RDP140" s="74"/>
      <c r="RDQ140" s="74"/>
      <c r="RDR140" s="74"/>
      <c r="RDS140" s="57"/>
      <c r="RDT140" s="57"/>
      <c r="RDU140" s="57"/>
      <c r="RDV140" s="57"/>
      <c r="RDW140" s="74"/>
      <c r="RDX140" s="74"/>
      <c r="RDY140" s="74"/>
      <c r="RDZ140" s="74"/>
      <c r="REA140" s="57"/>
      <c r="REB140" s="57"/>
      <c r="REC140" s="57"/>
      <c r="RED140" s="57"/>
      <c r="REE140" s="74"/>
      <c r="REF140" s="74"/>
      <c r="REG140" s="74"/>
      <c r="REH140" s="74"/>
      <c r="REI140" s="57"/>
      <c r="REJ140" s="57"/>
      <c r="REK140" s="57"/>
      <c r="REL140" s="57"/>
      <c r="REM140" s="74"/>
      <c r="REN140" s="74"/>
      <c r="REO140" s="74"/>
      <c r="REP140" s="74"/>
      <c r="REQ140" s="57"/>
      <c r="RER140" s="57"/>
      <c r="RES140" s="57"/>
      <c r="RET140" s="57"/>
      <c r="REU140" s="74"/>
      <c r="REV140" s="74"/>
      <c r="REW140" s="74"/>
      <c r="REX140" s="74"/>
      <c r="REY140" s="57"/>
      <c r="REZ140" s="57"/>
      <c r="RFA140" s="57"/>
      <c r="RFB140" s="57"/>
      <c r="RFC140" s="74"/>
      <c r="RFD140" s="74"/>
      <c r="RFE140" s="74"/>
      <c r="RFF140" s="74"/>
      <c r="RFG140" s="57"/>
      <c r="RFH140" s="57"/>
      <c r="RFI140" s="57"/>
      <c r="RFJ140" s="57"/>
      <c r="RFK140" s="74"/>
      <c r="RFL140" s="74"/>
      <c r="RFM140" s="74"/>
      <c r="RFN140" s="74"/>
      <c r="RFO140" s="57"/>
      <c r="RFP140" s="57"/>
      <c r="RFQ140" s="57"/>
      <c r="RFR140" s="57"/>
      <c r="RFS140" s="74"/>
      <c r="RFT140" s="74"/>
      <c r="RFU140" s="74"/>
      <c r="RFV140" s="74"/>
      <c r="RFW140" s="57"/>
      <c r="RFX140" s="57"/>
      <c r="RFY140" s="57"/>
      <c r="RFZ140" s="57"/>
      <c r="RGA140" s="74"/>
      <c r="RGB140" s="74"/>
      <c r="RGC140" s="74"/>
      <c r="RGD140" s="74"/>
      <c r="RGE140" s="57"/>
      <c r="RGF140" s="57"/>
      <c r="RGG140" s="57"/>
      <c r="RGH140" s="57"/>
      <c r="RGI140" s="74"/>
      <c r="RGJ140" s="74"/>
      <c r="RGK140" s="74"/>
      <c r="RGL140" s="74"/>
      <c r="RGM140" s="57"/>
      <c r="RGN140" s="57"/>
      <c r="RGO140" s="57"/>
      <c r="RGP140" s="57"/>
      <c r="RGQ140" s="74"/>
      <c r="RGR140" s="74"/>
      <c r="RGS140" s="74"/>
      <c r="RGT140" s="74"/>
      <c r="RGU140" s="57"/>
      <c r="RGV140" s="57"/>
      <c r="RGW140" s="57"/>
      <c r="RGX140" s="57"/>
      <c r="RGY140" s="74"/>
      <c r="RGZ140" s="74"/>
      <c r="RHA140" s="74"/>
      <c r="RHB140" s="74"/>
      <c r="RHC140" s="57"/>
      <c r="RHD140" s="57"/>
      <c r="RHE140" s="57"/>
      <c r="RHF140" s="57"/>
      <c r="RHG140" s="74"/>
      <c r="RHH140" s="74"/>
      <c r="RHI140" s="74"/>
      <c r="RHJ140" s="74"/>
      <c r="RHK140" s="57"/>
      <c r="RHL140" s="57"/>
      <c r="RHM140" s="57"/>
      <c r="RHN140" s="57"/>
      <c r="RHO140" s="74"/>
      <c r="RHP140" s="74"/>
      <c r="RHQ140" s="74"/>
      <c r="RHR140" s="74"/>
      <c r="RHS140" s="57"/>
      <c r="RHT140" s="57"/>
      <c r="RHU140" s="57"/>
      <c r="RHV140" s="57"/>
      <c r="RHW140" s="74"/>
      <c r="RHX140" s="74"/>
      <c r="RHY140" s="74"/>
      <c r="RHZ140" s="74"/>
      <c r="RIA140" s="57"/>
      <c r="RIB140" s="57"/>
      <c r="RIC140" s="57"/>
      <c r="RID140" s="57"/>
      <c r="RIE140" s="74"/>
      <c r="RIF140" s="74"/>
      <c r="RIG140" s="74"/>
      <c r="RIH140" s="74"/>
      <c r="RII140" s="57"/>
      <c r="RIJ140" s="57"/>
      <c r="RIK140" s="57"/>
      <c r="RIL140" s="57"/>
      <c r="RIM140" s="74"/>
      <c r="RIN140" s="74"/>
      <c r="RIO140" s="74"/>
      <c r="RIP140" s="74"/>
      <c r="RIQ140" s="57"/>
      <c r="RIR140" s="57"/>
      <c r="RIS140" s="57"/>
      <c r="RIT140" s="57"/>
      <c r="RIU140" s="74"/>
      <c r="RIV140" s="74"/>
      <c r="RIW140" s="74"/>
      <c r="RIX140" s="74"/>
      <c r="RIY140" s="57"/>
      <c r="RIZ140" s="57"/>
      <c r="RJA140" s="57"/>
      <c r="RJB140" s="57"/>
      <c r="RJC140" s="74"/>
      <c r="RJD140" s="74"/>
      <c r="RJE140" s="74"/>
      <c r="RJF140" s="74"/>
      <c r="RJG140" s="57"/>
      <c r="RJH140" s="57"/>
      <c r="RJI140" s="57"/>
      <c r="RJJ140" s="57"/>
      <c r="RJK140" s="74"/>
      <c r="RJL140" s="74"/>
      <c r="RJM140" s="74"/>
      <c r="RJN140" s="74"/>
      <c r="RJO140" s="57"/>
      <c r="RJP140" s="57"/>
      <c r="RJQ140" s="57"/>
      <c r="RJR140" s="57"/>
      <c r="RJS140" s="74"/>
      <c r="RJT140" s="74"/>
      <c r="RJU140" s="74"/>
      <c r="RJV140" s="74"/>
      <c r="RJW140" s="57"/>
      <c r="RJX140" s="57"/>
      <c r="RJY140" s="57"/>
      <c r="RJZ140" s="57"/>
      <c r="RKA140" s="74"/>
      <c r="RKB140" s="74"/>
      <c r="RKC140" s="74"/>
      <c r="RKD140" s="74"/>
      <c r="RKE140" s="57"/>
      <c r="RKF140" s="57"/>
      <c r="RKG140" s="57"/>
      <c r="RKH140" s="57"/>
      <c r="RKI140" s="74"/>
      <c r="RKJ140" s="74"/>
      <c r="RKK140" s="74"/>
      <c r="RKL140" s="74"/>
      <c r="RKM140" s="57"/>
      <c r="RKN140" s="57"/>
      <c r="RKO140" s="57"/>
      <c r="RKP140" s="57"/>
      <c r="RKQ140" s="74"/>
      <c r="RKR140" s="74"/>
      <c r="RKS140" s="74"/>
      <c r="RKT140" s="74"/>
      <c r="RKU140" s="57"/>
      <c r="RKV140" s="57"/>
      <c r="RKW140" s="57"/>
      <c r="RKX140" s="57"/>
      <c r="RKY140" s="74"/>
      <c r="RKZ140" s="74"/>
      <c r="RLA140" s="74"/>
      <c r="RLB140" s="74"/>
      <c r="RLC140" s="57"/>
      <c r="RLD140" s="57"/>
      <c r="RLE140" s="57"/>
      <c r="RLF140" s="57"/>
      <c r="RLG140" s="74"/>
      <c r="RLH140" s="74"/>
      <c r="RLI140" s="74"/>
      <c r="RLJ140" s="74"/>
      <c r="RLK140" s="57"/>
      <c r="RLL140" s="57"/>
      <c r="RLM140" s="57"/>
      <c r="RLN140" s="57"/>
      <c r="RLO140" s="74"/>
      <c r="RLP140" s="74"/>
      <c r="RLQ140" s="74"/>
      <c r="RLR140" s="74"/>
      <c r="RLS140" s="57"/>
      <c r="RLT140" s="57"/>
      <c r="RLU140" s="57"/>
      <c r="RLV140" s="57"/>
      <c r="RLW140" s="74"/>
      <c r="RLX140" s="74"/>
      <c r="RLY140" s="74"/>
      <c r="RLZ140" s="74"/>
      <c r="RMA140" s="57"/>
      <c r="RMB140" s="57"/>
      <c r="RMC140" s="57"/>
      <c r="RMD140" s="57"/>
      <c r="RME140" s="74"/>
      <c r="RMF140" s="74"/>
      <c r="RMG140" s="74"/>
      <c r="RMH140" s="74"/>
      <c r="RMI140" s="57"/>
      <c r="RMJ140" s="57"/>
      <c r="RMK140" s="57"/>
      <c r="RML140" s="57"/>
      <c r="RMM140" s="74"/>
      <c r="RMN140" s="74"/>
      <c r="RMO140" s="74"/>
      <c r="RMP140" s="74"/>
      <c r="RMQ140" s="57"/>
      <c r="RMR140" s="57"/>
      <c r="RMS140" s="57"/>
      <c r="RMT140" s="57"/>
      <c r="RMU140" s="74"/>
      <c r="RMV140" s="74"/>
      <c r="RMW140" s="74"/>
      <c r="RMX140" s="74"/>
      <c r="RMY140" s="57"/>
      <c r="RMZ140" s="57"/>
      <c r="RNA140" s="57"/>
      <c r="RNB140" s="57"/>
      <c r="RNC140" s="74"/>
      <c r="RND140" s="74"/>
      <c r="RNE140" s="74"/>
      <c r="RNF140" s="74"/>
      <c r="RNG140" s="57"/>
      <c r="RNH140" s="57"/>
      <c r="RNI140" s="57"/>
      <c r="RNJ140" s="57"/>
      <c r="RNK140" s="74"/>
      <c r="RNL140" s="74"/>
      <c r="RNM140" s="74"/>
      <c r="RNN140" s="74"/>
      <c r="RNO140" s="57"/>
      <c r="RNP140" s="57"/>
      <c r="RNQ140" s="57"/>
      <c r="RNR140" s="57"/>
      <c r="RNS140" s="74"/>
      <c r="RNT140" s="74"/>
      <c r="RNU140" s="74"/>
      <c r="RNV140" s="74"/>
      <c r="RNW140" s="57"/>
      <c r="RNX140" s="57"/>
      <c r="RNY140" s="57"/>
      <c r="RNZ140" s="57"/>
      <c r="ROA140" s="74"/>
      <c r="ROB140" s="74"/>
      <c r="ROC140" s="74"/>
      <c r="ROD140" s="74"/>
      <c r="ROE140" s="57"/>
      <c r="ROF140" s="57"/>
      <c r="ROG140" s="57"/>
      <c r="ROH140" s="57"/>
      <c r="ROI140" s="74"/>
      <c r="ROJ140" s="74"/>
      <c r="ROK140" s="74"/>
      <c r="ROL140" s="74"/>
      <c r="ROM140" s="57"/>
      <c r="RON140" s="57"/>
      <c r="ROO140" s="57"/>
      <c r="ROP140" s="57"/>
      <c r="ROQ140" s="74"/>
      <c r="ROR140" s="74"/>
      <c r="ROS140" s="74"/>
      <c r="ROT140" s="74"/>
      <c r="ROU140" s="57"/>
      <c r="ROV140" s="57"/>
      <c r="ROW140" s="57"/>
      <c r="ROX140" s="57"/>
      <c r="ROY140" s="74"/>
      <c r="ROZ140" s="74"/>
      <c r="RPA140" s="74"/>
      <c r="RPB140" s="74"/>
      <c r="RPC140" s="57"/>
      <c r="RPD140" s="57"/>
      <c r="RPE140" s="57"/>
      <c r="RPF140" s="57"/>
      <c r="RPG140" s="74"/>
      <c r="RPH140" s="74"/>
      <c r="RPI140" s="74"/>
      <c r="RPJ140" s="74"/>
      <c r="RPK140" s="57"/>
      <c r="RPL140" s="57"/>
      <c r="RPM140" s="57"/>
      <c r="RPN140" s="57"/>
      <c r="RPO140" s="74"/>
      <c r="RPP140" s="74"/>
      <c r="RPQ140" s="74"/>
      <c r="RPR140" s="74"/>
      <c r="RPS140" s="57"/>
      <c r="RPT140" s="57"/>
      <c r="RPU140" s="57"/>
      <c r="RPV140" s="57"/>
      <c r="RPW140" s="74"/>
      <c r="RPX140" s="74"/>
      <c r="RPY140" s="74"/>
      <c r="RPZ140" s="74"/>
      <c r="RQA140" s="57"/>
      <c r="RQB140" s="57"/>
      <c r="RQC140" s="57"/>
      <c r="RQD140" s="57"/>
      <c r="RQE140" s="74"/>
      <c r="RQF140" s="74"/>
      <c r="RQG140" s="74"/>
      <c r="RQH140" s="74"/>
      <c r="RQI140" s="57"/>
      <c r="RQJ140" s="57"/>
      <c r="RQK140" s="57"/>
      <c r="RQL140" s="57"/>
      <c r="RQM140" s="74"/>
      <c r="RQN140" s="74"/>
      <c r="RQO140" s="74"/>
      <c r="RQP140" s="74"/>
      <c r="RQQ140" s="57"/>
      <c r="RQR140" s="57"/>
      <c r="RQS140" s="57"/>
      <c r="RQT140" s="57"/>
      <c r="RQU140" s="74"/>
      <c r="RQV140" s="74"/>
      <c r="RQW140" s="74"/>
      <c r="RQX140" s="74"/>
      <c r="RQY140" s="57"/>
      <c r="RQZ140" s="57"/>
      <c r="RRA140" s="57"/>
      <c r="RRB140" s="57"/>
      <c r="RRC140" s="74"/>
      <c r="RRD140" s="74"/>
      <c r="RRE140" s="74"/>
      <c r="RRF140" s="74"/>
      <c r="RRG140" s="57"/>
      <c r="RRH140" s="57"/>
      <c r="RRI140" s="57"/>
      <c r="RRJ140" s="57"/>
      <c r="RRK140" s="74"/>
      <c r="RRL140" s="74"/>
      <c r="RRM140" s="74"/>
      <c r="RRN140" s="74"/>
      <c r="RRO140" s="57"/>
      <c r="RRP140" s="57"/>
      <c r="RRQ140" s="57"/>
      <c r="RRR140" s="57"/>
      <c r="RRS140" s="74"/>
      <c r="RRT140" s="74"/>
      <c r="RRU140" s="74"/>
      <c r="RRV140" s="74"/>
      <c r="RRW140" s="57"/>
      <c r="RRX140" s="57"/>
      <c r="RRY140" s="57"/>
      <c r="RRZ140" s="57"/>
      <c r="RSA140" s="74"/>
      <c r="RSB140" s="74"/>
      <c r="RSC140" s="74"/>
      <c r="RSD140" s="74"/>
      <c r="RSE140" s="57"/>
      <c r="RSF140" s="57"/>
      <c r="RSG140" s="57"/>
      <c r="RSH140" s="57"/>
      <c r="RSI140" s="74"/>
      <c r="RSJ140" s="74"/>
      <c r="RSK140" s="74"/>
      <c r="RSL140" s="74"/>
      <c r="RSM140" s="57"/>
      <c r="RSN140" s="57"/>
      <c r="RSO140" s="57"/>
      <c r="RSP140" s="57"/>
      <c r="RSQ140" s="74"/>
      <c r="RSR140" s="74"/>
      <c r="RSS140" s="74"/>
      <c r="RST140" s="74"/>
      <c r="RSU140" s="57"/>
      <c r="RSV140" s="57"/>
      <c r="RSW140" s="57"/>
      <c r="RSX140" s="57"/>
      <c r="RSY140" s="74"/>
      <c r="RSZ140" s="74"/>
      <c r="RTA140" s="74"/>
      <c r="RTB140" s="74"/>
      <c r="RTC140" s="57"/>
      <c r="RTD140" s="57"/>
      <c r="RTE140" s="57"/>
      <c r="RTF140" s="57"/>
      <c r="RTG140" s="74"/>
      <c r="RTH140" s="74"/>
      <c r="RTI140" s="74"/>
      <c r="RTJ140" s="74"/>
      <c r="RTK140" s="57"/>
      <c r="RTL140" s="57"/>
      <c r="RTM140" s="57"/>
      <c r="RTN140" s="57"/>
      <c r="RTO140" s="74"/>
      <c r="RTP140" s="74"/>
      <c r="RTQ140" s="74"/>
      <c r="RTR140" s="74"/>
      <c r="RTS140" s="57"/>
      <c r="RTT140" s="57"/>
      <c r="RTU140" s="57"/>
      <c r="RTV140" s="57"/>
      <c r="RTW140" s="74"/>
      <c r="RTX140" s="74"/>
      <c r="RTY140" s="74"/>
      <c r="RTZ140" s="74"/>
      <c r="RUA140" s="57"/>
      <c r="RUB140" s="57"/>
      <c r="RUC140" s="57"/>
      <c r="RUD140" s="57"/>
      <c r="RUE140" s="74"/>
      <c r="RUF140" s="74"/>
      <c r="RUG140" s="74"/>
      <c r="RUH140" s="74"/>
      <c r="RUI140" s="57"/>
      <c r="RUJ140" s="57"/>
      <c r="RUK140" s="57"/>
      <c r="RUL140" s="57"/>
      <c r="RUM140" s="74"/>
      <c r="RUN140" s="74"/>
      <c r="RUO140" s="74"/>
      <c r="RUP140" s="74"/>
      <c r="RUQ140" s="57"/>
      <c r="RUR140" s="57"/>
      <c r="RUS140" s="57"/>
      <c r="RUT140" s="57"/>
      <c r="RUU140" s="74"/>
      <c r="RUV140" s="74"/>
      <c r="RUW140" s="74"/>
      <c r="RUX140" s="74"/>
      <c r="RUY140" s="57"/>
      <c r="RUZ140" s="57"/>
      <c r="RVA140" s="57"/>
      <c r="RVB140" s="57"/>
      <c r="RVC140" s="74"/>
      <c r="RVD140" s="74"/>
      <c r="RVE140" s="74"/>
      <c r="RVF140" s="74"/>
      <c r="RVG140" s="57"/>
      <c r="RVH140" s="57"/>
      <c r="RVI140" s="57"/>
      <c r="RVJ140" s="57"/>
      <c r="RVK140" s="74"/>
      <c r="RVL140" s="74"/>
      <c r="RVM140" s="74"/>
      <c r="RVN140" s="74"/>
      <c r="RVO140" s="57"/>
      <c r="RVP140" s="57"/>
      <c r="RVQ140" s="57"/>
      <c r="RVR140" s="57"/>
      <c r="RVS140" s="74"/>
      <c r="RVT140" s="74"/>
      <c r="RVU140" s="74"/>
      <c r="RVV140" s="74"/>
      <c r="RVW140" s="57"/>
      <c r="RVX140" s="57"/>
      <c r="RVY140" s="57"/>
      <c r="RVZ140" s="57"/>
      <c r="RWA140" s="74"/>
      <c r="RWB140" s="74"/>
      <c r="RWC140" s="74"/>
      <c r="RWD140" s="74"/>
      <c r="RWE140" s="57"/>
      <c r="RWF140" s="57"/>
      <c r="RWG140" s="57"/>
      <c r="RWH140" s="57"/>
      <c r="RWI140" s="74"/>
      <c r="RWJ140" s="74"/>
      <c r="RWK140" s="74"/>
      <c r="RWL140" s="74"/>
      <c r="RWM140" s="57"/>
      <c r="RWN140" s="57"/>
      <c r="RWO140" s="57"/>
      <c r="RWP140" s="57"/>
      <c r="RWQ140" s="74"/>
      <c r="RWR140" s="74"/>
      <c r="RWS140" s="74"/>
      <c r="RWT140" s="74"/>
      <c r="RWU140" s="57"/>
      <c r="RWV140" s="57"/>
      <c r="RWW140" s="57"/>
      <c r="RWX140" s="57"/>
      <c r="RWY140" s="74"/>
      <c r="RWZ140" s="74"/>
      <c r="RXA140" s="74"/>
      <c r="RXB140" s="74"/>
      <c r="RXC140" s="57"/>
      <c r="RXD140" s="57"/>
      <c r="RXE140" s="57"/>
      <c r="RXF140" s="57"/>
      <c r="RXG140" s="74"/>
      <c r="RXH140" s="74"/>
      <c r="RXI140" s="74"/>
      <c r="RXJ140" s="74"/>
      <c r="RXK140" s="57"/>
      <c r="RXL140" s="57"/>
      <c r="RXM140" s="57"/>
      <c r="RXN140" s="57"/>
      <c r="RXO140" s="74"/>
      <c r="RXP140" s="74"/>
      <c r="RXQ140" s="74"/>
      <c r="RXR140" s="74"/>
      <c r="RXS140" s="57"/>
      <c r="RXT140" s="57"/>
      <c r="RXU140" s="57"/>
      <c r="RXV140" s="57"/>
      <c r="RXW140" s="74"/>
      <c r="RXX140" s="74"/>
      <c r="RXY140" s="74"/>
      <c r="RXZ140" s="74"/>
      <c r="RYA140" s="57"/>
      <c r="RYB140" s="57"/>
      <c r="RYC140" s="57"/>
      <c r="RYD140" s="57"/>
      <c r="RYE140" s="74"/>
      <c r="RYF140" s="74"/>
      <c r="RYG140" s="74"/>
      <c r="RYH140" s="74"/>
      <c r="RYI140" s="57"/>
      <c r="RYJ140" s="57"/>
      <c r="RYK140" s="57"/>
      <c r="RYL140" s="57"/>
      <c r="RYM140" s="74"/>
      <c r="RYN140" s="74"/>
      <c r="RYO140" s="74"/>
      <c r="RYP140" s="74"/>
      <c r="RYQ140" s="57"/>
      <c r="RYR140" s="57"/>
      <c r="RYS140" s="57"/>
      <c r="RYT140" s="57"/>
      <c r="RYU140" s="74"/>
      <c r="RYV140" s="74"/>
      <c r="RYW140" s="74"/>
      <c r="RYX140" s="74"/>
      <c r="RYY140" s="57"/>
      <c r="RYZ140" s="57"/>
      <c r="RZA140" s="57"/>
      <c r="RZB140" s="57"/>
      <c r="RZC140" s="74"/>
      <c r="RZD140" s="74"/>
      <c r="RZE140" s="74"/>
      <c r="RZF140" s="74"/>
      <c r="RZG140" s="57"/>
      <c r="RZH140" s="57"/>
      <c r="RZI140" s="57"/>
      <c r="RZJ140" s="57"/>
      <c r="RZK140" s="74"/>
      <c r="RZL140" s="74"/>
      <c r="RZM140" s="74"/>
      <c r="RZN140" s="74"/>
      <c r="RZO140" s="57"/>
      <c r="RZP140" s="57"/>
      <c r="RZQ140" s="57"/>
      <c r="RZR140" s="57"/>
      <c r="RZS140" s="74"/>
      <c r="RZT140" s="74"/>
      <c r="RZU140" s="74"/>
      <c r="RZV140" s="74"/>
      <c r="RZW140" s="57"/>
      <c r="RZX140" s="57"/>
      <c r="RZY140" s="57"/>
      <c r="RZZ140" s="57"/>
      <c r="SAA140" s="74"/>
      <c r="SAB140" s="74"/>
      <c r="SAC140" s="74"/>
      <c r="SAD140" s="74"/>
      <c r="SAE140" s="57"/>
      <c r="SAF140" s="57"/>
      <c r="SAG140" s="57"/>
      <c r="SAH140" s="57"/>
      <c r="SAI140" s="74"/>
      <c r="SAJ140" s="74"/>
      <c r="SAK140" s="74"/>
      <c r="SAL140" s="74"/>
      <c r="SAM140" s="57"/>
      <c r="SAN140" s="57"/>
      <c r="SAO140" s="57"/>
      <c r="SAP140" s="57"/>
      <c r="SAQ140" s="74"/>
      <c r="SAR140" s="74"/>
      <c r="SAS140" s="74"/>
      <c r="SAT140" s="74"/>
      <c r="SAU140" s="57"/>
      <c r="SAV140" s="57"/>
      <c r="SAW140" s="57"/>
      <c r="SAX140" s="57"/>
      <c r="SAY140" s="74"/>
      <c r="SAZ140" s="74"/>
      <c r="SBA140" s="74"/>
      <c r="SBB140" s="74"/>
      <c r="SBC140" s="57"/>
      <c r="SBD140" s="57"/>
      <c r="SBE140" s="57"/>
      <c r="SBF140" s="57"/>
      <c r="SBG140" s="74"/>
      <c r="SBH140" s="74"/>
      <c r="SBI140" s="74"/>
      <c r="SBJ140" s="74"/>
      <c r="SBK140" s="57"/>
      <c r="SBL140" s="57"/>
      <c r="SBM140" s="57"/>
      <c r="SBN140" s="57"/>
      <c r="SBO140" s="74"/>
      <c r="SBP140" s="74"/>
      <c r="SBQ140" s="74"/>
      <c r="SBR140" s="74"/>
      <c r="SBS140" s="57"/>
      <c r="SBT140" s="57"/>
      <c r="SBU140" s="57"/>
      <c r="SBV140" s="57"/>
      <c r="SBW140" s="74"/>
      <c r="SBX140" s="74"/>
      <c r="SBY140" s="74"/>
      <c r="SBZ140" s="74"/>
      <c r="SCA140" s="57"/>
      <c r="SCB140" s="57"/>
      <c r="SCC140" s="57"/>
      <c r="SCD140" s="57"/>
      <c r="SCE140" s="74"/>
      <c r="SCF140" s="74"/>
      <c r="SCG140" s="74"/>
      <c r="SCH140" s="74"/>
      <c r="SCI140" s="57"/>
      <c r="SCJ140" s="57"/>
      <c r="SCK140" s="57"/>
      <c r="SCL140" s="57"/>
      <c r="SCM140" s="74"/>
      <c r="SCN140" s="74"/>
      <c r="SCO140" s="74"/>
      <c r="SCP140" s="74"/>
      <c r="SCQ140" s="57"/>
      <c r="SCR140" s="57"/>
      <c r="SCS140" s="57"/>
      <c r="SCT140" s="57"/>
      <c r="SCU140" s="74"/>
      <c r="SCV140" s="74"/>
      <c r="SCW140" s="74"/>
      <c r="SCX140" s="74"/>
      <c r="SCY140" s="57"/>
      <c r="SCZ140" s="57"/>
      <c r="SDA140" s="57"/>
      <c r="SDB140" s="57"/>
      <c r="SDC140" s="74"/>
      <c r="SDD140" s="74"/>
      <c r="SDE140" s="74"/>
      <c r="SDF140" s="74"/>
      <c r="SDG140" s="57"/>
      <c r="SDH140" s="57"/>
      <c r="SDI140" s="57"/>
      <c r="SDJ140" s="57"/>
      <c r="SDK140" s="74"/>
      <c r="SDL140" s="74"/>
      <c r="SDM140" s="74"/>
      <c r="SDN140" s="74"/>
      <c r="SDO140" s="57"/>
      <c r="SDP140" s="57"/>
      <c r="SDQ140" s="57"/>
      <c r="SDR140" s="57"/>
      <c r="SDS140" s="74"/>
      <c r="SDT140" s="74"/>
      <c r="SDU140" s="74"/>
      <c r="SDV140" s="74"/>
      <c r="SDW140" s="57"/>
      <c r="SDX140" s="57"/>
      <c r="SDY140" s="57"/>
      <c r="SDZ140" s="57"/>
      <c r="SEA140" s="74"/>
      <c r="SEB140" s="74"/>
      <c r="SEC140" s="74"/>
      <c r="SED140" s="74"/>
      <c r="SEE140" s="57"/>
      <c r="SEF140" s="57"/>
      <c r="SEG140" s="57"/>
      <c r="SEH140" s="57"/>
      <c r="SEI140" s="74"/>
      <c r="SEJ140" s="74"/>
      <c r="SEK140" s="74"/>
      <c r="SEL140" s="74"/>
      <c r="SEM140" s="57"/>
      <c r="SEN140" s="57"/>
      <c r="SEO140" s="57"/>
      <c r="SEP140" s="57"/>
      <c r="SEQ140" s="74"/>
      <c r="SER140" s="74"/>
      <c r="SES140" s="74"/>
      <c r="SET140" s="74"/>
      <c r="SEU140" s="57"/>
      <c r="SEV140" s="57"/>
      <c r="SEW140" s="57"/>
      <c r="SEX140" s="57"/>
      <c r="SEY140" s="74"/>
      <c r="SEZ140" s="74"/>
      <c r="SFA140" s="74"/>
      <c r="SFB140" s="74"/>
      <c r="SFC140" s="57"/>
      <c r="SFD140" s="57"/>
      <c r="SFE140" s="57"/>
      <c r="SFF140" s="57"/>
      <c r="SFG140" s="74"/>
      <c r="SFH140" s="74"/>
      <c r="SFI140" s="74"/>
      <c r="SFJ140" s="74"/>
      <c r="SFK140" s="57"/>
      <c r="SFL140" s="57"/>
      <c r="SFM140" s="57"/>
      <c r="SFN140" s="57"/>
      <c r="SFO140" s="74"/>
      <c r="SFP140" s="74"/>
      <c r="SFQ140" s="74"/>
      <c r="SFR140" s="74"/>
      <c r="SFS140" s="57"/>
      <c r="SFT140" s="57"/>
      <c r="SFU140" s="57"/>
      <c r="SFV140" s="57"/>
      <c r="SFW140" s="74"/>
      <c r="SFX140" s="74"/>
      <c r="SFY140" s="74"/>
      <c r="SFZ140" s="74"/>
      <c r="SGA140" s="57"/>
      <c r="SGB140" s="57"/>
      <c r="SGC140" s="57"/>
      <c r="SGD140" s="57"/>
      <c r="SGE140" s="74"/>
      <c r="SGF140" s="74"/>
      <c r="SGG140" s="74"/>
      <c r="SGH140" s="74"/>
      <c r="SGI140" s="57"/>
      <c r="SGJ140" s="57"/>
      <c r="SGK140" s="57"/>
      <c r="SGL140" s="57"/>
      <c r="SGM140" s="74"/>
      <c r="SGN140" s="74"/>
      <c r="SGO140" s="74"/>
      <c r="SGP140" s="74"/>
      <c r="SGQ140" s="57"/>
      <c r="SGR140" s="57"/>
      <c r="SGS140" s="57"/>
      <c r="SGT140" s="57"/>
      <c r="SGU140" s="74"/>
      <c r="SGV140" s="74"/>
      <c r="SGW140" s="74"/>
      <c r="SGX140" s="74"/>
      <c r="SGY140" s="57"/>
      <c r="SGZ140" s="57"/>
      <c r="SHA140" s="57"/>
      <c r="SHB140" s="57"/>
      <c r="SHC140" s="74"/>
      <c r="SHD140" s="74"/>
      <c r="SHE140" s="74"/>
      <c r="SHF140" s="74"/>
      <c r="SHG140" s="57"/>
      <c r="SHH140" s="57"/>
      <c r="SHI140" s="57"/>
      <c r="SHJ140" s="57"/>
      <c r="SHK140" s="74"/>
      <c r="SHL140" s="74"/>
      <c r="SHM140" s="74"/>
      <c r="SHN140" s="74"/>
      <c r="SHO140" s="57"/>
      <c r="SHP140" s="57"/>
      <c r="SHQ140" s="57"/>
      <c r="SHR140" s="57"/>
      <c r="SHS140" s="74"/>
      <c r="SHT140" s="74"/>
      <c r="SHU140" s="74"/>
      <c r="SHV140" s="74"/>
      <c r="SHW140" s="57"/>
      <c r="SHX140" s="57"/>
      <c r="SHY140" s="57"/>
      <c r="SHZ140" s="57"/>
      <c r="SIA140" s="74"/>
      <c r="SIB140" s="74"/>
      <c r="SIC140" s="74"/>
      <c r="SID140" s="74"/>
      <c r="SIE140" s="57"/>
      <c r="SIF140" s="57"/>
      <c r="SIG140" s="57"/>
      <c r="SIH140" s="57"/>
      <c r="SII140" s="74"/>
      <c r="SIJ140" s="74"/>
      <c r="SIK140" s="74"/>
      <c r="SIL140" s="74"/>
      <c r="SIM140" s="57"/>
      <c r="SIN140" s="57"/>
      <c r="SIO140" s="57"/>
      <c r="SIP140" s="57"/>
      <c r="SIQ140" s="74"/>
      <c r="SIR140" s="74"/>
      <c r="SIS140" s="74"/>
      <c r="SIT140" s="74"/>
      <c r="SIU140" s="57"/>
      <c r="SIV140" s="57"/>
      <c r="SIW140" s="57"/>
      <c r="SIX140" s="57"/>
      <c r="SIY140" s="74"/>
      <c r="SIZ140" s="74"/>
      <c r="SJA140" s="74"/>
      <c r="SJB140" s="74"/>
      <c r="SJC140" s="57"/>
      <c r="SJD140" s="57"/>
      <c r="SJE140" s="57"/>
      <c r="SJF140" s="57"/>
      <c r="SJG140" s="74"/>
      <c r="SJH140" s="74"/>
      <c r="SJI140" s="74"/>
      <c r="SJJ140" s="74"/>
      <c r="SJK140" s="57"/>
      <c r="SJL140" s="57"/>
      <c r="SJM140" s="57"/>
      <c r="SJN140" s="57"/>
      <c r="SJO140" s="74"/>
      <c r="SJP140" s="74"/>
      <c r="SJQ140" s="74"/>
      <c r="SJR140" s="74"/>
      <c r="SJS140" s="57"/>
      <c r="SJT140" s="57"/>
      <c r="SJU140" s="57"/>
      <c r="SJV140" s="57"/>
      <c r="SJW140" s="74"/>
      <c r="SJX140" s="74"/>
      <c r="SJY140" s="74"/>
      <c r="SJZ140" s="74"/>
      <c r="SKA140" s="57"/>
      <c r="SKB140" s="57"/>
      <c r="SKC140" s="57"/>
      <c r="SKD140" s="57"/>
      <c r="SKE140" s="74"/>
      <c r="SKF140" s="74"/>
      <c r="SKG140" s="74"/>
      <c r="SKH140" s="74"/>
      <c r="SKI140" s="57"/>
      <c r="SKJ140" s="57"/>
      <c r="SKK140" s="57"/>
      <c r="SKL140" s="57"/>
      <c r="SKM140" s="74"/>
      <c r="SKN140" s="74"/>
      <c r="SKO140" s="74"/>
      <c r="SKP140" s="74"/>
      <c r="SKQ140" s="57"/>
      <c r="SKR140" s="57"/>
      <c r="SKS140" s="57"/>
      <c r="SKT140" s="57"/>
      <c r="SKU140" s="74"/>
      <c r="SKV140" s="74"/>
      <c r="SKW140" s="74"/>
      <c r="SKX140" s="74"/>
      <c r="SKY140" s="57"/>
      <c r="SKZ140" s="57"/>
      <c r="SLA140" s="57"/>
      <c r="SLB140" s="57"/>
      <c r="SLC140" s="74"/>
      <c r="SLD140" s="74"/>
      <c r="SLE140" s="74"/>
      <c r="SLF140" s="74"/>
      <c r="SLG140" s="57"/>
      <c r="SLH140" s="57"/>
      <c r="SLI140" s="57"/>
      <c r="SLJ140" s="57"/>
      <c r="SLK140" s="74"/>
      <c r="SLL140" s="74"/>
      <c r="SLM140" s="74"/>
      <c r="SLN140" s="74"/>
      <c r="SLO140" s="57"/>
      <c r="SLP140" s="57"/>
      <c r="SLQ140" s="57"/>
      <c r="SLR140" s="57"/>
      <c r="SLS140" s="74"/>
      <c r="SLT140" s="74"/>
      <c r="SLU140" s="74"/>
      <c r="SLV140" s="74"/>
      <c r="SLW140" s="57"/>
      <c r="SLX140" s="57"/>
      <c r="SLY140" s="57"/>
      <c r="SLZ140" s="57"/>
      <c r="SMA140" s="74"/>
      <c r="SMB140" s="74"/>
      <c r="SMC140" s="74"/>
      <c r="SMD140" s="74"/>
      <c r="SME140" s="57"/>
      <c r="SMF140" s="57"/>
      <c r="SMG140" s="57"/>
      <c r="SMH140" s="57"/>
      <c r="SMI140" s="74"/>
      <c r="SMJ140" s="74"/>
      <c r="SMK140" s="74"/>
      <c r="SML140" s="74"/>
      <c r="SMM140" s="57"/>
      <c r="SMN140" s="57"/>
      <c r="SMO140" s="57"/>
      <c r="SMP140" s="57"/>
      <c r="SMQ140" s="74"/>
      <c r="SMR140" s="74"/>
      <c r="SMS140" s="74"/>
      <c r="SMT140" s="74"/>
      <c r="SMU140" s="57"/>
      <c r="SMV140" s="57"/>
      <c r="SMW140" s="57"/>
      <c r="SMX140" s="57"/>
      <c r="SMY140" s="74"/>
      <c r="SMZ140" s="74"/>
      <c r="SNA140" s="74"/>
      <c r="SNB140" s="74"/>
      <c r="SNC140" s="57"/>
      <c r="SND140" s="57"/>
      <c r="SNE140" s="57"/>
      <c r="SNF140" s="57"/>
      <c r="SNG140" s="74"/>
      <c r="SNH140" s="74"/>
      <c r="SNI140" s="74"/>
      <c r="SNJ140" s="74"/>
      <c r="SNK140" s="57"/>
      <c r="SNL140" s="57"/>
      <c r="SNM140" s="57"/>
      <c r="SNN140" s="57"/>
      <c r="SNO140" s="74"/>
      <c r="SNP140" s="74"/>
      <c r="SNQ140" s="74"/>
      <c r="SNR140" s="74"/>
      <c r="SNS140" s="57"/>
      <c r="SNT140" s="57"/>
      <c r="SNU140" s="57"/>
      <c r="SNV140" s="57"/>
      <c r="SNW140" s="74"/>
      <c r="SNX140" s="74"/>
      <c r="SNY140" s="74"/>
      <c r="SNZ140" s="74"/>
      <c r="SOA140" s="57"/>
      <c r="SOB140" s="57"/>
      <c r="SOC140" s="57"/>
      <c r="SOD140" s="57"/>
      <c r="SOE140" s="74"/>
      <c r="SOF140" s="74"/>
      <c r="SOG140" s="74"/>
      <c r="SOH140" s="74"/>
      <c r="SOI140" s="57"/>
      <c r="SOJ140" s="57"/>
      <c r="SOK140" s="57"/>
      <c r="SOL140" s="57"/>
      <c r="SOM140" s="74"/>
      <c r="SON140" s="74"/>
      <c r="SOO140" s="74"/>
      <c r="SOP140" s="74"/>
      <c r="SOQ140" s="57"/>
      <c r="SOR140" s="57"/>
      <c r="SOS140" s="57"/>
      <c r="SOT140" s="57"/>
      <c r="SOU140" s="74"/>
      <c r="SOV140" s="74"/>
      <c r="SOW140" s="74"/>
      <c r="SOX140" s="74"/>
      <c r="SOY140" s="57"/>
      <c r="SOZ140" s="57"/>
      <c r="SPA140" s="57"/>
      <c r="SPB140" s="57"/>
      <c r="SPC140" s="74"/>
      <c r="SPD140" s="74"/>
      <c r="SPE140" s="74"/>
      <c r="SPF140" s="74"/>
      <c r="SPG140" s="57"/>
      <c r="SPH140" s="57"/>
      <c r="SPI140" s="57"/>
      <c r="SPJ140" s="57"/>
      <c r="SPK140" s="74"/>
      <c r="SPL140" s="74"/>
      <c r="SPM140" s="74"/>
      <c r="SPN140" s="74"/>
      <c r="SPO140" s="57"/>
      <c r="SPP140" s="57"/>
      <c r="SPQ140" s="57"/>
      <c r="SPR140" s="57"/>
      <c r="SPS140" s="74"/>
      <c r="SPT140" s="74"/>
      <c r="SPU140" s="74"/>
      <c r="SPV140" s="74"/>
      <c r="SPW140" s="57"/>
      <c r="SPX140" s="57"/>
      <c r="SPY140" s="57"/>
      <c r="SPZ140" s="57"/>
      <c r="SQA140" s="74"/>
      <c r="SQB140" s="74"/>
      <c r="SQC140" s="74"/>
      <c r="SQD140" s="74"/>
      <c r="SQE140" s="57"/>
      <c r="SQF140" s="57"/>
      <c r="SQG140" s="57"/>
      <c r="SQH140" s="57"/>
      <c r="SQI140" s="74"/>
      <c r="SQJ140" s="74"/>
      <c r="SQK140" s="74"/>
      <c r="SQL140" s="74"/>
      <c r="SQM140" s="57"/>
      <c r="SQN140" s="57"/>
      <c r="SQO140" s="57"/>
      <c r="SQP140" s="57"/>
      <c r="SQQ140" s="74"/>
      <c r="SQR140" s="74"/>
      <c r="SQS140" s="74"/>
      <c r="SQT140" s="74"/>
      <c r="SQU140" s="57"/>
      <c r="SQV140" s="57"/>
      <c r="SQW140" s="57"/>
      <c r="SQX140" s="57"/>
      <c r="SQY140" s="74"/>
      <c r="SQZ140" s="74"/>
      <c r="SRA140" s="74"/>
      <c r="SRB140" s="74"/>
      <c r="SRC140" s="57"/>
      <c r="SRD140" s="57"/>
      <c r="SRE140" s="57"/>
      <c r="SRF140" s="57"/>
      <c r="SRG140" s="74"/>
      <c r="SRH140" s="74"/>
      <c r="SRI140" s="74"/>
      <c r="SRJ140" s="74"/>
      <c r="SRK140" s="57"/>
      <c r="SRL140" s="57"/>
      <c r="SRM140" s="57"/>
      <c r="SRN140" s="57"/>
      <c r="SRO140" s="74"/>
      <c r="SRP140" s="74"/>
      <c r="SRQ140" s="74"/>
      <c r="SRR140" s="74"/>
      <c r="SRS140" s="57"/>
      <c r="SRT140" s="57"/>
      <c r="SRU140" s="57"/>
      <c r="SRV140" s="57"/>
      <c r="SRW140" s="74"/>
      <c r="SRX140" s="74"/>
      <c r="SRY140" s="74"/>
      <c r="SRZ140" s="74"/>
      <c r="SSA140" s="57"/>
      <c r="SSB140" s="57"/>
      <c r="SSC140" s="57"/>
      <c r="SSD140" s="57"/>
      <c r="SSE140" s="74"/>
      <c r="SSF140" s="74"/>
      <c r="SSG140" s="74"/>
      <c r="SSH140" s="74"/>
      <c r="SSI140" s="57"/>
      <c r="SSJ140" s="57"/>
      <c r="SSK140" s="57"/>
      <c r="SSL140" s="57"/>
      <c r="SSM140" s="74"/>
      <c r="SSN140" s="74"/>
      <c r="SSO140" s="74"/>
      <c r="SSP140" s="74"/>
      <c r="SSQ140" s="57"/>
      <c r="SSR140" s="57"/>
      <c r="SSS140" s="57"/>
      <c r="SST140" s="57"/>
      <c r="SSU140" s="74"/>
      <c r="SSV140" s="74"/>
      <c r="SSW140" s="74"/>
      <c r="SSX140" s="74"/>
      <c r="SSY140" s="57"/>
      <c r="SSZ140" s="57"/>
      <c r="STA140" s="57"/>
      <c r="STB140" s="57"/>
      <c r="STC140" s="74"/>
      <c r="STD140" s="74"/>
      <c r="STE140" s="74"/>
      <c r="STF140" s="74"/>
      <c r="STG140" s="57"/>
      <c r="STH140" s="57"/>
      <c r="STI140" s="57"/>
      <c r="STJ140" s="57"/>
      <c r="STK140" s="74"/>
      <c r="STL140" s="74"/>
      <c r="STM140" s="74"/>
      <c r="STN140" s="74"/>
      <c r="STO140" s="57"/>
      <c r="STP140" s="57"/>
      <c r="STQ140" s="57"/>
      <c r="STR140" s="57"/>
      <c r="STS140" s="74"/>
      <c r="STT140" s="74"/>
      <c r="STU140" s="74"/>
      <c r="STV140" s="74"/>
      <c r="STW140" s="57"/>
      <c r="STX140" s="57"/>
      <c r="STY140" s="57"/>
      <c r="STZ140" s="57"/>
      <c r="SUA140" s="74"/>
      <c r="SUB140" s="74"/>
      <c r="SUC140" s="74"/>
      <c r="SUD140" s="74"/>
      <c r="SUE140" s="57"/>
      <c r="SUF140" s="57"/>
      <c r="SUG140" s="57"/>
      <c r="SUH140" s="57"/>
      <c r="SUI140" s="74"/>
      <c r="SUJ140" s="74"/>
      <c r="SUK140" s="74"/>
      <c r="SUL140" s="74"/>
      <c r="SUM140" s="57"/>
      <c r="SUN140" s="57"/>
      <c r="SUO140" s="57"/>
      <c r="SUP140" s="57"/>
      <c r="SUQ140" s="74"/>
      <c r="SUR140" s="74"/>
      <c r="SUS140" s="74"/>
      <c r="SUT140" s="74"/>
      <c r="SUU140" s="57"/>
      <c r="SUV140" s="57"/>
      <c r="SUW140" s="57"/>
      <c r="SUX140" s="57"/>
      <c r="SUY140" s="74"/>
      <c r="SUZ140" s="74"/>
      <c r="SVA140" s="74"/>
      <c r="SVB140" s="74"/>
      <c r="SVC140" s="57"/>
      <c r="SVD140" s="57"/>
      <c r="SVE140" s="57"/>
      <c r="SVF140" s="57"/>
      <c r="SVG140" s="74"/>
      <c r="SVH140" s="74"/>
      <c r="SVI140" s="74"/>
      <c r="SVJ140" s="74"/>
      <c r="SVK140" s="57"/>
      <c r="SVL140" s="57"/>
      <c r="SVM140" s="57"/>
      <c r="SVN140" s="57"/>
      <c r="SVO140" s="74"/>
      <c r="SVP140" s="74"/>
      <c r="SVQ140" s="74"/>
      <c r="SVR140" s="74"/>
      <c r="SVS140" s="57"/>
      <c r="SVT140" s="57"/>
      <c r="SVU140" s="57"/>
      <c r="SVV140" s="57"/>
      <c r="SVW140" s="74"/>
      <c r="SVX140" s="74"/>
      <c r="SVY140" s="74"/>
      <c r="SVZ140" s="74"/>
      <c r="SWA140" s="57"/>
      <c r="SWB140" s="57"/>
      <c r="SWC140" s="57"/>
      <c r="SWD140" s="57"/>
      <c r="SWE140" s="74"/>
      <c r="SWF140" s="74"/>
      <c r="SWG140" s="74"/>
      <c r="SWH140" s="74"/>
      <c r="SWI140" s="57"/>
      <c r="SWJ140" s="57"/>
      <c r="SWK140" s="57"/>
      <c r="SWL140" s="57"/>
      <c r="SWM140" s="74"/>
      <c r="SWN140" s="74"/>
      <c r="SWO140" s="74"/>
      <c r="SWP140" s="74"/>
      <c r="SWQ140" s="57"/>
      <c r="SWR140" s="57"/>
      <c r="SWS140" s="57"/>
      <c r="SWT140" s="57"/>
      <c r="SWU140" s="74"/>
      <c r="SWV140" s="74"/>
      <c r="SWW140" s="74"/>
      <c r="SWX140" s="74"/>
      <c r="SWY140" s="57"/>
      <c r="SWZ140" s="57"/>
      <c r="SXA140" s="57"/>
      <c r="SXB140" s="57"/>
      <c r="SXC140" s="74"/>
      <c r="SXD140" s="74"/>
      <c r="SXE140" s="74"/>
      <c r="SXF140" s="74"/>
      <c r="SXG140" s="57"/>
      <c r="SXH140" s="57"/>
      <c r="SXI140" s="57"/>
      <c r="SXJ140" s="57"/>
      <c r="SXK140" s="74"/>
      <c r="SXL140" s="74"/>
      <c r="SXM140" s="74"/>
      <c r="SXN140" s="74"/>
      <c r="SXO140" s="57"/>
      <c r="SXP140" s="57"/>
      <c r="SXQ140" s="57"/>
      <c r="SXR140" s="57"/>
      <c r="SXS140" s="74"/>
      <c r="SXT140" s="74"/>
      <c r="SXU140" s="74"/>
      <c r="SXV140" s="74"/>
      <c r="SXW140" s="57"/>
      <c r="SXX140" s="57"/>
      <c r="SXY140" s="57"/>
      <c r="SXZ140" s="57"/>
      <c r="SYA140" s="74"/>
      <c r="SYB140" s="74"/>
      <c r="SYC140" s="74"/>
      <c r="SYD140" s="74"/>
      <c r="SYE140" s="57"/>
      <c r="SYF140" s="57"/>
      <c r="SYG140" s="57"/>
      <c r="SYH140" s="57"/>
      <c r="SYI140" s="74"/>
      <c r="SYJ140" s="74"/>
      <c r="SYK140" s="74"/>
      <c r="SYL140" s="74"/>
      <c r="SYM140" s="57"/>
      <c r="SYN140" s="57"/>
      <c r="SYO140" s="57"/>
      <c r="SYP140" s="57"/>
      <c r="SYQ140" s="74"/>
      <c r="SYR140" s="74"/>
      <c r="SYS140" s="74"/>
      <c r="SYT140" s="74"/>
      <c r="SYU140" s="57"/>
      <c r="SYV140" s="57"/>
      <c r="SYW140" s="57"/>
      <c r="SYX140" s="57"/>
      <c r="SYY140" s="74"/>
      <c r="SYZ140" s="74"/>
      <c r="SZA140" s="74"/>
      <c r="SZB140" s="74"/>
      <c r="SZC140" s="57"/>
      <c r="SZD140" s="57"/>
      <c r="SZE140" s="57"/>
      <c r="SZF140" s="57"/>
      <c r="SZG140" s="74"/>
      <c r="SZH140" s="74"/>
      <c r="SZI140" s="74"/>
      <c r="SZJ140" s="74"/>
      <c r="SZK140" s="57"/>
      <c r="SZL140" s="57"/>
      <c r="SZM140" s="57"/>
      <c r="SZN140" s="57"/>
      <c r="SZO140" s="74"/>
      <c r="SZP140" s="74"/>
      <c r="SZQ140" s="74"/>
      <c r="SZR140" s="74"/>
      <c r="SZS140" s="57"/>
      <c r="SZT140" s="57"/>
      <c r="SZU140" s="57"/>
      <c r="SZV140" s="57"/>
      <c r="SZW140" s="74"/>
      <c r="SZX140" s="74"/>
      <c r="SZY140" s="74"/>
      <c r="SZZ140" s="74"/>
      <c r="TAA140" s="57"/>
      <c r="TAB140" s="57"/>
      <c r="TAC140" s="57"/>
      <c r="TAD140" s="57"/>
      <c r="TAE140" s="74"/>
      <c r="TAF140" s="74"/>
      <c r="TAG140" s="74"/>
      <c r="TAH140" s="74"/>
      <c r="TAI140" s="57"/>
      <c r="TAJ140" s="57"/>
      <c r="TAK140" s="57"/>
      <c r="TAL140" s="57"/>
      <c r="TAM140" s="74"/>
      <c r="TAN140" s="74"/>
      <c r="TAO140" s="74"/>
      <c r="TAP140" s="74"/>
      <c r="TAQ140" s="57"/>
      <c r="TAR140" s="57"/>
      <c r="TAS140" s="57"/>
      <c r="TAT140" s="57"/>
      <c r="TAU140" s="74"/>
      <c r="TAV140" s="74"/>
      <c r="TAW140" s="74"/>
      <c r="TAX140" s="74"/>
      <c r="TAY140" s="57"/>
      <c r="TAZ140" s="57"/>
      <c r="TBA140" s="57"/>
      <c r="TBB140" s="57"/>
      <c r="TBC140" s="74"/>
      <c r="TBD140" s="74"/>
      <c r="TBE140" s="74"/>
      <c r="TBF140" s="74"/>
      <c r="TBG140" s="57"/>
      <c r="TBH140" s="57"/>
      <c r="TBI140" s="57"/>
      <c r="TBJ140" s="57"/>
      <c r="TBK140" s="74"/>
      <c r="TBL140" s="74"/>
      <c r="TBM140" s="74"/>
      <c r="TBN140" s="74"/>
      <c r="TBO140" s="57"/>
      <c r="TBP140" s="57"/>
      <c r="TBQ140" s="57"/>
      <c r="TBR140" s="57"/>
      <c r="TBS140" s="74"/>
      <c r="TBT140" s="74"/>
      <c r="TBU140" s="74"/>
      <c r="TBV140" s="74"/>
      <c r="TBW140" s="57"/>
      <c r="TBX140" s="57"/>
      <c r="TBY140" s="57"/>
      <c r="TBZ140" s="57"/>
      <c r="TCA140" s="74"/>
      <c r="TCB140" s="74"/>
      <c r="TCC140" s="74"/>
      <c r="TCD140" s="74"/>
      <c r="TCE140" s="57"/>
      <c r="TCF140" s="57"/>
      <c r="TCG140" s="57"/>
      <c r="TCH140" s="57"/>
      <c r="TCI140" s="74"/>
      <c r="TCJ140" s="74"/>
      <c r="TCK140" s="74"/>
      <c r="TCL140" s="74"/>
      <c r="TCM140" s="57"/>
      <c r="TCN140" s="57"/>
      <c r="TCO140" s="57"/>
      <c r="TCP140" s="57"/>
      <c r="TCQ140" s="74"/>
      <c r="TCR140" s="74"/>
      <c r="TCS140" s="74"/>
      <c r="TCT140" s="74"/>
      <c r="TCU140" s="57"/>
      <c r="TCV140" s="57"/>
      <c r="TCW140" s="57"/>
      <c r="TCX140" s="57"/>
      <c r="TCY140" s="74"/>
      <c r="TCZ140" s="74"/>
      <c r="TDA140" s="74"/>
      <c r="TDB140" s="74"/>
      <c r="TDC140" s="57"/>
      <c r="TDD140" s="57"/>
      <c r="TDE140" s="57"/>
      <c r="TDF140" s="57"/>
      <c r="TDG140" s="74"/>
      <c r="TDH140" s="74"/>
      <c r="TDI140" s="74"/>
      <c r="TDJ140" s="74"/>
      <c r="TDK140" s="57"/>
      <c r="TDL140" s="57"/>
      <c r="TDM140" s="57"/>
      <c r="TDN140" s="57"/>
      <c r="TDO140" s="74"/>
      <c r="TDP140" s="74"/>
      <c r="TDQ140" s="74"/>
      <c r="TDR140" s="74"/>
      <c r="TDS140" s="57"/>
      <c r="TDT140" s="57"/>
      <c r="TDU140" s="57"/>
      <c r="TDV140" s="57"/>
      <c r="TDW140" s="74"/>
      <c r="TDX140" s="74"/>
      <c r="TDY140" s="74"/>
      <c r="TDZ140" s="74"/>
      <c r="TEA140" s="57"/>
      <c r="TEB140" s="57"/>
      <c r="TEC140" s="57"/>
      <c r="TED140" s="57"/>
      <c r="TEE140" s="74"/>
      <c r="TEF140" s="74"/>
      <c r="TEG140" s="74"/>
      <c r="TEH140" s="74"/>
      <c r="TEI140" s="57"/>
      <c r="TEJ140" s="57"/>
      <c r="TEK140" s="57"/>
      <c r="TEL140" s="57"/>
      <c r="TEM140" s="74"/>
      <c r="TEN140" s="74"/>
      <c r="TEO140" s="74"/>
      <c r="TEP140" s="74"/>
      <c r="TEQ140" s="57"/>
      <c r="TER140" s="57"/>
      <c r="TES140" s="57"/>
      <c r="TET140" s="57"/>
      <c r="TEU140" s="74"/>
      <c r="TEV140" s="74"/>
      <c r="TEW140" s="74"/>
      <c r="TEX140" s="74"/>
      <c r="TEY140" s="57"/>
      <c r="TEZ140" s="57"/>
      <c r="TFA140" s="57"/>
      <c r="TFB140" s="57"/>
      <c r="TFC140" s="74"/>
      <c r="TFD140" s="74"/>
      <c r="TFE140" s="74"/>
      <c r="TFF140" s="74"/>
      <c r="TFG140" s="57"/>
      <c r="TFH140" s="57"/>
      <c r="TFI140" s="57"/>
      <c r="TFJ140" s="57"/>
      <c r="TFK140" s="74"/>
      <c r="TFL140" s="74"/>
      <c r="TFM140" s="74"/>
      <c r="TFN140" s="74"/>
      <c r="TFO140" s="57"/>
      <c r="TFP140" s="57"/>
      <c r="TFQ140" s="57"/>
      <c r="TFR140" s="57"/>
      <c r="TFS140" s="74"/>
      <c r="TFT140" s="74"/>
      <c r="TFU140" s="74"/>
      <c r="TFV140" s="74"/>
      <c r="TFW140" s="57"/>
      <c r="TFX140" s="57"/>
      <c r="TFY140" s="57"/>
      <c r="TFZ140" s="57"/>
      <c r="TGA140" s="74"/>
      <c r="TGB140" s="74"/>
      <c r="TGC140" s="74"/>
      <c r="TGD140" s="74"/>
      <c r="TGE140" s="57"/>
      <c r="TGF140" s="57"/>
      <c r="TGG140" s="57"/>
      <c r="TGH140" s="57"/>
      <c r="TGI140" s="74"/>
      <c r="TGJ140" s="74"/>
      <c r="TGK140" s="74"/>
      <c r="TGL140" s="74"/>
      <c r="TGM140" s="57"/>
      <c r="TGN140" s="57"/>
      <c r="TGO140" s="57"/>
      <c r="TGP140" s="57"/>
      <c r="TGQ140" s="74"/>
      <c r="TGR140" s="74"/>
      <c r="TGS140" s="74"/>
      <c r="TGT140" s="74"/>
      <c r="TGU140" s="57"/>
      <c r="TGV140" s="57"/>
      <c r="TGW140" s="57"/>
      <c r="TGX140" s="57"/>
      <c r="TGY140" s="74"/>
      <c r="TGZ140" s="74"/>
      <c r="THA140" s="74"/>
      <c r="THB140" s="74"/>
      <c r="THC140" s="57"/>
      <c r="THD140" s="57"/>
      <c r="THE140" s="57"/>
      <c r="THF140" s="57"/>
      <c r="THG140" s="74"/>
      <c r="THH140" s="74"/>
      <c r="THI140" s="74"/>
      <c r="THJ140" s="74"/>
      <c r="THK140" s="57"/>
      <c r="THL140" s="57"/>
      <c r="THM140" s="57"/>
      <c r="THN140" s="57"/>
      <c r="THO140" s="74"/>
      <c r="THP140" s="74"/>
      <c r="THQ140" s="74"/>
      <c r="THR140" s="74"/>
      <c r="THS140" s="57"/>
      <c r="THT140" s="57"/>
      <c r="THU140" s="57"/>
      <c r="THV140" s="57"/>
      <c r="THW140" s="74"/>
      <c r="THX140" s="74"/>
      <c r="THY140" s="74"/>
      <c r="THZ140" s="74"/>
      <c r="TIA140" s="57"/>
      <c r="TIB140" s="57"/>
      <c r="TIC140" s="57"/>
      <c r="TID140" s="57"/>
      <c r="TIE140" s="74"/>
      <c r="TIF140" s="74"/>
      <c r="TIG140" s="74"/>
      <c r="TIH140" s="74"/>
      <c r="TII140" s="57"/>
      <c r="TIJ140" s="57"/>
      <c r="TIK140" s="57"/>
      <c r="TIL140" s="57"/>
      <c r="TIM140" s="74"/>
      <c r="TIN140" s="74"/>
      <c r="TIO140" s="74"/>
      <c r="TIP140" s="74"/>
      <c r="TIQ140" s="57"/>
      <c r="TIR140" s="57"/>
      <c r="TIS140" s="57"/>
      <c r="TIT140" s="57"/>
      <c r="TIU140" s="74"/>
      <c r="TIV140" s="74"/>
      <c r="TIW140" s="74"/>
      <c r="TIX140" s="74"/>
      <c r="TIY140" s="57"/>
      <c r="TIZ140" s="57"/>
      <c r="TJA140" s="57"/>
      <c r="TJB140" s="57"/>
      <c r="TJC140" s="74"/>
      <c r="TJD140" s="74"/>
      <c r="TJE140" s="74"/>
      <c r="TJF140" s="74"/>
      <c r="TJG140" s="57"/>
      <c r="TJH140" s="57"/>
      <c r="TJI140" s="57"/>
      <c r="TJJ140" s="57"/>
      <c r="TJK140" s="74"/>
      <c r="TJL140" s="74"/>
      <c r="TJM140" s="74"/>
      <c r="TJN140" s="74"/>
      <c r="TJO140" s="57"/>
      <c r="TJP140" s="57"/>
      <c r="TJQ140" s="57"/>
      <c r="TJR140" s="57"/>
      <c r="TJS140" s="74"/>
      <c r="TJT140" s="74"/>
      <c r="TJU140" s="74"/>
      <c r="TJV140" s="74"/>
      <c r="TJW140" s="57"/>
      <c r="TJX140" s="57"/>
      <c r="TJY140" s="57"/>
      <c r="TJZ140" s="57"/>
      <c r="TKA140" s="74"/>
      <c r="TKB140" s="74"/>
      <c r="TKC140" s="74"/>
      <c r="TKD140" s="74"/>
      <c r="TKE140" s="57"/>
      <c r="TKF140" s="57"/>
      <c r="TKG140" s="57"/>
      <c r="TKH140" s="57"/>
      <c r="TKI140" s="74"/>
      <c r="TKJ140" s="74"/>
      <c r="TKK140" s="74"/>
      <c r="TKL140" s="74"/>
      <c r="TKM140" s="57"/>
      <c r="TKN140" s="57"/>
      <c r="TKO140" s="57"/>
      <c r="TKP140" s="57"/>
      <c r="TKQ140" s="74"/>
      <c r="TKR140" s="74"/>
      <c r="TKS140" s="74"/>
      <c r="TKT140" s="74"/>
      <c r="TKU140" s="57"/>
      <c r="TKV140" s="57"/>
      <c r="TKW140" s="57"/>
      <c r="TKX140" s="57"/>
      <c r="TKY140" s="74"/>
      <c r="TKZ140" s="74"/>
      <c r="TLA140" s="74"/>
      <c r="TLB140" s="74"/>
      <c r="TLC140" s="57"/>
      <c r="TLD140" s="57"/>
      <c r="TLE140" s="57"/>
      <c r="TLF140" s="57"/>
      <c r="TLG140" s="74"/>
      <c r="TLH140" s="74"/>
      <c r="TLI140" s="74"/>
      <c r="TLJ140" s="74"/>
      <c r="TLK140" s="57"/>
      <c r="TLL140" s="57"/>
      <c r="TLM140" s="57"/>
      <c r="TLN140" s="57"/>
      <c r="TLO140" s="74"/>
      <c r="TLP140" s="74"/>
      <c r="TLQ140" s="74"/>
      <c r="TLR140" s="74"/>
      <c r="TLS140" s="57"/>
      <c r="TLT140" s="57"/>
      <c r="TLU140" s="57"/>
      <c r="TLV140" s="57"/>
      <c r="TLW140" s="74"/>
      <c r="TLX140" s="74"/>
      <c r="TLY140" s="74"/>
      <c r="TLZ140" s="74"/>
      <c r="TMA140" s="57"/>
      <c r="TMB140" s="57"/>
      <c r="TMC140" s="57"/>
      <c r="TMD140" s="57"/>
      <c r="TME140" s="74"/>
      <c r="TMF140" s="74"/>
      <c r="TMG140" s="74"/>
      <c r="TMH140" s="74"/>
      <c r="TMI140" s="57"/>
      <c r="TMJ140" s="57"/>
      <c r="TMK140" s="57"/>
      <c r="TML140" s="57"/>
      <c r="TMM140" s="74"/>
      <c r="TMN140" s="74"/>
      <c r="TMO140" s="74"/>
      <c r="TMP140" s="74"/>
      <c r="TMQ140" s="57"/>
      <c r="TMR140" s="57"/>
      <c r="TMS140" s="57"/>
      <c r="TMT140" s="57"/>
      <c r="TMU140" s="74"/>
      <c r="TMV140" s="74"/>
      <c r="TMW140" s="74"/>
      <c r="TMX140" s="74"/>
      <c r="TMY140" s="57"/>
      <c r="TMZ140" s="57"/>
      <c r="TNA140" s="57"/>
      <c r="TNB140" s="57"/>
      <c r="TNC140" s="74"/>
      <c r="TND140" s="74"/>
      <c r="TNE140" s="74"/>
      <c r="TNF140" s="74"/>
      <c r="TNG140" s="57"/>
      <c r="TNH140" s="57"/>
      <c r="TNI140" s="57"/>
      <c r="TNJ140" s="57"/>
      <c r="TNK140" s="74"/>
      <c r="TNL140" s="74"/>
      <c r="TNM140" s="74"/>
      <c r="TNN140" s="74"/>
      <c r="TNO140" s="57"/>
      <c r="TNP140" s="57"/>
      <c r="TNQ140" s="57"/>
      <c r="TNR140" s="57"/>
      <c r="TNS140" s="74"/>
      <c r="TNT140" s="74"/>
      <c r="TNU140" s="74"/>
      <c r="TNV140" s="74"/>
      <c r="TNW140" s="57"/>
      <c r="TNX140" s="57"/>
      <c r="TNY140" s="57"/>
      <c r="TNZ140" s="57"/>
      <c r="TOA140" s="74"/>
      <c r="TOB140" s="74"/>
      <c r="TOC140" s="74"/>
      <c r="TOD140" s="74"/>
      <c r="TOE140" s="57"/>
      <c r="TOF140" s="57"/>
      <c r="TOG140" s="57"/>
      <c r="TOH140" s="57"/>
      <c r="TOI140" s="74"/>
      <c r="TOJ140" s="74"/>
      <c r="TOK140" s="74"/>
      <c r="TOL140" s="74"/>
      <c r="TOM140" s="57"/>
      <c r="TON140" s="57"/>
      <c r="TOO140" s="57"/>
      <c r="TOP140" s="57"/>
      <c r="TOQ140" s="74"/>
      <c r="TOR140" s="74"/>
      <c r="TOS140" s="74"/>
      <c r="TOT140" s="74"/>
      <c r="TOU140" s="57"/>
      <c r="TOV140" s="57"/>
      <c r="TOW140" s="57"/>
      <c r="TOX140" s="57"/>
      <c r="TOY140" s="74"/>
      <c r="TOZ140" s="74"/>
      <c r="TPA140" s="74"/>
      <c r="TPB140" s="74"/>
      <c r="TPC140" s="57"/>
      <c r="TPD140" s="57"/>
      <c r="TPE140" s="57"/>
      <c r="TPF140" s="57"/>
      <c r="TPG140" s="74"/>
      <c r="TPH140" s="74"/>
      <c r="TPI140" s="74"/>
      <c r="TPJ140" s="74"/>
      <c r="TPK140" s="57"/>
      <c r="TPL140" s="57"/>
      <c r="TPM140" s="57"/>
      <c r="TPN140" s="57"/>
      <c r="TPO140" s="74"/>
      <c r="TPP140" s="74"/>
      <c r="TPQ140" s="74"/>
      <c r="TPR140" s="74"/>
      <c r="TPS140" s="57"/>
      <c r="TPT140" s="57"/>
      <c r="TPU140" s="57"/>
      <c r="TPV140" s="57"/>
      <c r="TPW140" s="74"/>
      <c r="TPX140" s="74"/>
      <c r="TPY140" s="74"/>
      <c r="TPZ140" s="74"/>
      <c r="TQA140" s="57"/>
      <c r="TQB140" s="57"/>
      <c r="TQC140" s="57"/>
      <c r="TQD140" s="57"/>
      <c r="TQE140" s="74"/>
      <c r="TQF140" s="74"/>
      <c r="TQG140" s="74"/>
      <c r="TQH140" s="74"/>
      <c r="TQI140" s="57"/>
      <c r="TQJ140" s="57"/>
      <c r="TQK140" s="57"/>
      <c r="TQL140" s="57"/>
      <c r="TQM140" s="74"/>
      <c r="TQN140" s="74"/>
      <c r="TQO140" s="74"/>
      <c r="TQP140" s="74"/>
      <c r="TQQ140" s="57"/>
      <c r="TQR140" s="57"/>
      <c r="TQS140" s="57"/>
      <c r="TQT140" s="57"/>
      <c r="TQU140" s="74"/>
      <c r="TQV140" s="74"/>
      <c r="TQW140" s="74"/>
      <c r="TQX140" s="74"/>
      <c r="TQY140" s="57"/>
      <c r="TQZ140" s="57"/>
      <c r="TRA140" s="57"/>
      <c r="TRB140" s="57"/>
      <c r="TRC140" s="74"/>
      <c r="TRD140" s="74"/>
      <c r="TRE140" s="74"/>
      <c r="TRF140" s="74"/>
      <c r="TRG140" s="57"/>
      <c r="TRH140" s="57"/>
      <c r="TRI140" s="57"/>
      <c r="TRJ140" s="57"/>
      <c r="TRK140" s="74"/>
      <c r="TRL140" s="74"/>
      <c r="TRM140" s="74"/>
      <c r="TRN140" s="74"/>
      <c r="TRO140" s="57"/>
      <c r="TRP140" s="57"/>
      <c r="TRQ140" s="57"/>
      <c r="TRR140" s="57"/>
      <c r="TRS140" s="74"/>
      <c r="TRT140" s="74"/>
      <c r="TRU140" s="74"/>
      <c r="TRV140" s="74"/>
      <c r="TRW140" s="57"/>
      <c r="TRX140" s="57"/>
      <c r="TRY140" s="57"/>
      <c r="TRZ140" s="57"/>
      <c r="TSA140" s="74"/>
      <c r="TSB140" s="74"/>
      <c r="TSC140" s="74"/>
      <c r="TSD140" s="74"/>
      <c r="TSE140" s="57"/>
      <c r="TSF140" s="57"/>
      <c r="TSG140" s="57"/>
      <c r="TSH140" s="57"/>
      <c r="TSI140" s="74"/>
      <c r="TSJ140" s="74"/>
      <c r="TSK140" s="74"/>
      <c r="TSL140" s="74"/>
      <c r="TSM140" s="57"/>
      <c r="TSN140" s="57"/>
      <c r="TSO140" s="57"/>
      <c r="TSP140" s="57"/>
      <c r="TSQ140" s="74"/>
      <c r="TSR140" s="74"/>
      <c r="TSS140" s="74"/>
      <c r="TST140" s="74"/>
      <c r="TSU140" s="57"/>
      <c r="TSV140" s="57"/>
      <c r="TSW140" s="57"/>
      <c r="TSX140" s="57"/>
      <c r="TSY140" s="74"/>
      <c r="TSZ140" s="74"/>
      <c r="TTA140" s="74"/>
      <c r="TTB140" s="74"/>
      <c r="TTC140" s="57"/>
      <c r="TTD140" s="57"/>
      <c r="TTE140" s="57"/>
      <c r="TTF140" s="57"/>
      <c r="TTG140" s="74"/>
      <c r="TTH140" s="74"/>
      <c r="TTI140" s="74"/>
      <c r="TTJ140" s="74"/>
      <c r="TTK140" s="57"/>
      <c r="TTL140" s="57"/>
      <c r="TTM140" s="57"/>
      <c r="TTN140" s="57"/>
      <c r="TTO140" s="74"/>
      <c r="TTP140" s="74"/>
      <c r="TTQ140" s="74"/>
      <c r="TTR140" s="74"/>
      <c r="TTS140" s="57"/>
      <c r="TTT140" s="57"/>
      <c r="TTU140" s="57"/>
      <c r="TTV140" s="57"/>
      <c r="TTW140" s="74"/>
      <c r="TTX140" s="74"/>
      <c r="TTY140" s="74"/>
      <c r="TTZ140" s="74"/>
      <c r="TUA140" s="57"/>
      <c r="TUB140" s="57"/>
      <c r="TUC140" s="57"/>
      <c r="TUD140" s="57"/>
      <c r="TUE140" s="74"/>
      <c r="TUF140" s="74"/>
      <c r="TUG140" s="74"/>
      <c r="TUH140" s="74"/>
      <c r="TUI140" s="57"/>
      <c r="TUJ140" s="57"/>
      <c r="TUK140" s="57"/>
      <c r="TUL140" s="57"/>
      <c r="TUM140" s="74"/>
      <c r="TUN140" s="74"/>
      <c r="TUO140" s="74"/>
      <c r="TUP140" s="74"/>
      <c r="TUQ140" s="57"/>
      <c r="TUR140" s="57"/>
      <c r="TUS140" s="57"/>
      <c r="TUT140" s="57"/>
      <c r="TUU140" s="74"/>
      <c r="TUV140" s="74"/>
      <c r="TUW140" s="74"/>
      <c r="TUX140" s="74"/>
      <c r="TUY140" s="57"/>
      <c r="TUZ140" s="57"/>
      <c r="TVA140" s="57"/>
      <c r="TVB140" s="57"/>
      <c r="TVC140" s="74"/>
      <c r="TVD140" s="74"/>
      <c r="TVE140" s="74"/>
      <c r="TVF140" s="74"/>
      <c r="TVG140" s="57"/>
      <c r="TVH140" s="57"/>
      <c r="TVI140" s="57"/>
      <c r="TVJ140" s="57"/>
      <c r="TVK140" s="74"/>
      <c r="TVL140" s="74"/>
      <c r="TVM140" s="74"/>
      <c r="TVN140" s="74"/>
      <c r="TVO140" s="57"/>
      <c r="TVP140" s="57"/>
      <c r="TVQ140" s="57"/>
      <c r="TVR140" s="57"/>
      <c r="TVS140" s="74"/>
      <c r="TVT140" s="74"/>
      <c r="TVU140" s="74"/>
      <c r="TVV140" s="74"/>
      <c r="TVW140" s="57"/>
      <c r="TVX140" s="57"/>
      <c r="TVY140" s="57"/>
      <c r="TVZ140" s="57"/>
      <c r="TWA140" s="74"/>
      <c r="TWB140" s="74"/>
      <c r="TWC140" s="74"/>
      <c r="TWD140" s="74"/>
      <c r="TWE140" s="57"/>
      <c r="TWF140" s="57"/>
      <c r="TWG140" s="57"/>
      <c r="TWH140" s="57"/>
      <c r="TWI140" s="74"/>
      <c r="TWJ140" s="74"/>
      <c r="TWK140" s="74"/>
      <c r="TWL140" s="74"/>
      <c r="TWM140" s="57"/>
      <c r="TWN140" s="57"/>
      <c r="TWO140" s="57"/>
      <c r="TWP140" s="57"/>
      <c r="TWQ140" s="74"/>
      <c r="TWR140" s="74"/>
      <c r="TWS140" s="74"/>
      <c r="TWT140" s="74"/>
      <c r="TWU140" s="57"/>
      <c r="TWV140" s="57"/>
      <c r="TWW140" s="57"/>
      <c r="TWX140" s="57"/>
      <c r="TWY140" s="74"/>
      <c r="TWZ140" s="74"/>
      <c r="TXA140" s="74"/>
      <c r="TXB140" s="74"/>
      <c r="TXC140" s="57"/>
      <c r="TXD140" s="57"/>
      <c r="TXE140" s="57"/>
      <c r="TXF140" s="57"/>
      <c r="TXG140" s="74"/>
      <c r="TXH140" s="74"/>
      <c r="TXI140" s="74"/>
      <c r="TXJ140" s="74"/>
      <c r="TXK140" s="57"/>
      <c r="TXL140" s="57"/>
      <c r="TXM140" s="57"/>
      <c r="TXN140" s="57"/>
      <c r="TXO140" s="74"/>
      <c r="TXP140" s="74"/>
      <c r="TXQ140" s="74"/>
      <c r="TXR140" s="74"/>
      <c r="TXS140" s="57"/>
      <c r="TXT140" s="57"/>
      <c r="TXU140" s="57"/>
      <c r="TXV140" s="57"/>
      <c r="TXW140" s="74"/>
      <c r="TXX140" s="74"/>
      <c r="TXY140" s="74"/>
      <c r="TXZ140" s="74"/>
      <c r="TYA140" s="57"/>
      <c r="TYB140" s="57"/>
      <c r="TYC140" s="57"/>
      <c r="TYD140" s="57"/>
      <c r="TYE140" s="74"/>
      <c r="TYF140" s="74"/>
      <c r="TYG140" s="74"/>
      <c r="TYH140" s="74"/>
      <c r="TYI140" s="57"/>
      <c r="TYJ140" s="57"/>
      <c r="TYK140" s="57"/>
      <c r="TYL140" s="57"/>
      <c r="TYM140" s="74"/>
      <c r="TYN140" s="74"/>
      <c r="TYO140" s="74"/>
      <c r="TYP140" s="74"/>
      <c r="TYQ140" s="57"/>
      <c r="TYR140" s="57"/>
      <c r="TYS140" s="57"/>
      <c r="TYT140" s="57"/>
      <c r="TYU140" s="74"/>
      <c r="TYV140" s="74"/>
      <c r="TYW140" s="74"/>
      <c r="TYX140" s="74"/>
      <c r="TYY140" s="57"/>
      <c r="TYZ140" s="57"/>
      <c r="TZA140" s="57"/>
      <c r="TZB140" s="57"/>
      <c r="TZC140" s="74"/>
      <c r="TZD140" s="74"/>
      <c r="TZE140" s="74"/>
      <c r="TZF140" s="74"/>
      <c r="TZG140" s="57"/>
      <c r="TZH140" s="57"/>
      <c r="TZI140" s="57"/>
      <c r="TZJ140" s="57"/>
      <c r="TZK140" s="74"/>
      <c r="TZL140" s="74"/>
      <c r="TZM140" s="74"/>
      <c r="TZN140" s="74"/>
      <c r="TZO140" s="57"/>
      <c r="TZP140" s="57"/>
      <c r="TZQ140" s="57"/>
      <c r="TZR140" s="57"/>
      <c r="TZS140" s="74"/>
      <c r="TZT140" s="74"/>
      <c r="TZU140" s="74"/>
      <c r="TZV140" s="74"/>
      <c r="TZW140" s="57"/>
      <c r="TZX140" s="57"/>
      <c r="TZY140" s="57"/>
      <c r="TZZ140" s="57"/>
      <c r="UAA140" s="74"/>
      <c r="UAB140" s="74"/>
      <c r="UAC140" s="74"/>
      <c r="UAD140" s="74"/>
      <c r="UAE140" s="57"/>
      <c r="UAF140" s="57"/>
      <c r="UAG140" s="57"/>
      <c r="UAH140" s="57"/>
      <c r="UAI140" s="74"/>
      <c r="UAJ140" s="74"/>
      <c r="UAK140" s="74"/>
      <c r="UAL140" s="74"/>
      <c r="UAM140" s="57"/>
      <c r="UAN140" s="57"/>
      <c r="UAO140" s="57"/>
      <c r="UAP140" s="57"/>
      <c r="UAQ140" s="74"/>
      <c r="UAR140" s="74"/>
      <c r="UAS140" s="74"/>
      <c r="UAT140" s="74"/>
      <c r="UAU140" s="57"/>
      <c r="UAV140" s="57"/>
      <c r="UAW140" s="57"/>
      <c r="UAX140" s="57"/>
      <c r="UAY140" s="74"/>
      <c r="UAZ140" s="74"/>
      <c r="UBA140" s="74"/>
      <c r="UBB140" s="74"/>
      <c r="UBC140" s="57"/>
      <c r="UBD140" s="57"/>
      <c r="UBE140" s="57"/>
      <c r="UBF140" s="57"/>
      <c r="UBG140" s="74"/>
      <c r="UBH140" s="74"/>
      <c r="UBI140" s="74"/>
      <c r="UBJ140" s="74"/>
      <c r="UBK140" s="57"/>
      <c r="UBL140" s="57"/>
      <c r="UBM140" s="57"/>
      <c r="UBN140" s="57"/>
      <c r="UBO140" s="74"/>
      <c r="UBP140" s="74"/>
      <c r="UBQ140" s="74"/>
      <c r="UBR140" s="74"/>
      <c r="UBS140" s="57"/>
      <c r="UBT140" s="57"/>
      <c r="UBU140" s="57"/>
      <c r="UBV140" s="57"/>
      <c r="UBW140" s="74"/>
      <c r="UBX140" s="74"/>
      <c r="UBY140" s="74"/>
      <c r="UBZ140" s="74"/>
      <c r="UCA140" s="57"/>
      <c r="UCB140" s="57"/>
      <c r="UCC140" s="57"/>
      <c r="UCD140" s="57"/>
      <c r="UCE140" s="74"/>
      <c r="UCF140" s="74"/>
      <c r="UCG140" s="74"/>
      <c r="UCH140" s="74"/>
      <c r="UCI140" s="57"/>
      <c r="UCJ140" s="57"/>
      <c r="UCK140" s="57"/>
      <c r="UCL140" s="57"/>
      <c r="UCM140" s="74"/>
      <c r="UCN140" s="74"/>
      <c r="UCO140" s="74"/>
      <c r="UCP140" s="74"/>
      <c r="UCQ140" s="57"/>
      <c r="UCR140" s="57"/>
      <c r="UCS140" s="57"/>
      <c r="UCT140" s="57"/>
      <c r="UCU140" s="74"/>
      <c r="UCV140" s="74"/>
      <c r="UCW140" s="74"/>
      <c r="UCX140" s="74"/>
      <c r="UCY140" s="57"/>
      <c r="UCZ140" s="57"/>
      <c r="UDA140" s="57"/>
      <c r="UDB140" s="57"/>
      <c r="UDC140" s="74"/>
      <c r="UDD140" s="74"/>
      <c r="UDE140" s="74"/>
      <c r="UDF140" s="74"/>
      <c r="UDG140" s="57"/>
      <c r="UDH140" s="57"/>
      <c r="UDI140" s="57"/>
      <c r="UDJ140" s="57"/>
      <c r="UDK140" s="74"/>
      <c r="UDL140" s="74"/>
      <c r="UDM140" s="74"/>
      <c r="UDN140" s="74"/>
      <c r="UDO140" s="57"/>
      <c r="UDP140" s="57"/>
      <c r="UDQ140" s="57"/>
      <c r="UDR140" s="57"/>
      <c r="UDS140" s="74"/>
      <c r="UDT140" s="74"/>
      <c r="UDU140" s="74"/>
      <c r="UDV140" s="74"/>
      <c r="UDW140" s="57"/>
      <c r="UDX140" s="57"/>
      <c r="UDY140" s="57"/>
      <c r="UDZ140" s="57"/>
      <c r="UEA140" s="74"/>
      <c r="UEB140" s="74"/>
      <c r="UEC140" s="74"/>
      <c r="UED140" s="74"/>
      <c r="UEE140" s="57"/>
      <c r="UEF140" s="57"/>
      <c r="UEG140" s="57"/>
      <c r="UEH140" s="57"/>
      <c r="UEI140" s="74"/>
      <c r="UEJ140" s="74"/>
      <c r="UEK140" s="74"/>
      <c r="UEL140" s="74"/>
      <c r="UEM140" s="57"/>
      <c r="UEN140" s="57"/>
      <c r="UEO140" s="57"/>
      <c r="UEP140" s="57"/>
      <c r="UEQ140" s="74"/>
      <c r="UER140" s="74"/>
      <c r="UES140" s="74"/>
      <c r="UET140" s="74"/>
      <c r="UEU140" s="57"/>
      <c r="UEV140" s="57"/>
      <c r="UEW140" s="57"/>
      <c r="UEX140" s="57"/>
      <c r="UEY140" s="74"/>
      <c r="UEZ140" s="74"/>
      <c r="UFA140" s="74"/>
      <c r="UFB140" s="74"/>
      <c r="UFC140" s="57"/>
      <c r="UFD140" s="57"/>
      <c r="UFE140" s="57"/>
      <c r="UFF140" s="57"/>
      <c r="UFG140" s="74"/>
      <c r="UFH140" s="74"/>
      <c r="UFI140" s="74"/>
      <c r="UFJ140" s="74"/>
      <c r="UFK140" s="57"/>
      <c r="UFL140" s="57"/>
      <c r="UFM140" s="57"/>
      <c r="UFN140" s="57"/>
      <c r="UFO140" s="74"/>
      <c r="UFP140" s="74"/>
      <c r="UFQ140" s="74"/>
      <c r="UFR140" s="74"/>
      <c r="UFS140" s="57"/>
      <c r="UFT140" s="57"/>
      <c r="UFU140" s="57"/>
      <c r="UFV140" s="57"/>
      <c r="UFW140" s="74"/>
      <c r="UFX140" s="74"/>
      <c r="UFY140" s="74"/>
      <c r="UFZ140" s="74"/>
      <c r="UGA140" s="57"/>
      <c r="UGB140" s="57"/>
      <c r="UGC140" s="57"/>
      <c r="UGD140" s="57"/>
      <c r="UGE140" s="74"/>
      <c r="UGF140" s="74"/>
      <c r="UGG140" s="74"/>
      <c r="UGH140" s="74"/>
      <c r="UGI140" s="57"/>
      <c r="UGJ140" s="57"/>
      <c r="UGK140" s="57"/>
      <c r="UGL140" s="57"/>
      <c r="UGM140" s="74"/>
      <c r="UGN140" s="74"/>
      <c r="UGO140" s="74"/>
      <c r="UGP140" s="74"/>
      <c r="UGQ140" s="57"/>
      <c r="UGR140" s="57"/>
      <c r="UGS140" s="57"/>
      <c r="UGT140" s="57"/>
      <c r="UGU140" s="74"/>
      <c r="UGV140" s="74"/>
      <c r="UGW140" s="74"/>
      <c r="UGX140" s="74"/>
      <c r="UGY140" s="57"/>
      <c r="UGZ140" s="57"/>
      <c r="UHA140" s="57"/>
      <c r="UHB140" s="57"/>
      <c r="UHC140" s="74"/>
      <c r="UHD140" s="74"/>
      <c r="UHE140" s="74"/>
      <c r="UHF140" s="74"/>
      <c r="UHG140" s="57"/>
      <c r="UHH140" s="57"/>
      <c r="UHI140" s="57"/>
      <c r="UHJ140" s="57"/>
      <c r="UHK140" s="74"/>
      <c r="UHL140" s="74"/>
      <c r="UHM140" s="74"/>
      <c r="UHN140" s="74"/>
      <c r="UHO140" s="57"/>
      <c r="UHP140" s="57"/>
      <c r="UHQ140" s="57"/>
      <c r="UHR140" s="57"/>
      <c r="UHS140" s="74"/>
      <c r="UHT140" s="74"/>
      <c r="UHU140" s="74"/>
      <c r="UHV140" s="74"/>
      <c r="UHW140" s="57"/>
      <c r="UHX140" s="57"/>
      <c r="UHY140" s="57"/>
      <c r="UHZ140" s="57"/>
      <c r="UIA140" s="74"/>
      <c r="UIB140" s="74"/>
      <c r="UIC140" s="74"/>
      <c r="UID140" s="74"/>
      <c r="UIE140" s="57"/>
      <c r="UIF140" s="57"/>
      <c r="UIG140" s="57"/>
      <c r="UIH140" s="57"/>
      <c r="UII140" s="74"/>
      <c r="UIJ140" s="74"/>
      <c r="UIK140" s="74"/>
      <c r="UIL140" s="74"/>
      <c r="UIM140" s="57"/>
      <c r="UIN140" s="57"/>
      <c r="UIO140" s="57"/>
      <c r="UIP140" s="57"/>
      <c r="UIQ140" s="74"/>
      <c r="UIR140" s="74"/>
      <c r="UIS140" s="74"/>
      <c r="UIT140" s="74"/>
      <c r="UIU140" s="57"/>
      <c r="UIV140" s="57"/>
      <c r="UIW140" s="57"/>
      <c r="UIX140" s="57"/>
      <c r="UIY140" s="74"/>
      <c r="UIZ140" s="74"/>
      <c r="UJA140" s="74"/>
      <c r="UJB140" s="74"/>
      <c r="UJC140" s="57"/>
      <c r="UJD140" s="57"/>
      <c r="UJE140" s="57"/>
      <c r="UJF140" s="57"/>
      <c r="UJG140" s="74"/>
      <c r="UJH140" s="74"/>
      <c r="UJI140" s="74"/>
      <c r="UJJ140" s="74"/>
      <c r="UJK140" s="57"/>
      <c r="UJL140" s="57"/>
      <c r="UJM140" s="57"/>
      <c r="UJN140" s="57"/>
      <c r="UJO140" s="74"/>
      <c r="UJP140" s="74"/>
      <c r="UJQ140" s="74"/>
      <c r="UJR140" s="74"/>
      <c r="UJS140" s="57"/>
      <c r="UJT140" s="57"/>
      <c r="UJU140" s="57"/>
      <c r="UJV140" s="57"/>
      <c r="UJW140" s="74"/>
      <c r="UJX140" s="74"/>
      <c r="UJY140" s="74"/>
      <c r="UJZ140" s="74"/>
      <c r="UKA140" s="57"/>
      <c r="UKB140" s="57"/>
      <c r="UKC140" s="57"/>
      <c r="UKD140" s="57"/>
      <c r="UKE140" s="74"/>
      <c r="UKF140" s="74"/>
      <c r="UKG140" s="74"/>
      <c r="UKH140" s="74"/>
      <c r="UKI140" s="57"/>
      <c r="UKJ140" s="57"/>
      <c r="UKK140" s="57"/>
      <c r="UKL140" s="57"/>
      <c r="UKM140" s="74"/>
      <c r="UKN140" s="74"/>
      <c r="UKO140" s="74"/>
      <c r="UKP140" s="74"/>
      <c r="UKQ140" s="57"/>
      <c r="UKR140" s="57"/>
      <c r="UKS140" s="57"/>
      <c r="UKT140" s="57"/>
      <c r="UKU140" s="74"/>
      <c r="UKV140" s="74"/>
      <c r="UKW140" s="74"/>
      <c r="UKX140" s="74"/>
      <c r="UKY140" s="57"/>
      <c r="UKZ140" s="57"/>
      <c r="ULA140" s="57"/>
      <c r="ULB140" s="57"/>
      <c r="ULC140" s="74"/>
      <c r="ULD140" s="74"/>
      <c r="ULE140" s="74"/>
      <c r="ULF140" s="74"/>
      <c r="ULG140" s="57"/>
      <c r="ULH140" s="57"/>
      <c r="ULI140" s="57"/>
      <c r="ULJ140" s="57"/>
      <c r="ULK140" s="74"/>
      <c r="ULL140" s="74"/>
      <c r="ULM140" s="74"/>
      <c r="ULN140" s="74"/>
      <c r="ULO140" s="57"/>
      <c r="ULP140" s="57"/>
      <c r="ULQ140" s="57"/>
      <c r="ULR140" s="57"/>
      <c r="ULS140" s="74"/>
      <c r="ULT140" s="74"/>
      <c r="ULU140" s="74"/>
      <c r="ULV140" s="74"/>
      <c r="ULW140" s="57"/>
      <c r="ULX140" s="57"/>
      <c r="ULY140" s="57"/>
      <c r="ULZ140" s="57"/>
      <c r="UMA140" s="74"/>
      <c r="UMB140" s="74"/>
      <c r="UMC140" s="74"/>
      <c r="UMD140" s="74"/>
      <c r="UME140" s="57"/>
      <c r="UMF140" s="57"/>
      <c r="UMG140" s="57"/>
      <c r="UMH140" s="57"/>
      <c r="UMI140" s="74"/>
      <c r="UMJ140" s="74"/>
      <c r="UMK140" s="74"/>
      <c r="UML140" s="74"/>
      <c r="UMM140" s="57"/>
      <c r="UMN140" s="57"/>
      <c r="UMO140" s="57"/>
      <c r="UMP140" s="57"/>
      <c r="UMQ140" s="74"/>
      <c r="UMR140" s="74"/>
      <c r="UMS140" s="74"/>
      <c r="UMT140" s="74"/>
      <c r="UMU140" s="57"/>
      <c r="UMV140" s="57"/>
      <c r="UMW140" s="57"/>
      <c r="UMX140" s="57"/>
      <c r="UMY140" s="74"/>
      <c r="UMZ140" s="74"/>
      <c r="UNA140" s="74"/>
      <c r="UNB140" s="74"/>
      <c r="UNC140" s="57"/>
      <c r="UND140" s="57"/>
      <c r="UNE140" s="57"/>
      <c r="UNF140" s="57"/>
      <c r="UNG140" s="74"/>
      <c r="UNH140" s="74"/>
      <c r="UNI140" s="74"/>
      <c r="UNJ140" s="74"/>
      <c r="UNK140" s="57"/>
      <c r="UNL140" s="57"/>
      <c r="UNM140" s="57"/>
      <c r="UNN140" s="57"/>
      <c r="UNO140" s="74"/>
      <c r="UNP140" s="74"/>
      <c r="UNQ140" s="74"/>
      <c r="UNR140" s="74"/>
      <c r="UNS140" s="57"/>
      <c r="UNT140" s="57"/>
      <c r="UNU140" s="57"/>
      <c r="UNV140" s="57"/>
      <c r="UNW140" s="74"/>
      <c r="UNX140" s="74"/>
      <c r="UNY140" s="74"/>
      <c r="UNZ140" s="74"/>
      <c r="UOA140" s="57"/>
      <c r="UOB140" s="57"/>
      <c r="UOC140" s="57"/>
      <c r="UOD140" s="57"/>
      <c r="UOE140" s="74"/>
      <c r="UOF140" s="74"/>
      <c r="UOG140" s="74"/>
      <c r="UOH140" s="74"/>
      <c r="UOI140" s="57"/>
      <c r="UOJ140" s="57"/>
      <c r="UOK140" s="57"/>
      <c r="UOL140" s="57"/>
      <c r="UOM140" s="74"/>
      <c r="UON140" s="74"/>
      <c r="UOO140" s="74"/>
      <c r="UOP140" s="74"/>
      <c r="UOQ140" s="57"/>
      <c r="UOR140" s="57"/>
      <c r="UOS140" s="57"/>
      <c r="UOT140" s="57"/>
      <c r="UOU140" s="74"/>
      <c r="UOV140" s="74"/>
      <c r="UOW140" s="74"/>
      <c r="UOX140" s="74"/>
      <c r="UOY140" s="57"/>
      <c r="UOZ140" s="57"/>
      <c r="UPA140" s="57"/>
      <c r="UPB140" s="57"/>
      <c r="UPC140" s="74"/>
      <c r="UPD140" s="74"/>
      <c r="UPE140" s="74"/>
      <c r="UPF140" s="74"/>
      <c r="UPG140" s="57"/>
      <c r="UPH140" s="57"/>
      <c r="UPI140" s="57"/>
      <c r="UPJ140" s="57"/>
      <c r="UPK140" s="74"/>
      <c r="UPL140" s="74"/>
      <c r="UPM140" s="74"/>
      <c r="UPN140" s="74"/>
      <c r="UPO140" s="57"/>
      <c r="UPP140" s="57"/>
      <c r="UPQ140" s="57"/>
      <c r="UPR140" s="57"/>
      <c r="UPS140" s="74"/>
      <c r="UPT140" s="74"/>
      <c r="UPU140" s="74"/>
      <c r="UPV140" s="74"/>
      <c r="UPW140" s="57"/>
      <c r="UPX140" s="57"/>
      <c r="UPY140" s="57"/>
      <c r="UPZ140" s="57"/>
      <c r="UQA140" s="74"/>
      <c r="UQB140" s="74"/>
      <c r="UQC140" s="74"/>
      <c r="UQD140" s="74"/>
      <c r="UQE140" s="57"/>
      <c r="UQF140" s="57"/>
      <c r="UQG140" s="57"/>
      <c r="UQH140" s="57"/>
      <c r="UQI140" s="74"/>
      <c r="UQJ140" s="74"/>
      <c r="UQK140" s="74"/>
      <c r="UQL140" s="74"/>
      <c r="UQM140" s="57"/>
      <c r="UQN140" s="57"/>
      <c r="UQO140" s="57"/>
      <c r="UQP140" s="57"/>
      <c r="UQQ140" s="74"/>
      <c r="UQR140" s="74"/>
      <c r="UQS140" s="74"/>
      <c r="UQT140" s="74"/>
      <c r="UQU140" s="57"/>
      <c r="UQV140" s="57"/>
      <c r="UQW140" s="57"/>
      <c r="UQX140" s="57"/>
      <c r="UQY140" s="74"/>
      <c r="UQZ140" s="74"/>
      <c r="URA140" s="74"/>
      <c r="URB140" s="74"/>
      <c r="URC140" s="57"/>
      <c r="URD140" s="57"/>
      <c r="URE140" s="57"/>
      <c r="URF140" s="57"/>
      <c r="URG140" s="74"/>
      <c r="URH140" s="74"/>
      <c r="URI140" s="74"/>
      <c r="URJ140" s="74"/>
      <c r="URK140" s="57"/>
      <c r="URL140" s="57"/>
      <c r="URM140" s="57"/>
      <c r="URN140" s="57"/>
      <c r="URO140" s="74"/>
      <c r="URP140" s="74"/>
      <c r="URQ140" s="74"/>
      <c r="URR140" s="74"/>
      <c r="URS140" s="57"/>
      <c r="URT140" s="57"/>
      <c r="URU140" s="57"/>
      <c r="URV140" s="57"/>
      <c r="URW140" s="74"/>
      <c r="URX140" s="74"/>
      <c r="URY140" s="74"/>
      <c r="URZ140" s="74"/>
      <c r="USA140" s="57"/>
      <c r="USB140" s="57"/>
      <c r="USC140" s="57"/>
      <c r="USD140" s="57"/>
      <c r="USE140" s="74"/>
      <c r="USF140" s="74"/>
      <c r="USG140" s="74"/>
      <c r="USH140" s="74"/>
      <c r="USI140" s="57"/>
      <c r="USJ140" s="57"/>
      <c r="USK140" s="57"/>
      <c r="USL140" s="57"/>
      <c r="USM140" s="74"/>
      <c r="USN140" s="74"/>
      <c r="USO140" s="74"/>
      <c r="USP140" s="74"/>
      <c r="USQ140" s="57"/>
      <c r="USR140" s="57"/>
      <c r="USS140" s="57"/>
      <c r="UST140" s="57"/>
      <c r="USU140" s="74"/>
      <c r="USV140" s="74"/>
      <c r="USW140" s="74"/>
      <c r="USX140" s="74"/>
      <c r="USY140" s="57"/>
      <c r="USZ140" s="57"/>
      <c r="UTA140" s="57"/>
      <c r="UTB140" s="57"/>
      <c r="UTC140" s="74"/>
      <c r="UTD140" s="74"/>
      <c r="UTE140" s="74"/>
      <c r="UTF140" s="74"/>
      <c r="UTG140" s="57"/>
      <c r="UTH140" s="57"/>
      <c r="UTI140" s="57"/>
      <c r="UTJ140" s="57"/>
      <c r="UTK140" s="74"/>
      <c r="UTL140" s="74"/>
      <c r="UTM140" s="74"/>
      <c r="UTN140" s="74"/>
      <c r="UTO140" s="57"/>
      <c r="UTP140" s="57"/>
      <c r="UTQ140" s="57"/>
      <c r="UTR140" s="57"/>
      <c r="UTS140" s="74"/>
      <c r="UTT140" s="74"/>
      <c r="UTU140" s="74"/>
      <c r="UTV140" s="74"/>
      <c r="UTW140" s="57"/>
      <c r="UTX140" s="57"/>
      <c r="UTY140" s="57"/>
      <c r="UTZ140" s="57"/>
      <c r="UUA140" s="74"/>
      <c r="UUB140" s="74"/>
      <c r="UUC140" s="74"/>
      <c r="UUD140" s="74"/>
      <c r="UUE140" s="57"/>
      <c r="UUF140" s="57"/>
      <c r="UUG140" s="57"/>
      <c r="UUH140" s="57"/>
      <c r="UUI140" s="74"/>
      <c r="UUJ140" s="74"/>
      <c r="UUK140" s="74"/>
      <c r="UUL140" s="74"/>
      <c r="UUM140" s="57"/>
      <c r="UUN140" s="57"/>
      <c r="UUO140" s="57"/>
      <c r="UUP140" s="57"/>
      <c r="UUQ140" s="74"/>
      <c r="UUR140" s="74"/>
      <c r="UUS140" s="74"/>
      <c r="UUT140" s="74"/>
      <c r="UUU140" s="57"/>
      <c r="UUV140" s="57"/>
      <c r="UUW140" s="57"/>
      <c r="UUX140" s="57"/>
      <c r="UUY140" s="74"/>
      <c r="UUZ140" s="74"/>
      <c r="UVA140" s="74"/>
      <c r="UVB140" s="74"/>
      <c r="UVC140" s="57"/>
      <c r="UVD140" s="57"/>
      <c r="UVE140" s="57"/>
      <c r="UVF140" s="57"/>
      <c r="UVG140" s="74"/>
      <c r="UVH140" s="74"/>
      <c r="UVI140" s="74"/>
      <c r="UVJ140" s="74"/>
      <c r="UVK140" s="57"/>
      <c r="UVL140" s="57"/>
      <c r="UVM140" s="57"/>
      <c r="UVN140" s="57"/>
      <c r="UVO140" s="74"/>
      <c r="UVP140" s="74"/>
      <c r="UVQ140" s="74"/>
      <c r="UVR140" s="74"/>
      <c r="UVS140" s="57"/>
      <c r="UVT140" s="57"/>
      <c r="UVU140" s="57"/>
      <c r="UVV140" s="57"/>
      <c r="UVW140" s="74"/>
      <c r="UVX140" s="74"/>
      <c r="UVY140" s="74"/>
      <c r="UVZ140" s="74"/>
      <c r="UWA140" s="57"/>
      <c r="UWB140" s="57"/>
      <c r="UWC140" s="57"/>
      <c r="UWD140" s="57"/>
      <c r="UWE140" s="74"/>
      <c r="UWF140" s="74"/>
      <c r="UWG140" s="74"/>
      <c r="UWH140" s="74"/>
      <c r="UWI140" s="57"/>
      <c r="UWJ140" s="57"/>
      <c r="UWK140" s="57"/>
      <c r="UWL140" s="57"/>
      <c r="UWM140" s="74"/>
      <c r="UWN140" s="74"/>
      <c r="UWO140" s="74"/>
      <c r="UWP140" s="74"/>
      <c r="UWQ140" s="57"/>
      <c r="UWR140" s="57"/>
      <c r="UWS140" s="57"/>
      <c r="UWT140" s="57"/>
      <c r="UWU140" s="74"/>
      <c r="UWV140" s="74"/>
      <c r="UWW140" s="74"/>
      <c r="UWX140" s="74"/>
      <c r="UWY140" s="57"/>
      <c r="UWZ140" s="57"/>
      <c r="UXA140" s="57"/>
      <c r="UXB140" s="57"/>
      <c r="UXC140" s="74"/>
      <c r="UXD140" s="74"/>
      <c r="UXE140" s="74"/>
      <c r="UXF140" s="74"/>
      <c r="UXG140" s="57"/>
      <c r="UXH140" s="57"/>
      <c r="UXI140" s="57"/>
      <c r="UXJ140" s="57"/>
      <c r="UXK140" s="74"/>
      <c r="UXL140" s="74"/>
      <c r="UXM140" s="74"/>
      <c r="UXN140" s="74"/>
      <c r="UXO140" s="57"/>
      <c r="UXP140" s="57"/>
      <c r="UXQ140" s="57"/>
      <c r="UXR140" s="57"/>
      <c r="UXS140" s="74"/>
      <c r="UXT140" s="74"/>
      <c r="UXU140" s="74"/>
      <c r="UXV140" s="74"/>
      <c r="UXW140" s="57"/>
      <c r="UXX140" s="57"/>
      <c r="UXY140" s="57"/>
      <c r="UXZ140" s="57"/>
      <c r="UYA140" s="74"/>
      <c r="UYB140" s="74"/>
      <c r="UYC140" s="74"/>
      <c r="UYD140" s="74"/>
      <c r="UYE140" s="57"/>
      <c r="UYF140" s="57"/>
      <c r="UYG140" s="57"/>
      <c r="UYH140" s="57"/>
      <c r="UYI140" s="74"/>
      <c r="UYJ140" s="74"/>
      <c r="UYK140" s="74"/>
      <c r="UYL140" s="74"/>
      <c r="UYM140" s="57"/>
      <c r="UYN140" s="57"/>
      <c r="UYO140" s="57"/>
      <c r="UYP140" s="57"/>
      <c r="UYQ140" s="74"/>
      <c r="UYR140" s="74"/>
      <c r="UYS140" s="74"/>
      <c r="UYT140" s="74"/>
      <c r="UYU140" s="57"/>
      <c r="UYV140" s="57"/>
      <c r="UYW140" s="57"/>
      <c r="UYX140" s="57"/>
      <c r="UYY140" s="74"/>
      <c r="UYZ140" s="74"/>
      <c r="UZA140" s="74"/>
      <c r="UZB140" s="74"/>
      <c r="UZC140" s="57"/>
      <c r="UZD140" s="57"/>
      <c r="UZE140" s="57"/>
      <c r="UZF140" s="57"/>
      <c r="UZG140" s="74"/>
      <c r="UZH140" s="74"/>
      <c r="UZI140" s="74"/>
      <c r="UZJ140" s="74"/>
      <c r="UZK140" s="57"/>
      <c r="UZL140" s="57"/>
      <c r="UZM140" s="57"/>
      <c r="UZN140" s="57"/>
      <c r="UZO140" s="74"/>
      <c r="UZP140" s="74"/>
      <c r="UZQ140" s="74"/>
      <c r="UZR140" s="74"/>
      <c r="UZS140" s="57"/>
      <c r="UZT140" s="57"/>
      <c r="UZU140" s="57"/>
      <c r="UZV140" s="57"/>
      <c r="UZW140" s="74"/>
      <c r="UZX140" s="74"/>
      <c r="UZY140" s="74"/>
      <c r="UZZ140" s="74"/>
      <c r="VAA140" s="57"/>
      <c r="VAB140" s="57"/>
      <c r="VAC140" s="57"/>
      <c r="VAD140" s="57"/>
      <c r="VAE140" s="74"/>
      <c r="VAF140" s="74"/>
      <c r="VAG140" s="74"/>
      <c r="VAH140" s="74"/>
      <c r="VAI140" s="57"/>
      <c r="VAJ140" s="57"/>
      <c r="VAK140" s="57"/>
      <c r="VAL140" s="57"/>
      <c r="VAM140" s="74"/>
      <c r="VAN140" s="74"/>
      <c r="VAO140" s="74"/>
      <c r="VAP140" s="74"/>
      <c r="VAQ140" s="57"/>
      <c r="VAR140" s="57"/>
      <c r="VAS140" s="57"/>
      <c r="VAT140" s="57"/>
      <c r="VAU140" s="74"/>
      <c r="VAV140" s="74"/>
      <c r="VAW140" s="74"/>
      <c r="VAX140" s="74"/>
      <c r="VAY140" s="57"/>
      <c r="VAZ140" s="57"/>
      <c r="VBA140" s="57"/>
      <c r="VBB140" s="57"/>
      <c r="VBC140" s="74"/>
      <c r="VBD140" s="74"/>
      <c r="VBE140" s="74"/>
      <c r="VBF140" s="74"/>
      <c r="VBG140" s="57"/>
      <c r="VBH140" s="57"/>
      <c r="VBI140" s="57"/>
      <c r="VBJ140" s="57"/>
      <c r="VBK140" s="74"/>
      <c r="VBL140" s="74"/>
      <c r="VBM140" s="74"/>
      <c r="VBN140" s="74"/>
      <c r="VBO140" s="57"/>
      <c r="VBP140" s="57"/>
      <c r="VBQ140" s="57"/>
      <c r="VBR140" s="57"/>
      <c r="VBS140" s="74"/>
      <c r="VBT140" s="74"/>
      <c r="VBU140" s="74"/>
      <c r="VBV140" s="74"/>
      <c r="VBW140" s="57"/>
      <c r="VBX140" s="57"/>
      <c r="VBY140" s="57"/>
      <c r="VBZ140" s="57"/>
      <c r="VCA140" s="74"/>
      <c r="VCB140" s="74"/>
      <c r="VCC140" s="74"/>
      <c r="VCD140" s="74"/>
      <c r="VCE140" s="57"/>
      <c r="VCF140" s="57"/>
      <c r="VCG140" s="57"/>
      <c r="VCH140" s="57"/>
      <c r="VCI140" s="74"/>
      <c r="VCJ140" s="74"/>
      <c r="VCK140" s="74"/>
      <c r="VCL140" s="74"/>
      <c r="VCM140" s="57"/>
      <c r="VCN140" s="57"/>
      <c r="VCO140" s="57"/>
      <c r="VCP140" s="57"/>
      <c r="VCQ140" s="74"/>
      <c r="VCR140" s="74"/>
      <c r="VCS140" s="74"/>
      <c r="VCT140" s="74"/>
      <c r="VCU140" s="57"/>
      <c r="VCV140" s="57"/>
      <c r="VCW140" s="57"/>
      <c r="VCX140" s="57"/>
      <c r="VCY140" s="74"/>
      <c r="VCZ140" s="74"/>
      <c r="VDA140" s="74"/>
      <c r="VDB140" s="74"/>
      <c r="VDC140" s="57"/>
      <c r="VDD140" s="57"/>
      <c r="VDE140" s="57"/>
      <c r="VDF140" s="57"/>
      <c r="VDG140" s="74"/>
      <c r="VDH140" s="74"/>
      <c r="VDI140" s="74"/>
      <c r="VDJ140" s="74"/>
      <c r="VDK140" s="57"/>
      <c r="VDL140" s="57"/>
      <c r="VDM140" s="57"/>
      <c r="VDN140" s="57"/>
      <c r="VDO140" s="74"/>
      <c r="VDP140" s="74"/>
      <c r="VDQ140" s="74"/>
      <c r="VDR140" s="74"/>
      <c r="VDS140" s="57"/>
      <c r="VDT140" s="57"/>
      <c r="VDU140" s="57"/>
      <c r="VDV140" s="57"/>
      <c r="VDW140" s="74"/>
      <c r="VDX140" s="74"/>
      <c r="VDY140" s="74"/>
      <c r="VDZ140" s="74"/>
      <c r="VEA140" s="57"/>
      <c r="VEB140" s="57"/>
      <c r="VEC140" s="57"/>
      <c r="VED140" s="57"/>
      <c r="VEE140" s="74"/>
      <c r="VEF140" s="74"/>
      <c r="VEG140" s="74"/>
      <c r="VEH140" s="74"/>
      <c r="VEI140" s="57"/>
      <c r="VEJ140" s="57"/>
      <c r="VEK140" s="57"/>
      <c r="VEL140" s="57"/>
      <c r="VEM140" s="74"/>
      <c r="VEN140" s="74"/>
      <c r="VEO140" s="74"/>
      <c r="VEP140" s="74"/>
      <c r="VEQ140" s="57"/>
      <c r="VER140" s="57"/>
      <c r="VES140" s="57"/>
      <c r="VET140" s="57"/>
      <c r="VEU140" s="74"/>
      <c r="VEV140" s="74"/>
      <c r="VEW140" s="74"/>
      <c r="VEX140" s="74"/>
      <c r="VEY140" s="57"/>
      <c r="VEZ140" s="57"/>
      <c r="VFA140" s="57"/>
      <c r="VFB140" s="57"/>
      <c r="VFC140" s="74"/>
      <c r="VFD140" s="74"/>
      <c r="VFE140" s="74"/>
      <c r="VFF140" s="74"/>
      <c r="VFG140" s="57"/>
      <c r="VFH140" s="57"/>
      <c r="VFI140" s="57"/>
      <c r="VFJ140" s="57"/>
      <c r="VFK140" s="74"/>
      <c r="VFL140" s="74"/>
      <c r="VFM140" s="74"/>
      <c r="VFN140" s="74"/>
      <c r="VFO140" s="57"/>
      <c r="VFP140" s="57"/>
      <c r="VFQ140" s="57"/>
      <c r="VFR140" s="57"/>
      <c r="VFS140" s="74"/>
      <c r="VFT140" s="74"/>
      <c r="VFU140" s="74"/>
      <c r="VFV140" s="74"/>
      <c r="VFW140" s="57"/>
      <c r="VFX140" s="57"/>
      <c r="VFY140" s="57"/>
      <c r="VFZ140" s="57"/>
      <c r="VGA140" s="74"/>
      <c r="VGB140" s="74"/>
      <c r="VGC140" s="74"/>
      <c r="VGD140" s="74"/>
      <c r="VGE140" s="57"/>
      <c r="VGF140" s="57"/>
      <c r="VGG140" s="57"/>
      <c r="VGH140" s="57"/>
      <c r="VGI140" s="74"/>
      <c r="VGJ140" s="74"/>
      <c r="VGK140" s="74"/>
      <c r="VGL140" s="74"/>
      <c r="VGM140" s="57"/>
      <c r="VGN140" s="57"/>
      <c r="VGO140" s="57"/>
      <c r="VGP140" s="57"/>
      <c r="VGQ140" s="74"/>
      <c r="VGR140" s="74"/>
      <c r="VGS140" s="74"/>
      <c r="VGT140" s="74"/>
      <c r="VGU140" s="57"/>
      <c r="VGV140" s="57"/>
      <c r="VGW140" s="57"/>
      <c r="VGX140" s="57"/>
      <c r="VGY140" s="74"/>
      <c r="VGZ140" s="74"/>
      <c r="VHA140" s="74"/>
      <c r="VHB140" s="74"/>
      <c r="VHC140" s="57"/>
      <c r="VHD140" s="57"/>
      <c r="VHE140" s="57"/>
      <c r="VHF140" s="57"/>
      <c r="VHG140" s="74"/>
      <c r="VHH140" s="74"/>
      <c r="VHI140" s="74"/>
      <c r="VHJ140" s="74"/>
      <c r="VHK140" s="57"/>
      <c r="VHL140" s="57"/>
      <c r="VHM140" s="57"/>
      <c r="VHN140" s="57"/>
      <c r="VHO140" s="74"/>
      <c r="VHP140" s="74"/>
      <c r="VHQ140" s="74"/>
      <c r="VHR140" s="74"/>
      <c r="VHS140" s="57"/>
      <c r="VHT140" s="57"/>
      <c r="VHU140" s="57"/>
      <c r="VHV140" s="57"/>
      <c r="VHW140" s="74"/>
      <c r="VHX140" s="74"/>
      <c r="VHY140" s="74"/>
      <c r="VHZ140" s="74"/>
      <c r="VIA140" s="57"/>
      <c r="VIB140" s="57"/>
      <c r="VIC140" s="57"/>
      <c r="VID140" s="57"/>
      <c r="VIE140" s="74"/>
      <c r="VIF140" s="74"/>
      <c r="VIG140" s="74"/>
      <c r="VIH140" s="74"/>
      <c r="VII140" s="57"/>
      <c r="VIJ140" s="57"/>
      <c r="VIK140" s="57"/>
      <c r="VIL140" s="57"/>
      <c r="VIM140" s="74"/>
      <c r="VIN140" s="74"/>
      <c r="VIO140" s="74"/>
      <c r="VIP140" s="74"/>
      <c r="VIQ140" s="57"/>
      <c r="VIR140" s="57"/>
      <c r="VIS140" s="57"/>
      <c r="VIT140" s="57"/>
      <c r="VIU140" s="74"/>
      <c r="VIV140" s="74"/>
      <c r="VIW140" s="74"/>
      <c r="VIX140" s="74"/>
      <c r="VIY140" s="57"/>
      <c r="VIZ140" s="57"/>
      <c r="VJA140" s="57"/>
      <c r="VJB140" s="57"/>
      <c r="VJC140" s="74"/>
      <c r="VJD140" s="74"/>
      <c r="VJE140" s="74"/>
      <c r="VJF140" s="74"/>
      <c r="VJG140" s="57"/>
      <c r="VJH140" s="57"/>
      <c r="VJI140" s="57"/>
      <c r="VJJ140" s="57"/>
      <c r="VJK140" s="74"/>
      <c r="VJL140" s="74"/>
      <c r="VJM140" s="74"/>
      <c r="VJN140" s="74"/>
      <c r="VJO140" s="57"/>
      <c r="VJP140" s="57"/>
      <c r="VJQ140" s="57"/>
      <c r="VJR140" s="57"/>
      <c r="VJS140" s="74"/>
      <c r="VJT140" s="74"/>
      <c r="VJU140" s="74"/>
      <c r="VJV140" s="74"/>
      <c r="VJW140" s="57"/>
      <c r="VJX140" s="57"/>
      <c r="VJY140" s="57"/>
      <c r="VJZ140" s="57"/>
      <c r="VKA140" s="74"/>
      <c r="VKB140" s="74"/>
      <c r="VKC140" s="74"/>
      <c r="VKD140" s="74"/>
      <c r="VKE140" s="57"/>
      <c r="VKF140" s="57"/>
      <c r="VKG140" s="57"/>
      <c r="VKH140" s="57"/>
      <c r="VKI140" s="74"/>
      <c r="VKJ140" s="74"/>
      <c r="VKK140" s="74"/>
      <c r="VKL140" s="74"/>
      <c r="VKM140" s="57"/>
      <c r="VKN140" s="57"/>
      <c r="VKO140" s="57"/>
      <c r="VKP140" s="57"/>
      <c r="VKQ140" s="74"/>
      <c r="VKR140" s="74"/>
      <c r="VKS140" s="74"/>
      <c r="VKT140" s="74"/>
      <c r="VKU140" s="57"/>
      <c r="VKV140" s="57"/>
      <c r="VKW140" s="57"/>
      <c r="VKX140" s="57"/>
      <c r="VKY140" s="74"/>
      <c r="VKZ140" s="74"/>
      <c r="VLA140" s="74"/>
      <c r="VLB140" s="74"/>
      <c r="VLC140" s="57"/>
      <c r="VLD140" s="57"/>
      <c r="VLE140" s="57"/>
      <c r="VLF140" s="57"/>
      <c r="VLG140" s="74"/>
      <c r="VLH140" s="74"/>
      <c r="VLI140" s="74"/>
      <c r="VLJ140" s="74"/>
      <c r="VLK140" s="57"/>
      <c r="VLL140" s="57"/>
      <c r="VLM140" s="57"/>
      <c r="VLN140" s="57"/>
      <c r="VLO140" s="74"/>
      <c r="VLP140" s="74"/>
      <c r="VLQ140" s="74"/>
      <c r="VLR140" s="74"/>
      <c r="VLS140" s="57"/>
      <c r="VLT140" s="57"/>
      <c r="VLU140" s="57"/>
      <c r="VLV140" s="57"/>
      <c r="VLW140" s="74"/>
      <c r="VLX140" s="74"/>
      <c r="VLY140" s="74"/>
      <c r="VLZ140" s="74"/>
      <c r="VMA140" s="57"/>
      <c r="VMB140" s="57"/>
      <c r="VMC140" s="57"/>
      <c r="VMD140" s="57"/>
      <c r="VME140" s="74"/>
      <c r="VMF140" s="74"/>
      <c r="VMG140" s="74"/>
      <c r="VMH140" s="74"/>
      <c r="VMI140" s="57"/>
      <c r="VMJ140" s="57"/>
      <c r="VMK140" s="57"/>
      <c r="VML140" s="57"/>
      <c r="VMM140" s="74"/>
      <c r="VMN140" s="74"/>
      <c r="VMO140" s="74"/>
      <c r="VMP140" s="74"/>
      <c r="VMQ140" s="57"/>
      <c r="VMR140" s="57"/>
      <c r="VMS140" s="57"/>
      <c r="VMT140" s="57"/>
      <c r="VMU140" s="74"/>
      <c r="VMV140" s="74"/>
      <c r="VMW140" s="74"/>
      <c r="VMX140" s="74"/>
      <c r="VMY140" s="57"/>
      <c r="VMZ140" s="57"/>
      <c r="VNA140" s="57"/>
      <c r="VNB140" s="57"/>
      <c r="VNC140" s="74"/>
      <c r="VND140" s="74"/>
      <c r="VNE140" s="74"/>
      <c r="VNF140" s="74"/>
      <c r="VNG140" s="57"/>
      <c r="VNH140" s="57"/>
      <c r="VNI140" s="57"/>
      <c r="VNJ140" s="57"/>
      <c r="VNK140" s="74"/>
      <c r="VNL140" s="74"/>
      <c r="VNM140" s="74"/>
      <c r="VNN140" s="74"/>
      <c r="VNO140" s="57"/>
      <c r="VNP140" s="57"/>
      <c r="VNQ140" s="57"/>
      <c r="VNR140" s="57"/>
      <c r="VNS140" s="74"/>
      <c r="VNT140" s="74"/>
      <c r="VNU140" s="74"/>
      <c r="VNV140" s="74"/>
      <c r="VNW140" s="57"/>
      <c r="VNX140" s="57"/>
      <c r="VNY140" s="57"/>
      <c r="VNZ140" s="57"/>
      <c r="VOA140" s="74"/>
      <c r="VOB140" s="74"/>
      <c r="VOC140" s="74"/>
      <c r="VOD140" s="74"/>
      <c r="VOE140" s="57"/>
      <c r="VOF140" s="57"/>
      <c r="VOG140" s="57"/>
      <c r="VOH140" s="57"/>
      <c r="VOI140" s="74"/>
      <c r="VOJ140" s="74"/>
      <c r="VOK140" s="74"/>
      <c r="VOL140" s="74"/>
      <c r="VOM140" s="57"/>
      <c r="VON140" s="57"/>
      <c r="VOO140" s="57"/>
      <c r="VOP140" s="57"/>
      <c r="VOQ140" s="74"/>
      <c r="VOR140" s="74"/>
      <c r="VOS140" s="74"/>
      <c r="VOT140" s="74"/>
      <c r="VOU140" s="57"/>
      <c r="VOV140" s="57"/>
      <c r="VOW140" s="57"/>
      <c r="VOX140" s="57"/>
      <c r="VOY140" s="74"/>
      <c r="VOZ140" s="74"/>
      <c r="VPA140" s="74"/>
      <c r="VPB140" s="74"/>
      <c r="VPC140" s="57"/>
      <c r="VPD140" s="57"/>
      <c r="VPE140" s="57"/>
      <c r="VPF140" s="57"/>
      <c r="VPG140" s="74"/>
      <c r="VPH140" s="74"/>
      <c r="VPI140" s="74"/>
      <c r="VPJ140" s="74"/>
      <c r="VPK140" s="57"/>
      <c r="VPL140" s="57"/>
      <c r="VPM140" s="57"/>
      <c r="VPN140" s="57"/>
      <c r="VPO140" s="74"/>
      <c r="VPP140" s="74"/>
      <c r="VPQ140" s="74"/>
      <c r="VPR140" s="74"/>
      <c r="VPS140" s="57"/>
      <c r="VPT140" s="57"/>
      <c r="VPU140" s="57"/>
      <c r="VPV140" s="57"/>
      <c r="VPW140" s="74"/>
      <c r="VPX140" s="74"/>
      <c r="VPY140" s="74"/>
      <c r="VPZ140" s="74"/>
      <c r="VQA140" s="57"/>
      <c r="VQB140" s="57"/>
      <c r="VQC140" s="57"/>
      <c r="VQD140" s="57"/>
      <c r="VQE140" s="74"/>
      <c r="VQF140" s="74"/>
      <c r="VQG140" s="74"/>
      <c r="VQH140" s="74"/>
      <c r="VQI140" s="57"/>
      <c r="VQJ140" s="57"/>
      <c r="VQK140" s="57"/>
      <c r="VQL140" s="57"/>
      <c r="VQM140" s="74"/>
      <c r="VQN140" s="74"/>
      <c r="VQO140" s="74"/>
      <c r="VQP140" s="74"/>
      <c r="VQQ140" s="57"/>
      <c r="VQR140" s="57"/>
      <c r="VQS140" s="57"/>
      <c r="VQT140" s="57"/>
      <c r="VQU140" s="74"/>
      <c r="VQV140" s="74"/>
      <c r="VQW140" s="74"/>
      <c r="VQX140" s="74"/>
      <c r="VQY140" s="57"/>
      <c r="VQZ140" s="57"/>
      <c r="VRA140" s="57"/>
      <c r="VRB140" s="57"/>
      <c r="VRC140" s="74"/>
      <c r="VRD140" s="74"/>
      <c r="VRE140" s="74"/>
      <c r="VRF140" s="74"/>
      <c r="VRG140" s="57"/>
      <c r="VRH140" s="57"/>
      <c r="VRI140" s="57"/>
      <c r="VRJ140" s="57"/>
      <c r="VRK140" s="74"/>
      <c r="VRL140" s="74"/>
      <c r="VRM140" s="74"/>
      <c r="VRN140" s="74"/>
      <c r="VRO140" s="57"/>
      <c r="VRP140" s="57"/>
      <c r="VRQ140" s="57"/>
      <c r="VRR140" s="57"/>
      <c r="VRS140" s="74"/>
      <c r="VRT140" s="74"/>
      <c r="VRU140" s="74"/>
      <c r="VRV140" s="74"/>
      <c r="VRW140" s="57"/>
      <c r="VRX140" s="57"/>
      <c r="VRY140" s="57"/>
      <c r="VRZ140" s="57"/>
      <c r="VSA140" s="74"/>
      <c r="VSB140" s="74"/>
      <c r="VSC140" s="74"/>
      <c r="VSD140" s="74"/>
      <c r="VSE140" s="57"/>
      <c r="VSF140" s="57"/>
      <c r="VSG140" s="57"/>
      <c r="VSH140" s="57"/>
      <c r="VSI140" s="74"/>
      <c r="VSJ140" s="74"/>
      <c r="VSK140" s="74"/>
      <c r="VSL140" s="74"/>
      <c r="VSM140" s="57"/>
      <c r="VSN140" s="57"/>
      <c r="VSO140" s="57"/>
      <c r="VSP140" s="57"/>
      <c r="VSQ140" s="74"/>
      <c r="VSR140" s="74"/>
      <c r="VSS140" s="74"/>
      <c r="VST140" s="74"/>
      <c r="VSU140" s="57"/>
      <c r="VSV140" s="57"/>
      <c r="VSW140" s="57"/>
      <c r="VSX140" s="57"/>
      <c r="VSY140" s="74"/>
      <c r="VSZ140" s="74"/>
      <c r="VTA140" s="74"/>
      <c r="VTB140" s="74"/>
      <c r="VTC140" s="57"/>
      <c r="VTD140" s="57"/>
      <c r="VTE140" s="57"/>
      <c r="VTF140" s="57"/>
      <c r="VTG140" s="74"/>
      <c r="VTH140" s="74"/>
      <c r="VTI140" s="74"/>
      <c r="VTJ140" s="74"/>
      <c r="VTK140" s="57"/>
      <c r="VTL140" s="57"/>
      <c r="VTM140" s="57"/>
      <c r="VTN140" s="57"/>
      <c r="VTO140" s="74"/>
      <c r="VTP140" s="74"/>
      <c r="VTQ140" s="74"/>
      <c r="VTR140" s="74"/>
      <c r="VTS140" s="57"/>
      <c r="VTT140" s="57"/>
      <c r="VTU140" s="57"/>
      <c r="VTV140" s="57"/>
      <c r="VTW140" s="74"/>
      <c r="VTX140" s="74"/>
      <c r="VTY140" s="74"/>
      <c r="VTZ140" s="74"/>
      <c r="VUA140" s="57"/>
      <c r="VUB140" s="57"/>
      <c r="VUC140" s="57"/>
      <c r="VUD140" s="57"/>
      <c r="VUE140" s="74"/>
      <c r="VUF140" s="74"/>
      <c r="VUG140" s="74"/>
      <c r="VUH140" s="74"/>
      <c r="VUI140" s="57"/>
      <c r="VUJ140" s="57"/>
      <c r="VUK140" s="57"/>
      <c r="VUL140" s="57"/>
      <c r="VUM140" s="74"/>
      <c r="VUN140" s="74"/>
      <c r="VUO140" s="74"/>
      <c r="VUP140" s="74"/>
      <c r="VUQ140" s="57"/>
      <c r="VUR140" s="57"/>
      <c r="VUS140" s="57"/>
      <c r="VUT140" s="57"/>
      <c r="VUU140" s="74"/>
      <c r="VUV140" s="74"/>
      <c r="VUW140" s="74"/>
      <c r="VUX140" s="74"/>
      <c r="VUY140" s="57"/>
      <c r="VUZ140" s="57"/>
      <c r="VVA140" s="57"/>
      <c r="VVB140" s="57"/>
      <c r="VVC140" s="74"/>
      <c r="VVD140" s="74"/>
      <c r="VVE140" s="74"/>
      <c r="VVF140" s="74"/>
      <c r="VVG140" s="57"/>
      <c r="VVH140" s="57"/>
      <c r="VVI140" s="57"/>
      <c r="VVJ140" s="57"/>
      <c r="VVK140" s="74"/>
      <c r="VVL140" s="74"/>
      <c r="VVM140" s="74"/>
      <c r="VVN140" s="74"/>
      <c r="VVO140" s="57"/>
      <c r="VVP140" s="57"/>
      <c r="VVQ140" s="57"/>
      <c r="VVR140" s="57"/>
      <c r="VVS140" s="74"/>
      <c r="VVT140" s="74"/>
      <c r="VVU140" s="74"/>
      <c r="VVV140" s="74"/>
      <c r="VVW140" s="57"/>
      <c r="VVX140" s="57"/>
      <c r="VVY140" s="57"/>
      <c r="VVZ140" s="57"/>
      <c r="VWA140" s="74"/>
      <c r="VWB140" s="74"/>
      <c r="VWC140" s="74"/>
      <c r="VWD140" s="74"/>
      <c r="VWE140" s="57"/>
      <c r="VWF140" s="57"/>
      <c r="VWG140" s="57"/>
      <c r="VWH140" s="57"/>
      <c r="VWI140" s="74"/>
      <c r="VWJ140" s="74"/>
      <c r="VWK140" s="74"/>
      <c r="VWL140" s="74"/>
      <c r="VWM140" s="57"/>
      <c r="VWN140" s="57"/>
      <c r="VWO140" s="57"/>
      <c r="VWP140" s="57"/>
      <c r="VWQ140" s="74"/>
      <c r="VWR140" s="74"/>
      <c r="VWS140" s="74"/>
      <c r="VWT140" s="74"/>
      <c r="VWU140" s="57"/>
      <c r="VWV140" s="57"/>
      <c r="VWW140" s="57"/>
      <c r="VWX140" s="57"/>
      <c r="VWY140" s="74"/>
      <c r="VWZ140" s="74"/>
      <c r="VXA140" s="74"/>
      <c r="VXB140" s="74"/>
      <c r="VXC140" s="57"/>
      <c r="VXD140" s="57"/>
      <c r="VXE140" s="57"/>
      <c r="VXF140" s="57"/>
      <c r="VXG140" s="74"/>
      <c r="VXH140" s="74"/>
      <c r="VXI140" s="74"/>
      <c r="VXJ140" s="74"/>
      <c r="VXK140" s="57"/>
      <c r="VXL140" s="57"/>
      <c r="VXM140" s="57"/>
      <c r="VXN140" s="57"/>
      <c r="VXO140" s="74"/>
      <c r="VXP140" s="74"/>
      <c r="VXQ140" s="74"/>
      <c r="VXR140" s="74"/>
      <c r="VXS140" s="57"/>
      <c r="VXT140" s="57"/>
      <c r="VXU140" s="57"/>
      <c r="VXV140" s="57"/>
      <c r="VXW140" s="74"/>
      <c r="VXX140" s="74"/>
      <c r="VXY140" s="74"/>
      <c r="VXZ140" s="74"/>
      <c r="VYA140" s="57"/>
      <c r="VYB140" s="57"/>
      <c r="VYC140" s="57"/>
      <c r="VYD140" s="57"/>
      <c r="VYE140" s="74"/>
      <c r="VYF140" s="74"/>
      <c r="VYG140" s="74"/>
      <c r="VYH140" s="74"/>
      <c r="VYI140" s="57"/>
      <c r="VYJ140" s="57"/>
      <c r="VYK140" s="57"/>
      <c r="VYL140" s="57"/>
      <c r="VYM140" s="74"/>
      <c r="VYN140" s="74"/>
      <c r="VYO140" s="74"/>
      <c r="VYP140" s="74"/>
      <c r="VYQ140" s="57"/>
      <c r="VYR140" s="57"/>
      <c r="VYS140" s="57"/>
      <c r="VYT140" s="57"/>
      <c r="VYU140" s="74"/>
      <c r="VYV140" s="74"/>
      <c r="VYW140" s="74"/>
      <c r="VYX140" s="74"/>
      <c r="VYY140" s="57"/>
      <c r="VYZ140" s="57"/>
      <c r="VZA140" s="57"/>
      <c r="VZB140" s="57"/>
      <c r="VZC140" s="74"/>
      <c r="VZD140" s="74"/>
      <c r="VZE140" s="74"/>
      <c r="VZF140" s="74"/>
      <c r="VZG140" s="57"/>
      <c r="VZH140" s="57"/>
      <c r="VZI140" s="57"/>
      <c r="VZJ140" s="57"/>
      <c r="VZK140" s="74"/>
      <c r="VZL140" s="74"/>
      <c r="VZM140" s="74"/>
      <c r="VZN140" s="74"/>
      <c r="VZO140" s="57"/>
      <c r="VZP140" s="57"/>
      <c r="VZQ140" s="57"/>
      <c r="VZR140" s="57"/>
      <c r="VZS140" s="74"/>
      <c r="VZT140" s="74"/>
      <c r="VZU140" s="74"/>
      <c r="VZV140" s="74"/>
      <c r="VZW140" s="57"/>
      <c r="VZX140" s="57"/>
      <c r="VZY140" s="57"/>
      <c r="VZZ140" s="57"/>
      <c r="WAA140" s="74"/>
      <c r="WAB140" s="74"/>
      <c r="WAC140" s="74"/>
      <c r="WAD140" s="74"/>
      <c r="WAE140" s="57"/>
      <c r="WAF140" s="57"/>
      <c r="WAG140" s="57"/>
      <c r="WAH140" s="57"/>
      <c r="WAI140" s="74"/>
      <c r="WAJ140" s="74"/>
      <c r="WAK140" s="74"/>
      <c r="WAL140" s="74"/>
      <c r="WAM140" s="57"/>
      <c r="WAN140" s="57"/>
      <c r="WAO140" s="57"/>
      <c r="WAP140" s="57"/>
      <c r="WAQ140" s="74"/>
      <c r="WAR140" s="74"/>
      <c r="WAS140" s="74"/>
      <c r="WAT140" s="74"/>
      <c r="WAU140" s="57"/>
      <c r="WAV140" s="57"/>
      <c r="WAW140" s="57"/>
      <c r="WAX140" s="57"/>
      <c r="WAY140" s="74"/>
      <c r="WAZ140" s="74"/>
      <c r="WBA140" s="74"/>
      <c r="WBB140" s="74"/>
      <c r="WBC140" s="57"/>
      <c r="WBD140" s="57"/>
      <c r="WBE140" s="57"/>
      <c r="WBF140" s="57"/>
      <c r="WBG140" s="74"/>
      <c r="WBH140" s="74"/>
      <c r="WBI140" s="74"/>
      <c r="WBJ140" s="74"/>
      <c r="WBK140" s="57"/>
      <c r="WBL140" s="57"/>
      <c r="WBM140" s="57"/>
      <c r="WBN140" s="57"/>
      <c r="WBO140" s="74"/>
      <c r="WBP140" s="74"/>
      <c r="WBQ140" s="74"/>
      <c r="WBR140" s="74"/>
      <c r="WBS140" s="57"/>
      <c r="WBT140" s="57"/>
      <c r="WBU140" s="57"/>
      <c r="WBV140" s="57"/>
      <c r="WBW140" s="74"/>
      <c r="WBX140" s="74"/>
      <c r="WBY140" s="74"/>
      <c r="WBZ140" s="74"/>
      <c r="WCA140" s="57"/>
      <c r="WCB140" s="57"/>
      <c r="WCC140" s="57"/>
      <c r="WCD140" s="57"/>
      <c r="WCE140" s="74"/>
      <c r="WCF140" s="74"/>
      <c r="WCG140" s="74"/>
      <c r="WCH140" s="74"/>
      <c r="WCI140" s="57"/>
      <c r="WCJ140" s="57"/>
      <c r="WCK140" s="57"/>
      <c r="WCL140" s="57"/>
      <c r="WCM140" s="74"/>
      <c r="WCN140" s="74"/>
      <c r="WCO140" s="74"/>
      <c r="WCP140" s="74"/>
      <c r="WCQ140" s="57"/>
      <c r="WCR140" s="57"/>
      <c r="WCS140" s="57"/>
      <c r="WCT140" s="57"/>
      <c r="WCU140" s="74"/>
      <c r="WCV140" s="74"/>
      <c r="WCW140" s="74"/>
      <c r="WCX140" s="74"/>
      <c r="WCY140" s="57"/>
      <c r="WCZ140" s="57"/>
      <c r="WDA140" s="57"/>
      <c r="WDB140" s="57"/>
      <c r="WDC140" s="74"/>
      <c r="WDD140" s="74"/>
      <c r="WDE140" s="74"/>
      <c r="WDF140" s="74"/>
      <c r="WDG140" s="57"/>
      <c r="WDH140" s="57"/>
      <c r="WDI140" s="57"/>
      <c r="WDJ140" s="57"/>
      <c r="WDK140" s="74"/>
      <c r="WDL140" s="74"/>
      <c r="WDM140" s="74"/>
      <c r="WDN140" s="74"/>
      <c r="WDO140" s="57"/>
      <c r="WDP140" s="57"/>
      <c r="WDQ140" s="57"/>
      <c r="WDR140" s="57"/>
      <c r="WDS140" s="74"/>
      <c r="WDT140" s="74"/>
      <c r="WDU140" s="74"/>
      <c r="WDV140" s="74"/>
      <c r="WDW140" s="57"/>
      <c r="WDX140" s="57"/>
      <c r="WDY140" s="57"/>
      <c r="WDZ140" s="57"/>
      <c r="WEA140" s="74"/>
      <c r="WEB140" s="74"/>
      <c r="WEC140" s="74"/>
      <c r="WED140" s="74"/>
      <c r="WEE140" s="57"/>
      <c r="WEF140" s="57"/>
      <c r="WEG140" s="57"/>
      <c r="WEH140" s="57"/>
      <c r="WEI140" s="74"/>
      <c r="WEJ140" s="74"/>
      <c r="WEK140" s="74"/>
      <c r="WEL140" s="74"/>
      <c r="WEM140" s="57"/>
      <c r="WEN140" s="57"/>
      <c r="WEO140" s="57"/>
      <c r="WEP140" s="57"/>
      <c r="WEQ140" s="74"/>
      <c r="WER140" s="74"/>
      <c r="WES140" s="74"/>
      <c r="WET140" s="74"/>
      <c r="WEU140" s="57"/>
      <c r="WEV140" s="57"/>
      <c r="WEW140" s="57"/>
      <c r="WEX140" s="57"/>
      <c r="WEY140" s="74"/>
      <c r="WEZ140" s="74"/>
      <c r="WFA140" s="74"/>
      <c r="WFB140" s="74"/>
      <c r="WFC140" s="57"/>
      <c r="WFD140" s="57"/>
      <c r="WFE140" s="57"/>
      <c r="WFF140" s="57"/>
      <c r="WFG140" s="74"/>
      <c r="WFH140" s="74"/>
      <c r="WFI140" s="74"/>
      <c r="WFJ140" s="74"/>
      <c r="WFK140" s="57"/>
      <c r="WFL140" s="57"/>
      <c r="WFM140" s="57"/>
      <c r="WFN140" s="57"/>
      <c r="WFO140" s="74"/>
      <c r="WFP140" s="74"/>
      <c r="WFQ140" s="74"/>
      <c r="WFR140" s="74"/>
      <c r="WFS140" s="57"/>
      <c r="WFT140" s="57"/>
      <c r="WFU140" s="57"/>
      <c r="WFV140" s="57"/>
      <c r="WFW140" s="74"/>
      <c r="WFX140" s="74"/>
      <c r="WFY140" s="74"/>
      <c r="WFZ140" s="74"/>
      <c r="WGA140" s="57"/>
      <c r="WGB140" s="57"/>
      <c r="WGC140" s="57"/>
      <c r="WGD140" s="57"/>
      <c r="WGE140" s="74"/>
      <c r="WGF140" s="74"/>
      <c r="WGG140" s="74"/>
      <c r="WGH140" s="74"/>
      <c r="WGI140" s="57"/>
      <c r="WGJ140" s="57"/>
      <c r="WGK140" s="57"/>
      <c r="WGL140" s="57"/>
      <c r="WGM140" s="74"/>
      <c r="WGN140" s="74"/>
      <c r="WGO140" s="74"/>
      <c r="WGP140" s="74"/>
      <c r="WGQ140" s="57"/>
      <c r="WGR140" s="57"/>
      <c r="WGS140" s="57"/>
      <c r="WGT140" s="57"/>
      <c r="WGU140" s="74"/>
      <c r="WGV140" s="74"/>
      <c r="WGW140" s="74"/>
      <c r="WGX140" s="74"/>
      <c r="WGY140" s="57"/>
      <c r="WGZ140" s="57"/>
      <c r="WHA140" s="57"/>
      <c r="WHB140" s="57"/>
      <c r="WHC140" s="74"/>
      <c r="WHD140" s="74"/>
      <c r="WHE140" s="74"/>
      <c r="WHF140" s="74"/>
      <c r="WHG140" s="57"/>
      <c r="WHH140" s="57"/>
      <c r="WHI140" s="57"/>
      <c r="WHJ140" s="57"/>
      <c r="WHK140" s="74"/>
      <c r="WHL140" s="74"/>
      <c r="WHM140" s="74"/>
      <c r="WHN140" s="74"/>
      <c r="WHO140" s="57"/>
      <c r="WHP140" s="57"/>
      <c r="WHQ140" s="57"/>
      <c r="WHR140" s="57"/>
      <c r="WHS140" s="74"/>
      <c r="WHT140" s="74"/>
      <c r="WHU140" s="74"/>
      <c r="WHV140" s="74"/>
      <c r="WHW140" s="57"/>
      <c r="WHX140" s="57"/>
      <c r="WHY140" s="57"/>
      <c r="WHZ140" s="57"/>
      <c r="WIA140" s="74"/>
      <c r="WIB140" s="74"/>
      <c r="WIC140" s="74"/>
      <c r="WID140" s="74"/>
      <c r="WIE140" s="57"/>
      <c r="WIF140" s="57"/>
      <c r="WIG140" s="57"/>
      <c r="WIH140" s="57"/>
      <c r="WII140" s="74"/>
      <c r="WIJ140" s="74"/>
      <c r="WIK140" s="74"/>
      <c r="WIL140" s="74"/>
      <c r="WIM140" s="57"/>
      <c r="WIN140" s="57"/>
      <c r="WIO140" s="57"/>
      <c r="WIP140" s="57"/>
      <c r="WIQ140" s="74"/>
      <c r="WIR140" s="74"/>
      <c r="WIS140" s="74"/>
      <c r="WIT140" s="74"/>
      <c r="WIU140" s="57"/>
      <c r="WIV140" s="57"/>
      <c r="WIW140" s="57"/>
      <c r="WIX140" s="57"/>
      <c r="WIY140" s="74"/>
      <c r="WIZ140" s="74"/>
      <c r="WJA140" s="74"/>
      <c r="WJB140" s="74"/>
      <c r="WJC140" s="57"/>
      <c r="WJD140" s="57"/>
      <c r="WJE140" s="57"/>
      <c r="WJF140" s="57"/>
      <c r="WJG140" s="74"/>
      <c r="WJH140" s="74"/>
      <c r="WJI140" s="74"/>
      <c r="WJJ140" s="74"/>
      <c r="WJK140" s="57"/>
      <c r="WJL140" s="57"/>
      <c r="WJM140" s="57"/>
      <c r="WJN140" s="57"/>
      <c r="WJO140" s="74"/>
      <c r="WJP140" s="74"/>
      <c r="WJQ140" s="74"/>
      <c r="WJR140" s="74"/>
      <c r="WJS140" s="57"/>
      <c r="WJT140" s="57"/>
      <c r="WJU140" s="57"/>
      <c r="WJV140" s="57"/>
      <c r="WJW140" s="74"/>
      <c r="WJX140" s="74"/>
      <c r="WJY140" s="74"/>
      <c r="WJZ140" s="74"/>
      <c r="WKA140" s="57"/>
      <c r="WKB140" s="57"/>
      <c r="WKC140" s="57"/>
      <c r="WKD140" s="57"/>
      <c r="WKE140" s="74"/>
      <c r="WKF140" s="74"/>
      <c r="WKG140" s="74"/>
      <c r="WKH140" s="74"/>
      <c r="WKI140" s="57"/>
      <c r="WKJ140" s="57"/>
      <c r="WKK140" s="57"/>
      <c r="WKL140" s="57"/>
      <c r="WKM140" s="74"/>
      <c r="WKN140" s="74"/>
      <c r="WKO140" s="74"/>
      <c r="WKP140" s="74"/>
      <c r="WKQ140" s="57"/>
      <c r="WKR140" s="57"/>
      <c r="WKS140" s="57"/>
      <c r="WKT140" s="57"/>
      <c r="WKU140" s="74"/>
      <c r="WKV140" s="74"/>
      <c r="WKW140" s="74"/>
      <c r="WKX140" s="74"/>
      <c r="WKY140" s="57"/>
      <c r="WKZ140" s="57"/>
      <c r="WLA140" s="57"/>
      <c r="WLB140" s="57"/>
      <c r="WLC140" s="74"/>
      <c r="WLD140" s="74"/>
      <c r="WLE140" s="74"/>
      <c r="WLF140" s="74"/>
      <c r="WLG140" s="57"/>
      <c r="WLH140" s="57"/>
      <c r="WLI140" s="57"/>
      <c r="WLJ140" s="57"/>
      <c r="WLK140" s="74"/>
      <c r="WLL140" s="74"/>
      <c r="WLM140" s="74"/>
      <c r="WLN140" s="74"/>
      <c r="WLO140" s="57"/>
      <c r="WLP140" s="57"/>
      <c r="WLQ140" s="57"/>
      <c r="WLR140" s="57"/>
      <c r="WLS140" s="74"/>
      <c r="WLT140" s="74"/>
      <c r="WLU140" s="74"/>
      <c r="WLV140" s="74"/>
      <c r="WLW140" s="57"/>
      <c r="WLX140" s="57"/>
      <c r="WLY140" s="57"/>
      <c r="WLZ140" s="57"/>
      <c r="WMA140" s="74"/>
      <c r="WMB140" s="74"/>
      <c r="WMC140" s="74"/>
      <c r="WMD140" s="74"/>
      <c r="WME140" s="57"/>
      <c r="WMF140" s="57"/>
      <c r="WMG140" s="57"/>
      <c r="WMH140" s="57"/>
      <c r="WMI140" s="74"/>
      <c r="WMJ140" s="74"/>
      <c r="WMK140" s="74"/>
      <c r="WML140" s="74"/>
      <c r="WMM140" s="57"/>
      <c r="WMN140" s="57"/>
      <c r="WMO140" s="57"/>
      <c r="WMP140" s="57"/>
      <c r="WMQ140" s="74"/>
      <c r="WMR140" s="74"/>
      <c r="WMS140" s="74"/>
      <c r="WMT140" s="74"/>
      <c r="WMU140" s="57"/>
      <c r="WMV140" s="57"/>
      <c r="WMW140" s="57"/>
      <c r="WMX140" s="57"/>
      <c r="WMY140" s="74"/>
      <c r="WMZ140" s="74"/>
      <c r="WNA140" s="74"/>
      <c r="WNB140" s="74"/>
      <c r="WNC140" s="57"/>
      <c r="WND140" s="57"/>
      <c r="WNE140" s="57"/>
      <c r="WNF140" s="57"/>
      <c r="WNG140" s="74"/>
      <c r="WNH140" s="74"/>
      <c r="WNI140" s="74"/>
      <c r="WNJ140" s="74"/>
      <c r="WNK140" s="57"/>
      <c r="WNL140" s="57"/>
      <c r="WNM140" s="57"/>
      <c r="WNN140" s="57"/>
      <c r="WNO140" s="74"/>
      <c r="WNP140" s="74"/>
      <c r="WNQ140" s="74"/>
      <c r="WNR140" s="74"/>
      <c r="WNS140" s="57"/>
      <c r="WNT140" s="57"/>
      <c r="WNU140" s="57"/>
      <c r="WNV140" s="57"/>
      <c r="WNW140" s="74"/>
      <c r="WNX140" s="74"/>
      <c r="WNY140" s="74"/>
      <c r="WNZ140" s="74"/>
      <c r="WOA140" s="57"/>
      <c r="WOB140" s="57"/>
      <c r="WOC140" s="57"/>
      <c r="WOD140" s="57"/>
      <c r="WOE140" s="74"/>
      <c r="WOF140" s="74"/>
      <c r="WOG140" s="74"/>
      <c r="WOH140" s="74"/>
      <c r="WOI140" s="57"/>
      <c r="WOJ140" s="57"/>
      <c r="WOK140" s="57"/>
      <c r="WOL140" s="57"/>
      <c r="WOM140" s="74"/>
      <c r="WON140" s="74"/>
      <c r="WOO140" s="74"/>
      <c r="WOP140" s="74"/>
      <c r="WOQ140" s="57"/>
      <c r="WOR140" s="57"/>
      <c r="WOS140" s="57"/>
      <c r="WOT140" s="57"/>
      <c r="WOU140" s="74"/>
      <c r="WOV140" s="74"/>
      <c r="WOW140" s="74"/>
      <c r="WOX140" s="74"/>
      <c r="WOY140" s="57"/>
      <c r="WOZ140" s="57"/>
      <c r="WPA140" s="57"/>
      <c r="WPB140" s="57"/>
      <c r="WPC140" s="74"/>
      <c r="WPD140" s="74"/>
      <c r="WPE140" s="74"/>
      <c r="WPF140" s="74"/>
      <c r="WPG140" s="57"/>
      <c r="WPH140" s="57"/>
      <c r="WPI140" s="57"/>
      <c r="WPJ140" s="57"/>
      <c r="WPK140" s="74"/>
      <c r="WPL140" s="74"/>
      <c r="WPM140" s="74"/>
      <c r="WPN140" s="74"/>
      <c r="WPO140" s="57"/>
      <c r="WPP140" s="57"/>
      <c r="WPQ140" s="57"/>
      <c r="WPR140" s="57"/>
      <c r="WPS140" s="74"/>
      <c r="WPT140" s="74"/>
      <c r="WPU140" s="74"/>
      <c r="WPV140" s="74"/>
      <c r="WPW140" s="57"/>
      <c r="WPX140" s="57"/>
      <c r="WPY140" s="57"/>
      <c r="WPZ140" s="57"/>
      <c r="WQA140" s="74"/>
      <c r="WQB140" s="74"/>
      <c r="WQC140" s="74"/>
      <c r="WQD140" s="74"/>
      <c r="WQE140" s="57"/>
      <c r="WQF140" s="57"/>
      <c r="WQG140" s="57"/>
      <c r="WQH140" s="57"/>
      <c r="WQI140" s="74"/>
      <c r="WQJ140" s="74"/>
      <c r="WQK140" s="74"/>
      <c r="WQL140" s="74"/>
      <c r="WQM140" s="57"/>
      <c r="WQN140" s="57"/>
      <c r="WQO140" s="57"/>
      <c r="WQP140" s="57"/>
      <c r="WQQ140" s="74"/>
      <c r="WQR140" s="74"/>
      <c r="WQS140" s="74"/>
      <c r="WQT140" s="74"/>
      <c r="WQU140" s="57"/>
      <c r="WQV140" s="57"/>
      <c r="WQW140" s="57"/>
      <c r="WQX140" s="57"/>
      <c r="WQY140" s="74"/>
      <c r="WQZ140" s="74"/>
      <c r="WRA140" s="74"/>
      <c r="WRB140" s="74"/>
      <c r="WRC140" s="57"/>
      <c r="WRD140" s="57"/>
      <c r="WRE140" s="57"/>
      <c r="WRF140" s="57"/>
      <c r="WRG140" s="74"/>
      <c r="WRH140" s="74"/>
      <c r="WRI140" s="74"/>
      <c r="WRJ140" s="74"/>
      <c r="WRK140" s="57"/>
      <c r="WRL140" s="57"/>
      <c r="WRM140" s="57"/>
      <c r="WRN140" s="57"/>
      <c r="WRO140" s="74"/>
      <c r="WRP140" s="74"/>
      <c r="WRQ140" s="74"/>
      <c r="WRR140" s="74"/>
      <c r="WRS140" s="57"/>
      <c r="WRT140" s="57"/>
      <c r="WRU140" s="57"/>
      <c r="WRV140" s="57"/>
      <c r="WRW140" s="74"/>
      <c r="WRX140" s="74"/>
      <c r="WRY140" s="74"/>
      <c r="WRZ140" s="74"/>
      <c r="WSA140" s="57"/>
      <c r="WSB140" s="57"/>
      <c r="WSC140" s="57"/>
      <c r="WSD140" s="57"/>
      <c r="WSE140" s="74"/>
      <c r="WSF140" s="74"/>
      <c r="WSG140" s="74"/>
      <c r="WSH140" s="74"/>
      <c r="WSI140" s="57"/>
      <c r="WSJ140" s="57"/>
      <c r="WSK140" s="57"/>
      <c r="WSL140" s="57"/>
      <c r="WSM140" s="74"/>
      <c r="WSN140" s="74"/>
      <c r="WSO140" s="74"/>
      <c r="WSP140" s="74"/>
      <c r="WSQ140" s="57"/>
      <c r="WSR140" s="57"/>
      <c r="WSS140" s="57"/>
      <c r="WST140" s="57"/>
      <c r="WSU140" s="74"/>
      <c r="WSV140" s="74"/>
      <c r="WSW140" s="74"/>
      <c r="WSX140" s="74"/>
      <c r="WSY140" s="57"/>
      <c r="WSZ140" s="57"/>
      <c r="WTA140" s="57"/>
      <c r="WTB140" s="57"/>
      <c r="WTC140" s="74"/>
      <c r="WTD140" s="74"/>
      <c r="WTE140" s="74"/>
      <c r="WTF140" s="74"/>
      <c r="WTG140" s="57"/>
      <c r="WTH140" s="57"/>
      <c r="WTI140" s="57"/>
      <c r="WTJ140" s="57"/>
      <c r="WTK140" s="74"/>
      <c r="WTL140" s="74"/>
      <c r="WTM140" s="74"/>
      <c r="WTN140" s="74"/>
      <c r="WTO140" s="57"/>
      <c r="WTP140" s="57"/>
      <c r="WTQ140" s="57"/>
      <c r="WTR140" s="57"/>
      <c r="WTS140" s="74"/>
      <c r="WTT140" s="74"/>
      <c r="WTU140" s="74"/>
      <c r="WTV140" s="74"/>
      <c r="WTW140" s="57"/>
      <c r="WTX140" s="57"/>
      <c r="WTY140" s="57"/>
      <c r="WTZ140" s="57"/>
      <c r="WUA140" s="74"/>
      <c r="WUB140" s="74"/>
      <c r="WUC140" s="74"/>
      <c r="WUD140" s="74"/>
      <c r="WUE140" s="57"/>
      <c r="WUF140" s="57"/>
      <c r="WUG140" s="57"/>
      <c r="WUH140" s="57"/>
      <c r="WUI140" s="74"/>
      <c r="WUJ140" s="74"/>
      <c r="WUK140" s="74"/>
      <c r="WUL140" s="74"/>
      <c r="WUM140" s="57"/>
      <c r="WUN140" s="57"/>
      <c r="WUO140" s="57"/>
      <c r="WUP140" s="57"/>
      <c r="WUQ140" s="74"/>
      <c r="WUR140" s="74"/>
      <c r="WUS140" s="74"/>
      <c r="WUT140" s="74"/>
      <c r="WUU140" s="57"/>
      <c r="WUV140" s="57"/>
      <c r="WUW140" s="57"/>
      <c r="WUX140" s="57"/>
      <c r="WUY140" s="74"/>
      <c r="WUZ140" s="74"/>
      <c r="WVA140" s="74"/>
      <c r="WVB140" s="74"/>
      <c r="WVC140" s="57"/>
      <c r="WVD140" s="57"/>
      <c r="WVE140" s="57"/>
      <c r="WVF140" s="57"/>
      <c r="WVG140" s="74"/>
      <c r="WVH140" s="74"/>
      <c r="WVI140" s="74"/>
      <c r="WVJ140" s="74"/>
      <c r="WVK140" s="57"/>
      <c r="WVL140" s="57"/>
      <c r="WVM140" s="57"/>
      <c r="WVN140" s="57"/>
      <c r="WVO140" s="74"/>
      <c r="WVP140" s="74"/>
      <c r="WVQ140" s="74"/>
      <c r="WVR140" s="74"/>
      <c r="WVS140" s="57"/>
      <c r="WVT140" s="57"/>
      <c r="WVU140" s="57"/>
      <c r="WVV140" s="57"/>
      <c r="WVW140" s="74"/>
      <c r="WVX140" s="74"/>
      <c r="WVY140" s="74"/>
      <c r="WVZ140" s="74"/>
      <c r="WWA140" s="57"/>
      <c r="WWB140" s="57"/>
      <c r="WWC140" s="57"/>
      <c r="WWD140" s="57"/>
      <c r="WWE140" s="74"/>
      <c r="WWF140" s="74"/>
      <c r="WWG140" s="74"/>
      <c r="WWH140" s="74"/>
      <c r="WWI140" s="57"/>
      <c r="WWJ140" s="57"/>
      <c r="WWK140" s="57"/>
      <c r="WWL140" s="57"/>
      <c r="WWM140" s="74"/>
      <c r="WWN140" s="74"/>
      <c r="WWO140" s="74"/>
      <c r="WWP140" s="74"/>
      <c r="WWQ140" s="57"/>
      <c r="WWR140" s="57"/>
      <c r="WWS140" s="57"/>
      <c r="WWT140" s="57"/>
      <c r="WWU140" s="74"/>
      <c r="WWV140" s="74"/>
      <c r="WWW140" s="74"/>
      <c r="WWX140" s="74"/>
      <c r="WWY140" s="57"/>
      <c r="WWZ140" s="57"/>
      <c r="WXA140" s="57"/>
      <c r="WXB140" s="57"/>
      <c r="WXC140" s="74"/>
      <c r="WXD140" s="74"/>
      <c r="WXE140" s="74"/>
      <c r="WXF140" s="74"/>
      <c r="WXG140" s="57"/>
      <c r="WXH140" s="57"/>
      <c r="WXI140" s="57"/>
      <c r="WXJ140" s="57"/>
      <c r="WXK140" s="74"/>
      <c r="WXL140" s="74"/>
      <c r="WXM140" s="74"/>
      <c r="WXN140" s="74"/>
      <c r="WXO140" s="57"/>
      <c r="WXP140" s="57"/>
      <c r="WXQ140" s="57"/>
      <c r="WXR140" s="57"/>
      <c r="WXS140" s="74"/>
      <c r="WXT140" s="74"/>
      <c r="WXU140" s="74"/>
      <c r="WXV140" s="74"/>
      <c r="WXW140" s="57"/>
      <c r="WXX140" s="57"/>
      <c r="WXY140" s="57"/>
      <c r="WXZ140" s="57"/>
      <c r="WYA140" s="74"/>
      <c r="WYB140" s="74"/>
      <c r="WYC140" s="74"/>
      <c r="WYD140" s="74"/>
      <c r="WYE140" s="57"/>
      <c r="WYF140" s="57"/>
      <c r="WYG140" s="57"/>
      <c r="WYH140" s="57"/>
      <c r="WYI140" s="74"/>
      <c r="WYJ140" s="74"/>
      <c r="WYK140" s="74"/>
      <c r="WYL140" s="74"/>
      <c r="WYM140" s="57"/>
      <c r="WYN140" s="57"/>
      <c r="WYO140" s="57"/>
      <c r="WYP140" s="57"/>
      <c r="WYQ140" s="74"/>
      <c r="WYR140" s="74"/>
      <c r="WYS140" s="74"/>
      <c r="WYT140" s="74"/>
      <c r="WYU140" s="57"/>
      <c r="WYV140" s="57"/>
      <c r="WYW140" s="57"/>
      <c r="WYX140" s="57"/>
      <c r="WYY140" s="74"/>
      <c r="WYZ140" s="74"/>
      <c r="WZA140" s="74"/>
      <c r="WZB140" s="74"/>
      <c r="WZC140" s="57"/>
      <c r="WZD140" s="57"/>
      <c r="WZE140" s="57"/>
      <c r="WZF140" s="57"/>
      <c r="WZG140" s="74"/>
      <c r="WZH140" s="74"/>
      <c r="WZI140" s="74"/>
      <c r="WZJ140" s="74"/>
      <c r="WZK140" s="57"/>
      <c r="WZL140" s="57"/>
      <c r="WZM140" s="57"/>
      <c r="WZN140" s="57"/>
      <c r="WZO140" s="74"/>
      <c r="WZP140" s="74"/>
      <c r="WZQ140" s="74"/>
      <c r="WZR140" s="74"/>
      <c r="WZS140" s="57"/>
      <c r="WZT140" s="57"/>
      <c r="WZU140" s="57"/>
      <c r="WZV140" s="57"/>
      <c r="WZW140" s="74"/>
      <c r="WZX140" s="74"/>
      <c r="WZY140" s="74"/>
      <c r="WZZ140" s="74"/>
      <c r="XAA140" s="57"/>
      <c r="XAB140" s="57"/>
      <c r="XAC140" s="57"/>
      <c r="XAD140" s="57"/>
      <c r="XAE140" s="74"/>
      <c r="XAF140" s="74"/>
      <c r="XAG140" s="74"/>
      <c r="XAH140" s="74"/>
      <c r="XAI140" s="57"/>
      <c r="XAJ140" s="57"/>
      <c r="XAK140" s="57"/>
      <c r="XAL140" s="57"/>
      <c r="XAM140" s="74"/>
      <c r="XAN140" s="74"/>
      <c r="XAO140" s="74"/>
      <c r="XAP140" s="74"/>
      <c r="XAQ140" s="57"/>
      <c r="XAR140" s="57"/>
      <c r="XAS140" s="57"/>
      <c r="XAT140" s="57"/>
      <c r="XAU140" s="74"/>
      <c r="XAV140" s="74"/>
      <c r="XAW140" s="74"/>
      <c r="XAX140" s="74"/>
      <c r="XAY140" s="57"/>
      <c r="XAZ140" s="57"/>
      <c r="XBA140" s="57"/>
      <c r="XBB140" s="57"/>
      <c r="XBC140" s="74"/>
      <c r="XBD140" s="74"/>
      <c r="XBE140" s="74"/>
      <c r="XBF140" s="74"/>
      <c r="XBG140" s="57"/>
      <c r="XBH140" s="57"/>
      <c r="XBI140" s="57"/>
      <c r="XBJ140" s="57"/>
      <c r="XBK140" s="74"/>
      <c r="XBL140" s="74"/>
      <c r="XBM140" s="74"/>
      <c r="XBN140" s="74"/>
      <c r="XBO140" s="57"/>
      <c r="XBP140" s="57"/>
      <c r="XBQ140" s="57"/>
      <c r="XBR140" s="57"/>
      <c r="XBS140" s="74"/>
      <c r="XBT140" s="74"/>
      <c r="XBU140" s="74"/>
      <c r="XBV140" s="74"/>
      <c r="XBW140" s="57"/>
      <c r="XBX140" s="57"/>
      <c r="XBY140" s="57"/>
      <c r="XBZ140" s="57"/>
      <c r="XCA140" s="74"/>
      <c r="XCB140" s="74"/>
      <c r="XCC140" s="74"/>
      <c r="XCD140" s="74"/>
      <c r="XCE140" s="57"/>
      <c r="XCF140" s="57"/>
      <c r="XCG140" s="57"/>
      <c r="XCH140" s="57"/>
      <c r="XCI140" s="74"/>
      <c r="XCJ140" s="74"/>
      <c r="XCK140" s="74"/>
      <c r="XCL140" s="74"/>
      <c r="XCM140" s="57"/>
      <c r="XCN140" s="57"/>
      <c r="XCO140" s="57"/>
      <c r="XCP140" s="57"/>
      <c r="XCQ140" s="74"/>
      <c r="XCR140" s="74"/>
      <c r="XCS140" s="74"/>
      <c r="XCT140" s="74"/>
      <c r="XCU140" s="57"/>
      <c r="XCV140" s="57"/>
      <c r="XCW140" s="57"/>
      <c r="XCX140" s="57"/>
      <c r="XCY140" s="74"/>
      <c r="XCZ140" s="74"/>
      <c r="XDA140" s="74"/>
      <c r="XDB140" s="74"/>
      <c r="XDC140" s="57"/>
      <c r="XDD140" s="57"/>
      <c r="XDE140" s="57"/>
      <c r="XDF140" s="57"/>
      <c r="XDG140" s="74"/>
      <c r="XDH140" s="74"/>
      <c r="XDI140" s="74"/>
      <c r="XDJ140" s="74"/>
      <c r="XDK140" s="57"/>
      <c r="XDL140" s="57"/>
      <c r="XDM140" s="57"/>
      <c r="XDN140" s="57"/>
      <c r="XDO140" s="74"/>
      <c r="XDP140" s="74"/>
      <c r="XDQ140" s="74"/>
      <c r="XDR140" s="74"/>
      <c r="XDS140" s="57"/>
      <c r="XDT140" s="57"/>
      <c r="XDU140" s="57"/>
      <c r="XDV140" s="57"/>
      <c r="XDW140" s="74"/>
      <c r="XDX140" s="74"/>
      <c r="XDY140" s="74"/>
      <c r="XDZ140" s="74"/>
      <c r="XEA140" s="57"/>
      <c r="XEB140" s="57"/>
      <c r="XEC140" s="57"/>
      <c r="XED140" s="57"/>
      <c r="XEE140" s="74"/>
      <c r="XEF140" s="74"/>
      <c r="XEG140" s="74"/>
      <c r="XEH140" s="74"/>
      <c r="XEI140" s="57"/>
      <c r="XEJ140" s="57"/>
      <c r="XEK140" s="57"/>
      <c r="XEL140" s="57"/>
      <c r="XEM140" s="74"/>
      <c r="XEN140" s="74"/>
      <c r="XEO140" s="74"/>
      <c r="XEP140" s="74"/>
      <c r="XEQ140" s="57"/>
      <c r="XER140" s="57"/>
      <c r="XES140" s="57"/>
      <c r="XET140" s="57"/>
      <c r="XEU140" s="74"/>
      <c r="XEV140" s="74"/>
      <c r="XEW140" s="74"/>
      <c r="XEX140" s="74"/>
      <c r="XEY140" s="57"/>
      <c r="XEZ140" s="57"/>
      <c r="XFA140" s="57"/>
      <c r="XFB140" s="57"/>
      <c r="XFC140" s="74"/>
      <c r="XFD140" s="74"/>
    </row>
    <row r="141" spans="1:16384" s="28" customFormat="1" x14ac:dyDescent="0.3">
      <c r="A141" s="77">
        <f t="shared" ref="A141" si="10">A140+1</f>
        <v>14</v>
      </c>
      <c r="B141" s="78"/>
      <c r="C141" s="33" t="s">
        <v>258</v>
      </c>
      <c r="D141" s="60">
        <f>(9.61)*10.764</f>
        <v>103.44203999999999</v>
      </c>
      <c r="E141" s="33">
        <v>0</v>
      </c>
      <c r="F141" s="33">
        <f t="shared" ref="F141:F143" si="11">(D141+E141)*(($F$124)+1)</f>
        <v>160.335162</v>
      </c>
      <c r="G141" s="214"/>
      <c r="H141" s="215"/>
      <c r="I141" s="74"/>
      <c r="J141" s="74"/>
      <c r="K141" s="28">
        <f t="shared" si="3"/>
        <v>2052290.0736</v>
      </c>
      <c r="L141" s="63"/>
      <c r="M141" s="63"/>
      <c r="N141" s="57"/>
      <c r="O141" s="74"/>
      <c r="P141" s="74"/>
      <c r="Q141" s="74"/>
      <c r="R141" s="74"/>
      <c r="S141" s="57"/>
      <c r="T141" s="57"/>
      <c r="U141" s="57"/>
      <c r="V141" s="57"/>
      <c r="W141" s="74"/>
      <c r="X141" s="74"/>
      <c r="Y141" s="74"/>
      <c r="Z141" s="74"/>
      <c r="AA141" s="57"/>
      <c r="AB141" s="57"/>
      <c r="AC141" s="57"/>
      <c r="AD141" s="57"/>
      <c r="AE141" s="74"/>
      <c r="AF141" s="74"/>
      <c r="AG141" s="74"/>
      <c r="AH141" s="74"/>
      <c r="AI141" s="57"/>
      <c r="AJ141" s="57"/>
      <c r="AK141" s="57"/>
      <c r="AL141" s="57"/>
      <c r="AM141" s="74"/>
      <c r="AN141" s="74"/>
      <c r="AO141" s="74"/>
      <c r="AP141" s="74"/>
      <c r="AQ141" s="57"/>
      <c r="AR141" s="57"/>
      <c r="AS141" s="57"/>
      <c r="AT141" s="57"/>
      <c r="AU141" s="74"/>
      <c r="AV141" s="74"/>
      <c r="AW141" s="74"/>
      <c r="AX141" s="74"/>
      <c r="AY141" s="57"/>
      <c r="AZ141" s="57"/>
      <c r="BA141" s="57"/>
      <c r="BB141" s="57"/>
      <c r="BC141" s="74"/>
      <c r="BD141" s="74"/>
      <c r="BE141" s="74"/>
      <c r="BF141" s="74"/>
      <c r="BG141" s="57"/>
      <c r="BH141" s="57"/>
      <c r="BI141" s="57"/>
      <c r="BJ141" s="57"/>
      <c r="BK141" s="74"/>
      <c r="BL141" s="74"/>
      <c r="BM141" s="74"/>
      <c r="BN141" s="74"/>
      <c r="BO141" s="57"/>
      <c r="BP141" s="57"/>
      <c r="BQ141" s="57"/>
      <c r="BR141" s="57"/>
      <c r="BS141" s="74"/>
      <c r="BT141" s="74"/>
      <c r="BU141" s="74"/>
      <c r="BV141" s="74"/>
      <c r="BW141" s="57"/>
      <c r="BX141" s="57"/>
      <c r="BY141" s="57"/>
      <c r="BZ141" s="57"/>
      <c r="CA141" s="74"/>
      <c r="CB141" s="74"/>
      <c r="CC141" s="74"/>
      <c r="CD141" s="74"/>
      <c r="CE141" s="57"/>
      <c r="CF141" s="57"/>
      <c r="CG141" s="57"/>
      <c r="CH141" s="57"/>
      <c r="CI141" s="74"/>
      <c r="CJ141" s="74"/>
      <c r="CK141" s="74"/>
      <c r="CL141" s="74"/>
      <c r="CM141" s="57"/>
      <c r="CN141" s="57"/>
      <c r="CO141" s="57"/>
      <c r="CP141" s="57"/>
      <c r="CQ141" s="74"/>
      <c r="CR141" s="74"/>
      <c r="CS141" s="74"/>
      <c r="CT141" s="74"/>
      <c r="CU141" s="57"/>
      <c r="CV141" s="57"/>
      <c r="CW141" s="57"/>
      <c r="CX141" s="57"/>
      <c r="CY141" s="74"/>
      <c r="CZ141" s="74"/>
      <c r="DA141" s="74"/>
      <c r="DB141" s="74"/>
      <c r="DC141" s="57"/>
      <c r="DD141" s="57"/>
      <c r="DE141" s="57"/>
      <c r="DF141" s="57"/>
      <c r="DG141" s="74"/>
      <c r="DH141" s="74"/>
      <c r="DI141" s="74"/>
      <c r="DJ141" s="74"/>
      <c r="DK141" s="57"/>
      <c r="DL141" s="57"/>
      <c r="DM141" s="57"/>
      <c r="DN141" s="57"/>
      <c r="DO141" s="74"/>
      <c r="DP141" s="74"/>
      <c r="DQ141" s="74"/>
      <c r="DR141" s="74"/>
      <c r="DS141" s="57"/>
      <c r="DT141" s="57"/>
      <c r="DU141" s="57"/>
      <c r="DV141" s="57"/>
      <c r="DW141" s="74"/>
      <c r="DX141" s="74"/>
      <c r="DY141" s="74"/>
      <c r="DZ141" s="74"/>
      <c r="EA141" s="57"/>
      <c r="EB141" s="57"/>
      <c r="EC141" s="57"/>
      <c r="ED141" s="57"/>
      <c r="EE141" s="74"/>
      <c r="EF141" s="74"/>
      <c r="EG141" s="74"/>
      <c r="EH141" s="74"/>
      <c r="EI141" s="57"/>
      <c r="EJ141" s="57"/>
      <c r="EK141" s="57"/>
      <c r="EL141" s="57"/>
      <c r="EM141" s="74"/>
      <c r="EN141" s="74"/>
      <c r="EO141" s="74"/>
      <c r="EP141" s="74"/>
      <c r="EQ141" s="57"/>
      <c r="ER141" s="57"/>
      <c r="ES141" s="57"/>
      <c r="ET141" s="57"/>
      <c r="EU141" s="74"/>
      <c r="EV141" s="74"/>
      <c r="EW141" s="74"/>
      <c r="EX141" s="74"/>
      <c r="EY141" s="57"/>
      <c r="EZ141" s="57"/>
      <c r="FA141" s="57"/>
      <c r="FB141" s="57"/>
      <c r="FC141" s="74"/>
      <c r="FD141" s="74"/>
      <c r="FE141" s="74"/>
      <c r="FF141" s="74"/>
      <c r="FG141" s="57"/>
      <c r="FH141" s="57"/>
      <c r="FI141" s="57"/>
      <c r="FJ141" s="57"/>
      <c r="FK141" s="74"/>
      <c r="FL141" s="74"/>
      <c r="FM141" s="74"/>
      <c r="FN141" s="74"/>
      <c r="FO141" s="57"/>
      <c r="FP141" s="57"/>
      <c r="FQ141" s="57"/>
      <c r="FR141" s="57"/>
      <c r="FS141" s="74"/>
      <c r="FT141" s="74"/>
      <c r="FU141" s="74"/>
      <c r="FV141" s="74"/>
      <c r="FW141" s="57"/>
      <c r="FX141" s="57"/>
      <c r="FY141" s="57"/>
      <c r="FZ141" s="57"/>
      <c r="GA141" s="74"/>
      <c r="GB141" s="74"/>
      <c r="GC141" s="74"/>
      <c r="GD141" s="74"/>
      <c r="GE141" s="57"/>
      <c r="GF141" s="57"/>
      <c r="GG141" s="57"/>
      <c r="GH141" s="57"/>
      <c r="GI141" s="74"/>
      <c r="GJ141" s="74"/>
      <c r="GK141" s="74"/>
      <c r="GL141" s="74"/>
      <c r="GM141" s="57"/>
      <c r="GN141" s="57"/>
      <c r="GO141" s="57"/>
      <c r="GP141" s="57"/>
      <c r="GQ141" s="74"/>
      <c r="GR141" s="74"/>
      <c r="GS141" s="74"/>
      <c r="GT141" s="74"/>
      <c r="GU141" s="57"/>
      <c r="GV141" s="57"/>
      <c r="GW141" s="57"/>
      <c r="GX141" s="57"/>
      <c r="GY141" s="74"/>
      <c r="GZ141" s="74"/>
      <c r="HA141" s="74"/>
      <c r="HB141" s="74"/>
      <c r="HC141" s="57"/>
      <c r="HD141" s="57"/>
      <c r="HE141" s="57"/>
      <c r="HF141" s="57"/>
      <c r="HG141" s="74"/>
      <c r="HH141" s="74"/>
      <c r="HI141" s="74"/>
      <c r="HJ141" s="74"/>
      <c r="HK141" s="57"/>
      <c r="HL141" s="57"/>
      <c r="HM141" s="57"/>
      <c r="HN141" s="57"/>
      <c r="HO141" s="74"/>
      <c r="HP141" s="74"/>
      <c r="HQ141" s="74"/>
      <c r="HR141" s="74"/>
      <c r="HS141" s="57"/>
      <c r="HT141" s="57"/>
      <c r="HU141" s="57"/>
      <c r="HV141" s="57"/>
      <c r="HW141" s="74"/>
      <c r="HX141" s="74"/>
      <c r="HY141" s="74"/>
      <c r="HZ141" s="74"/>
      <c r="IA141" s="57"/>
      <c r="IB141" s="57"/>
      <c r="IC141" s="57"/>
      <c r="ID141" s="57"/>
      <c r="IE141" s="74"/>
      <c r="IF141" s="74"/>
      <c r="IG141" s="74"/>
      <c r="IH141" s="74"/>
      <c r="II141" s="57"/>
      <c r="IJ141" s="57"/>
      <c r="IK141" s="57"/>
      <c r="IL141" s="57"/>
      <c r="IM141" s="74"/>
      <c r="IN141" s="74"/>
      <c r="IO141" s="74"/>
      <c r="IP141" s="74"/>
      <c r="IQ141" s="57"/>
      <c r="IR141" s="57"/>
      <c r="IS141" s="57"/>
      <c r="IT141" s="57"/>
      <c r="IU141" s="74"/>
      <c r="IV141" s="74"/>
      <c r="IW141" s="74"/>
      <c r="IX141" s="74"/>
      <c r="IY141" s="57"/>
      <c r="IZ141" s="57"/>
      <c r="JA141" s="57"/>
      <c r="JB141" s="57"/>
      <c r="JC141" s="74"/>
      <c r="JD141" s="74"/>
      <c r="JE141" s="74"/>
      <c r="JF141" s="74"/>
      <c r="JG141" s="57"/>
      <c r="JH141" s="57"/>
      <c r="JI141" s="57"/>
      <c r="JJ141" s="57"/>
      <c r="JK141" s="74"/>
      <c r="JL141" s="74"/>
      <c r="JM141" s="74"/>
      <c r="JN141" s="74"/>
      <c r="JO141" s="57"/>
      <c r="JP141" s="57"/>
      <c r="JQ141" s="57"/>
      <c r="JR141" s="57"/>
      <c r="JS141" s="74"/>
      <c r="JT141" s="74"/>
      <c r="JU141" s="74"/>
      <c r="JV141" s="74"/>
      <c r="JW141" s="57"/>
      <c r="JX141" s="57"/>
      <c r="JY141" s="57"/>
      <c r="JZ141" s="57"/>
      <c r="KA141" s="74"/>
      <c r="KB141" s="74"/>
      <c r="KC141" s="74"/>
      <c r="KD141" s="74"/>
      <c r="KE141" s="57"/>
      <c r="KF141" s="57"/>
      <c r="KG141" s="57"/>
      <c r="KH141" s="57"/>
      <c r="KI141" s="74"/>
      <c r="KJ141" s="74"/>
      <c r="KK141" s="74"/>
      <c r="KL141" s="74"/>
      <c r="KM141" s="57"/>
      <c r="KN141" s="57"/>
      <c r="KO141" s="57"/>
      <c r="KP141" s="57"/>
      <c r="KQ141" s="74"/>
      <c r="KR141" s="74"/>
      <c r="KS141" s="74"/>
      <c r="KT141" s="74"/>
      <c r="KU141" s="57"/>
      <c r="KV141" s="57"/>
      <c r="KW141" s="57"/>
      <c r="KX141" s="57"/>
      <c r="KY141" s="74"/>
      <c r="KZ141" s="74"/>
      <c r="LA141" s="74"/>
      <c r="LB141" s="74"/>
      <c r="LC141" s="57"/>
      <c r="LD141" s="57"/>
      <c r="LE141" s="57"/>
      <c r="LF141" s="57"/>
      <c r="LG141" s="74"/>
      <c r="LH141" s="74"/>
      <c r="LI141" s="74"/>
      <c r="LJ141" s="74"/>
      <c r="LK141" s="57"/>
      <c r="LL141" s="57"/>
      <c r="LM141" s="57"/>
      <c r="LN141" s="57"/>
      <c r="LO141" s="74"/>
      <c r="LP141" s="74"/>
      <c r="LQ141" s="74"/>
      <c r="LR141" s="74"/>
      <c r="LS141" s="57"/>
      <c r="LT141" s="57"/>
      <c r="LU141" s="57"/>
      <c r="LV141" s="57"/>
      <c r="LW141" s="74"/>
      <c r="LX141" s="74"/>
      <c r="LY141" s="74"/>
      <c r="LZ141" s="74"/>
      <c r="MA141" s="57"/>
      <c r="MB141" s="57"/>
      <c r="MC141" s="57"/>
      <c r="MD141" s="57"/>
      <c r="ME141" s="74"/>
      <c r="MF141" s="74"/>
      <c r="MG141" s="74"/>
      <c r="MH141" s="74"/>
      <c r="MI141" s="57"/>
      <c r="MJ141" s="57"/>
      <c r="MK141" s="57"/>
      <c r="ML141" s="57"/>
      <c r="MM141" s="74"/>
      <c r="MN141" s="74"/>
      <c r="MO141" s="74"/>
      <c r="MP141" s="74"/>
      <c r="MQ141" s="57"/>
      <c r="MR141" s="57"/>
      <c r="MS141" s="57"/>
      <c r="MT141" s="57"/>
      <c r="MU141" s="74"/>
      <c r="MV141" s="74"/>
      <c r="MW141" s="74"/>
      <c r="MX141" s="74"/>
      <c r="MY141" s="57"/>
      <c r="MZ141" s="57"/>
      <c r="NA141" s="57"/>
      <c r="NB141" s="57"/>
      <c r="NC141" s="74"/>
      <c r="ND141" s="74"/>
      <c r="NE141" s="74"/>
      <c r="NF141" s="74"/>
      <c r="NG141" s="57"/>
      <c r="NH141" s="57"/>
      <c r="NI141" s="57"/>
      <c r="NJ141" s="57"/>
      <c r="NK141" s="74"/>
      <c r="NL141" s="74"/>
      <c r="NM141" s="74"/>
      <c r="NN141" s="74"/>
      <c r="NO141" s="57"/>
      <c r="NP141" s="57"/>
      <c r="NQ141" s="57"/>
      <c r="NR141" s="57"/>
      <c r="NS141" s="74"/>
      <c r="NT141" s="74"/>
      <c r="NU141" s="74"/>
      <c r="NV141" s="74"/>
      <c r="NW141" s="57"/>
      <c r="NX141" s="57"/>
      <c r="NY141" s="57"/>
      <c r="NZ141" s="57"/>
      <c r="OA141" s="74"/>
      <c r="OB141" s="74"/>
      <c r="OC141" s="74"/>
      <c r="OD141" s="74"/>
      <c r="OE141" s="57"/>
      <c r="OF141" s="57"/>
      <c r="OG141" s="57"/>
      <c r="OH141" s="57"/>
      <c r="OI141" s="74"/>
      <c r="OJ141" s="74"/>
      <c r="OK141" s="74"/>
      <c r="OL141" s="74"/>
      <c r="OM141" s="57"/>
      <c r="ON141" s="57"/>
      <c r="OO141" s="57"/>
      <c r="OP141" s="57"/>
      <c r="OQ141" s="74"/>
      <c r="OR141" s="74"/>
      <c r="OS141" s="74"/>
      <c r="OT141" s="74"/>
      <c r="OU141" s="57"/>
      <c r="OV141" s="57"/>
      <c r="OW141" s="57"/>
      <c r="OX141" s="57"/>
      <c r="OY141" s="74"/>
      <c r="OZ141" s="74"/>
      <c r="PA141" s="74"/>
      <c r="PB141" s="74"/>
      <c r="PC141" s="57"/>
      <c r="PD141" s="57"/>
      <c r="PE141" s="57"/>
      <c r="PF141" s="57"/>
      <c r="PG141" s="74"/>
      <c r="PH141" s="74"/>
      <c r="PI141" s="74"/>
      <c r="PJ141" s="74"/>
      <c r="PK141" s="57"/>
      <c r="PL141" s="57"/>
      <c r="PM141" s="57"/>
      <c r="PN141" s="57"/>
      <c r="PO141" s="74"/>
      <c r="PP141" s="74"/>
      <c r="PQ141" s="74"/>
      <c r="PR141" s="74"/>
      <c r="PS141" s="57"/>
      <c r="PT141" s="57"/>
      <c r="PU141" s="57"/>
      <c r="PV141" s="57"/>
      <c r="PW141" s="74"/>
      <c r="PX141" s="74"/>
      <c r="PY141" s="74"/>
      <c r="PZ141" s="74"/>
      <c r="QA141" s="57"/>
      <c r="QB141" s="57"/>
      <c r="QC141" s="57"/>
      <c r="QD141" s="57"/>
      <c r="QE141" s="74"/>
      <c r="QF141" s="74"/>
      <c r="QG141" s="74"/>
      <c r="QH141" s="74"/>
      <c r="QI141" s="57"/>
      <c r="QJ141" s="57"/>
      <c r="QK141" s="57"/>
      <c r="QL141" s="57"/>
      <c r="QM141" s="74"/>
      <c r="QN141" s="74"/>
      <c r="QO141" s="74"/>
      <c r="QP141" s="74"/>
      <c r="QQ141" s="57"/>
      <c r="QR141" s="57"/>
      <c r="QS141" s="57"/>
      <c r="QT141" s="57"/>
      <c r="QU141" s="74"/>
      <c r="QV141" s="74"/>
      <c r="QW141" s="74"/>
      <c r="QX141" s="74"/>
      <c r="QY141" s="57"/>
      <c r="QZ141" s="57"/>
      <c r="RA141" s="57"/>
      <c r="RB141" s="57"/>
      <c r="RC141" s="74"/>
      <c r="RD141" s="74"/>
      <c r="RE141" s="74"/>
      <c r="RF141" s="74"/>
      <c r="RG141" s="57"/>
      <c r="RH141" s="57"/>
      <c r="RI141" s="57"/>
      <c r="RJ141" s="57"/>
      <c r="RK141" s="74"/>
      <c r="RL141" s="74"/>
      <c r="RM141" s="74"/>
      <c r="RN141" s="74"/>
      <c r="RO141" s="57"/>
      <c r="RP141" s="57"/>
      <c r="RQ141" s="57"/>
      <c r="RR141" s="57"/>
      <c r="RS141" s="74"/>
      <c r="RT141" s="74"/>
      <c r="RU141" s="74"/>
      <c r="RV141" s="74"/>
      <c r="RW141" s="57"/>
      <c r="RX141" s="57"/>
      <c r="RY141" s="57"/>
      <c r="RZ141" s="57"/>
      <c r="SA141" s="74"/>
      <c r="SB141" s="74"/>
      <c r="SC141" s="74"/>
      <c r="SD141" s="74"/>
      <c r="SE141" s="57"/>
      <c r="SF141" s="57"/>
      <c r="SG141" s="57"/>
      <c r="SH141" s="57"/>
      <c r="SI141" s="74"/>
      <c r="SJ141" s="74"/>
      <c r="SK141" s="74"/>
      <c r="SL141" s="74"/>
      <c r="SM141" s="57"/>
      <c r="SN141" s="57"/>
      <c r="SO141" s="57"/>
      <c r="SP141" s="57"/>
      <c r="SQ141" s="74"/>
      <c r="SR141" s="74"/>
      <c r="SS141" s="74"/>
      <c r="ST141" s="74"/>
      <c r="SU141" s="57"/>
      <c r="SV141" s="57"/>
      <c r="SW141" s="57"/>
      <c r="SX141" s="57"/>
      <c r="SY141" s="74"/>
      <c r="SZ141" s="74"/>
      <c r="TA141" s="74"/>
      <c r="TB141" s="74"/>
      <c r="TC141" s="57"/>
      <c r="TD141" s="57"/>
      <c r="TE141" s="57"/>
      <c r="TF141" s="57"/>
      <c r="TG141" s="74"/>
      <c r="TH141" s="74"/>
      <c r="TI141" s="74"/>
      <c r="TJ141" s="74"/>
      <c r="TK141" s="57"/>
      <c r="TL141" s="57"/>
      <c r="TM141" s="57"/>
      <c r="TN141" s="57"/>
      <c r="TO141" s="74"/>
      <c r="TP141" s="74"/>
      <c r="TQ141" s="74"/>
      <c r="TR141" s="74"/>
      <c r="TS141" s="57"/>
      <c r="TT141" s="57"/>
      <c r="TU141" s="57"/>
      <c r="TV141" s="57"/>
      <c r="TW141" s="74"/>
      <c r="TX141" s="74"/>
      <c r="TY141" s="74"/>
      <c r="TZ141" s="74"/>
      <c r="UA141" s="57"/>
      <c r="UB141" s="57"/>
      <c r="UC141" s="57"/>
      <c r="UD141" s="57"/>
      <c r="UE141" s="74"/>
      <c r="UF141" s="74"/>
      <c r="UG141" s="74"/>
      <c r="UH141" s="74"/>
      <c r="UI141" s="57"/>
      <c r="UJ141" s="57"/>
      <c r="UK141" s="57"/>
      <c r="UL141" s="57"/>
      <c r="UM141" s="74"/>
      <c r="UN141" s="74"/>
      <c r="UO141" s="74"/>
      <c r="UP141" s="74"/>
      <c r="UQ141" s="57"/>
      <c r="UR141" s="57"/>
      <c r="US141" s="57"/>
      <c r="UT141" s="57"/>
      <c r="UU141" s="74"/>
      <c r="UV141" s="74"/>
      <c r="UW141" s="74"/>
      <c r="UX141" s="74"/>
      <c r="UY141" s="57"/>
      <c r="UZ141" s="57"/>
      <c r="VA141" s="57"/>
      <c r="VB141" s="57"/>
      <c r="VC141" s="74"/>
      <c r="VD141" s="74"/>
      <c r="VE141" s="74"/>
      <c r="VF141" s="74"/>
      <c r="VG141" s="57"/>
      <c r="VH141" s="57"/>
      <c r="VI141" s="57"/>
      <c r="VJ141" s="57"/>
      <c r="VK141" s="74"/>
      <c r="VL141" s="74"/>
      <c r="VM141" s="74"/>
      <c r="VN141" s="74"/>
      <c r="VO141" s="57"/>
      <c r="VP141" s="57"/>
      <c r="VQ141" s="57"/>
      <c r="VR141" s="57"/>
      <c r="VS141" s="74"/>
      <c r="VT141" s="74"/>
      <c r="VU141" s="74"/>
      <c r="VV141" s="74"/>
      <c r="VW141" s="57"/>
      <c r="VX141" s="57"/>
      <c r="VY141" s="57"/>
      <c r="VZ141" s="57"/>
      <c r="WA141" s="74"/>
      <c r="WB141" s="74"/>
      <c r="WC141" s="74"/>
      <c r="WD141" s="74"/>
      <c r="WE141" s="57"/>
      <c r="WF141" s="57"/>
      <c r="WG141" s="57"/>
      <c r="WH141" s="57"/>
      <c r="WI141" s="74"/>
      <c r="WJ141" s="74"/>
      <c r="WK141" s="74"/>
      <c r="WL141" s="74"/>
      <c r="WM141" s="57"/>
      <c r="WN141" s="57"/>
      <c r="WO141" s="57"/>
      <c r="WP141" s="57"/>
      <c r="WQ141" s="74"/>
      <c r="WR141" s="74"/>
      <c r="WS141" s="74"/>
      <c r="WT141" s="74"/>
      <c r="WU141" s="57"/>
      <c r="WV141" s="57"/>
      <c r="WW141" s="57"/>
      <c r="WX141" s="57"/>
      <c r="WY141" s="74"/>
      <c r="WZ141" s="74"/>
      <c r="XA141" s="74"/>
      <c r="XB141" s="74"/>
      <c r="XC141" s="57"/>
      <c r="XD141" s="57"/>
      <c r="XE141" s="57"/>
      <c r="XF141" s="57"/>
      <c r="XG141" s="74"/>
      <c r="XH141" s="74"/>
      <c r="XI141" s="74"/>
      <c r="XJ141" s="74"/>
      <c r="XK141" s="57"/>
      <c r="XL141" s="57"/>
      <c r="XM141" s="57"/>
      <c r="XN141" s="57"/>
      <c r="XO141" s="74"/>
      <c r="XP141" s="74"/>
      <c r="XQ141" s="74"/>
      <c r="XR141" s="74"/>
      <c r="XS141" s="57"/>
      <c r="XT141" s="57"/>
      <c r="XU141" s="57"/>
      <c r="XV141" s="57"/>
      <c r="XW141" s="74"/>
      <c r="XX141" s="74"/>
      <c r="XY141" s="74"/>
      <c r="XZ141" s="74"/>
      <c r="YA141" s="57"/>
      <c r="YB141" s="57"/>
      <c r="YC141" s="57"/>
      <c r="YD141" s="57"/>
      <c r="YE141" s="74"/>
      <c r="YF141" s="74"/>
      <c r="YG141" s="74"/>
      <c r="YH141" s="74"/>
      <c r="YI141" s="57"/>
      <c r="YJ141" s="57"/>
      <c r="YK141" s="57"/>
      <c r="YL141" s="57"/>
      <c r="YM141" s="74"/>
      <c r="YN141" s="74"/>
      <c r="YO141" s="74"/>
      <c r="YP141" s="74"/>
      <c r="YQ141" s="57"/>
      <c r="YR141" s="57"/>
      <c r="YS141" s="57"/>
      <c r="YT141" s="57"/>
      <c r="YU141" s="74"/>
      <c r="YV141" s="74"/>
      <c r="YW141" s="74"/>
      <c r="YX141" s="74"/>
      <c r="YY141" s="57"/>
      <c r="YZ141" s="57"/>
      <c r="ZA141" s="57"/>
      <c r="ZB141" s="57"/>
      <c r="ZC141" s="74"/>
      <c r="ZD141" s="74"/>
      <c r="ZE141" s="74"/>
      <c r="ZF141" s="74"/>
      <c r="ZG141" s="57"/>
      <c r="ZH141" s="57"/>
      <c r="ZI141" s="57"/>
      <c r="ZJ141" s="57"/>
      <c r="ZK141" s="74"/>
      <c r="ZL141" s="74"/>
      <c r="ZM141" s="74"/>
      <c r="ZN141" s="74"/>
      <c r="ZO141" s="57"/>
      <c r="ZP141" s="57"/>
      <c r="ZQ141" s="57"/>
      <c r="ZR141" s="57"/>
      <c r="ZS141" s="74"/>
      <c r="ZT141" s="74"/>
      <c r="ZU141" s="74"/>
      <c r="ZV141" s="74"/>
      <c r="ZW141" s="57"/>
      <c r="ZX141" s="57"/>
      <c r="ZY141" s="57"/>
      <c r="ZZ141" s="57"/>
      <c r="AAA141" s="74"/>
      <c r="AAB141" s="74"/>
      <c r="AAC141" s="74"/>
      <c r="AAD141" s="74"/>
      <c r="AAE141" s="57"/>
      <c r="AAF141" s="57"/>
      <c r="AAG141" s="57"/>
      <c r="AAH141" s="57"/>
      <c r="AAI141" s="74"/>
      <c r="AAJ141" s="74"/>
      <c r="AAK141" s="74"/>
      <c r="AAL141" s="74"/>
      <c r="AAM141" s="57"/>
      <c r="AAN141" s="57"/>
      <c r="AAO141" s="57"/>
      <c r="AAP141" s="57"/>
      <c r="AAQ141" s="74"/>
      <c r="AAR141" s="74"/>
      <c r="AAS141" s="74"/>
      <c r="AAT141" s="74"/>
      <c r="AAU141" s="57"/>
      <c r="AAV141" s="57"/>
      <c r="AAW141" s="57"/>
      <c r="AAX141" s="57"/>
      <c r="AAY141" s="74"/>
      <c r="AAZ141" s="74"/>
      <c r="ABA141" s="74"/>
      <c r="ABB141" s="74"/>
      <c r="ABC141" s="57"/>
      <c r="ABD141" s="57"/>
      <c r="ABE141" s="57"/>
      <c r="ABF141" s="57"/>
      <c r="ABG141" s="74"/>
      <c r="ABH141" s="74"/>
      <c r="ABI141" s="74"/>
      <c r="ABJ141" s="74"/>
      <c r="ABK141" s="57"/>
      <c r="ABL141" s="57"/>
      <c r="ABM141" s="57"/>
      <c r="ABN141" s="57"/>
      <c r="ABO141" s="74"/>
      <c r="ABP141" s="74"/>
      <c r="ABQ141" s="74"/>
      <c r="ABR141" s="74"/>
      <c r="ABS141" s="57"/>
      <c r="ABT141" s="57"/>
      <c r="ABU141" s="57"/>
      <c r="ABV141" s="57"/>
      <c r="ABW141" s="74"/>
      <c r="ABX141" s="74"/>
      <c r="ABY141" s="74"/>
      <c r="ABZ141" s="74"/>
      <c r="ACA141" s="57"/>
      <c r="ACB141" s="57"/>
      <c r="ACC141" s="57"/>
      <c r="ACD141" s="57"/>
      <c r="ACE141" s="74"/>
      <c r="ACF141" s="74"/>
      <c r="ACG141" s="74"/>
      <c r="ACH141" s="74"/>
      <c r="ACI141" s="57"/>
      <c r="ACJ141" s="57"/>
      <c r="ACK141" s="57"/>
      <c r="ACL141" s="57"/>
      <c r="ACM141" s="74"/>
      <c r="ACN141" s="74"/>
      <c r="ACO141" s="74"/>
      <c r="ACP141" s="74"/>
      <c r="ACQ141" s="57"/>
      <c r="ACR141" s="57"/>
      <c r="ACS141" s="57"/>
      <c r="ACT141" s="57"/>
      <c r="ACU141" s="74"/>
      <c r="ACV141" s="74"/>
      <c r="ACW141" s="74"/>
      <c r="ACX141" s="74"/>
      <c r="ACY141" s="57"/>
      <c r="ACZ141" s="57"/>
      <c r="ADA141" s="57"/>
      <c r="ADB141" s="57"/>
      <c r="ADC141" s="74"/>
      <c r="ADD141" s="74"/>
      <c r="ADE141" s="74"/>
      <c r="ADF141" s="74"/>
      <c r="ADG141" s="57"/>
      <c r="ADH141" s="57"/>
      <c r="ADI141" s="57"/>
      <c r="ADJ141" s="57"/>
      <c r="ADK141" s="74"/>
      <c r="ADL141" s="74"/>
      <c r="ADM141" s="74"/>
      <c r="ADN141" s="74"/>
      <c r="ADO141" s="57"/>
      <c r="ADP141" s="57"/>
      <c r="ADQ141" s="57"/>
      <c r="ADR141" s="57"/>
      <c r="ADS141" s="74"/>
      <c r="ADT141" s="74"/>
      <c r="ADU141" s="74"/>
      <c r="ADV141" s="74"/>
      <c r="ADW141" s="57"/>
      <c r="ADX141" s="57"/>
      <c r="ADY141" s="57"/>
      <c r="ADZ141" s="57"/>
      <c r="AEA141" s="74"/>
      <c r="AEB141" s="74"/>
      <c r="AEC141" s="74"/>
      <c r="AED141" s="74"/>
      <c r="AEE141" s="57"/>
      <c r="AEF141" s="57"/>
      <c r="AEG141" s="57"/>
      <c r="AEH141" s="57"/>
      <c r="AEI141" s="74"/>
      <c r="AEJ141" s="74"/>
      <c r="AEK141" s="74"/>
      <c r="AEL141" s="74"/>
      <c r="AEM141" s="57"/>
      <c r="AEN141" s="57"/>
      <c r="AEO141" s="57"/>
      <c r="AEP141" s="57"/>
      <c r="AEQ141" s="74"/>
      <c r="AER141" s="74"/>
      <c r="AES141" s="74"/>
      <c r="AET141" s="74"/>
      <c r="AEU141" s="57"/>
      <c r="AEV141" s="57"/>
      <c r="AEW141" s="57"/>
      <c r="AEX141" s="57"/>
      <c r="AEY141" s="74"/>
      <c r="AEZ141" s="74"/>
      <c r="AFA141" s="74"/>
      <c r="AFB141" s="74"/>
      <c r="AFC141" s="57"/>
      <c r="AFD141" s="57"/>
      <c r="AFE141" s="57"/>
      <c r="AFF141" s="57"/>
      <c r="AFG141" s="74"/>
      <c r="AFH141" s="74"/>
      <c r="AFI141" s="74"/>
      <c r="AFJ141" s="74"/>
      <c r="AFK141" s="57"/>
      <c r="AFL141" s="57"/>
      <c r="AFM141" s="57"/>
      <c r="AFN141" s="57"/>
      <c r="AFO141" s="74"/>
      <c r="AFP141" s="74"/>
      <c r="AFQ141" s="74"/>
      <c r="AFR141" s="74"/>
      <c r="AFS141" s="57"/>
      <c r="AFT141" s="57"/>
      <c r="AFU141" s="57"/>
      <c r="AFV141" s="57"/>
      <c r="AFW141" s="74"/>
      <c r="AFX141" s="74"/>
      <c r="AFY141" s="74"/>
      <c r="AFZ141" s="74"/>
      <c r="AGA141" s="57"/>
      <c r="AGB141" s="57"/>
      <c r="AGC141" s="57"/>
      <c r="AGD141" s="57"/>
      <c r="AGE141" s="74"/>
      <c r="AGF141" s="74"/>
      <c r="AGG141" s="74"/>
      <c r="AGH141" s="74"/>
      <c r="AGI141" s="57"/>
      <c r="AGJ141" s="57"/>
      <c r="AGK141" s="57"/>
      <c r="AGL141" s="57"/>
      <c r="AGM141" s="74"/>
      <c r="AGN141" s="74"/>
      <c r="AGO141" s="74"/>
      <c r="AGP141" s="74"/>
      <c r="AGQ141" s="57"/>
      <c r="AGR141" s="57"/>
      <c r="AGS141" s="57"/>
      <c r="AGT141" s="57"/>
      <c r="AGU141" s="74"/>
      <c r="AGV141" s="74"/>
      <c r="AGW141" s="74"/>
      <c r="AGX141" s="74"/>
      <c r="AGY141" s="57"/>
      <c r="AGZ141" s="57"/>
      <c r="AHA141" s="57"/>
      <c r="AHB141" s="57"/>
      <c r="AHC141" s="74"/>
      <c r="AHD141" s="74"/>
      <c r="AHE141" s="74"/>
      <c r="AHF141" s="74"/>
      <c r="AHG141" s="57"/>
      <c r="AHH141" s="57"/>
      <c r="AHI141" s="57"/>
      <c r="AHJ141" s="57"/>
      <c r="AHK141" s="74"/>
      <c r="AHL141" s="74"/>
      <c r="AHM141" s="74"/>
      <c r="AHN141" s="74"/>
      <c r="AHO141" s="57"/>
      <c r="AHP141" s="57"/>
      <c r="AHQ141" s="57"/>
      <c r="AHR141" s="57"/>
      <c r="AHS141" s="74"/>
      <c r="AHT141" s="74"/>
      <c r="AHU141" s="74"/>
      <c r="AHV141" s="74"/>
      <c r="AHW141" s="57"/>
      <c r="AHX141" s="57"/>
      <c r="AHY141" s="57"/>
      <c r="AHZ141" s="57"/>
      <c r="AIA141" s="74"/>
      <c r="AIB141" s="74"/>
      <c r="AIC141" s="74"/>
      <c r="AID141" s="74"/>
      <c r="AIE141" s="57"/>
      <c r="AIF141" s="57"/>
      <c r="AIG141" s="57"/>
      <c r="AIH141" s="57"/>
      <c r="AII141" s="74"/>
      <c r="AIJ141" s="74"/>
      <c r="AIK141" s="74"/>
      <c r="AIL141" s="74"/>
      <c r="AIM141" s="57"/>
      <c r="AIN141" s="57"/>
      <c r="AIO141" s="57"/>
      <c r="AIP141" s="57"/>
      <c r="AIQ141" s="74"/>
      <c r="AIR141" s="74"/>
      <c r="AIS141" s="74"/>
      <c r="AIT141" s="74"/>
      <c r="AIU141" s="57"/>
      <c r="AIV141" s="57"/>
      <c r="AIW141" s="57"/>
      <c r="AIX141" s="57"/>
      <c r="AIY141" s="74"/>
      <c r="AIZ141" s="74"/>
      <c r="AJA141" s="74"/>
      <c r="AJB141" s="74"/>
      <c r="AJC141" s="57"/>
      <c r="AJD141" s="57"/>
      <c r="AJE141" s="57"/>
      <c r="AJF141" s="57"/>
      <c r="AJG141" s="74"/>
      <c r="AJH141" s="74"/>
      <c r="AJI141" s="74"/>
      <c r="AJJ141" s="74"/>
      <c r="AJK141" s="57"/>
      <c r="AJL141" s="57"/>
      <c r="AJM141" s="57"/>
      <c r="AJN141" s="57"/>
      <c r="AJO141" s="74"/>
      <c r="AJP141" s="74"/>
      <c r="AJQ141" s="74"/>
      <c r="AJR141" s="74"/>
      <c r="AJS141" s="57"/>
      <c r="AJT141" s="57"/>
      <c r="AJU141" s="57"/>
      <c r="AJV141" s="57"/>
      <c r="AJW141" s="74"/>
      <c r="AJX141" s="74"/>
      <c r="AJY141" s="74"/>
      <c r="AJZ141" s="74"/>
      <c r="AKA141" s="57"/>
      <c r="AKB141" s="57"/>
      <c r="AKC141" s="57"/>
      <c r="AKD141" s="57"/>
      <c r="AKE141" s="74"/>
      <c r="AKF141" s="74"/>
      <c r="AKG141" s="74"/>
      <c r="AKH141" s="74"/>
      <c r="AKI141" s="57"/>
      <c r="AKJ141" s="57"/>
      <c r="AKK141" s="57"/>
      <c r="AKL141" s="57"/>
      <c r="AKM141" s="74"/>
      <c r="AKN141" s="74"/>
      <c r="AKO141" s="74"/>
      <c r="AKP141" s="74"/>
      <c r="AKQ141" s="57"/>
      <c r="AKR141" s="57"/>
      <c r="AKS141" s="57"/>
      <c r="AKT141" s="57"/>
      <c r="AKU141" s="74"/>
      <c r="AKV141" s="74"/>
      <c r="AKW141" s="74"/>
      <c r="AKX141" s="74"/>
      <c r="AKY141" s="57"/>
      <c r="AKZ141" s="57"/>
      <c r="ALA141" s="57"/>
      <c r="ALB141" s="57"/>
      <c r="ALC141" s="74"/>
      <c r="ALD141" s="74"/>
      <c r="ALE141" s="74"/>
      <c r="ALF141" s="74"/>
      <c r="ALG141" s="57"/>
      <c r="ALH141" s="57"/>
      <c r="ALI141" s="57"/>
      <c r="ALJ141" s="57"/>
      <c r="ALK141" s="74"/>
      <c r="ALL141" s="74"/>
      <c r="ALM141" s="74"/>
      <c r="ALN141" s="74"/>
      <c r="ALO141" s="57"/>
      <c r="ALP141" s="57"/>
      <c r="ALQ141" s="57"/>
      <c r="ALR141" s="57"/>
      <c r="ALS141" s="74"/>
      <c r="ALT141" s="74"/>
      <c r="ALU141" s="74"/>
      <c r="ALV141" s="74"/>
      <c r="ALW141" s="57"/>
      <c r="ALX141" s="57"/>
      <c r="ALY141" s="57"/>
      <c r="ALZ141" s="57"/>
      <c r="AMA141" s="74"/>
      <c r="AMB141" s="74"/>
      <c r="AMC141" s="74"/>
      <c r="AMD141" s="74"/>
      <c r="AME141" s="57"/>
      <c r="AMF141" s="57"/>
      <c r="AMG141" s="57"/>
      <c r="AMH141" s="57"/>
      <c r="AMI141" s="74"/>
      <c r="AMJ141" s="74"/>
      <c r="AMK141" s="74"/>
      <c r="AML141" s="74"/>
      <c r="AMM141" s="57"/>
      <c r="AMN141" s="57"/>
      <c r="AMO141" s="57"/>
      <c r="AMP141" s="57"/>
      <c r="AMQ141" s="74"/>
      <c r="AMR141" s="74"/>
      <c r="AMS141" s="74"/>
      <c r="AMT141" s="74"/>
      <c r="AMU141" s="57"/>
      <c r="AMV141" s="57"/>
      <c r="AMW141" s="57"/>
      <c r="AMX141" s="57"/>
      <c r="AMY141" s="74"/>
      <c r="AMZ141" s="74"/>
      <c r="ANA141" s="74"/>
      <c r="ANB141" s="74"/>
      <c r="ANC141" s="57"/>
      <c r="AND141" s="57"/>
      <c r="ANE141" s="57"/>
      <c r="ANF141" s="57"/>
      <c r="ANG141" s="74"/>
      <c r="ANH141" s="74"/>
      <c r="ANI141" s="74"/>
      <c r="ANJ141" s="74"/>
      <c r="ANK141" s="57"/>
      <c r="ANL141" s="57"/>
      <c r="ANM141" s="57"/>
      <c r="ANN141" s="57"/>
      <c r="ANO141" s="74"/>
      <c r="ANP141" s="74"/>
      <c r="ANQ141" s="74"/>
      <c r="ANR141" s="74"/>
      <c r="ANS141" s="57"/>
      <c r="ANT141" s="57"/>
      <c r="ANU141" s="57"/>
      <c r="ANV141" s="57"/>
      <c r="ANW141" s="74"/>
      <c r="ANX141" s="74"/>
      <c r="ANY141" s="74"/>
      <c r="ANZ141" s="74"/>
      <c r="AOA141" s="57"/>
      <c r="AOB141" s="57"/>
      <c r="AOC141" s="57"/>
      <c r="AOD141" s="57"/>
      <c r="AOE141" s="74"/>
      <c r="AOF141" s="74"/>
      <c r="AOG141" s="74"/>
      <c r="AOH141" s="74"/>
      <c r="AOI141" s="57"/>
      <c r="AOJ141" s="57"/>
      <c r="AOK141" s="57"/>
      <c r="AOL141" s="57"/>
      <c r="AOM141" s="74"/>
      <c r="AON141" s="74"/>
      <c r="AOO141" s="74"/>
      <c r="AOP141" s="74"/>
      <c r="AOQ141" s="57"/>
      <c r="AOR141" s="57"/>
      <c r="AOS141" s="57"/>
      <c r="AOT141" s="57"/>
      <c r="AOU141" s="74"/>
      <c r="AOV141" s="74"/>
      <c r="AOW141" s="74"/>
      <c r="AOX141" s="74"/>
      <c r="AOY141" s="57"/>
      <c r="AOZ141" s="57"/>
      <c r="APA141" s="57"/>
      <c r="APB141" s="57"/>
      <c r="APC141" s="74"/>
      <c r="APD141" s="74"/>
      <c r="APE141" s="74"/>
      <c r="APF141" s="74"/>
      <c r="APG141" s="57"/>
      <c r="APH141" s="57"/>
      <c r="API141" s="57"/>
      <c r="APJ141" s="57"/>
      <c r="APK141" s="74"/>
      <c r="APL141" s="74"/>
      <c r="APM141" s="74"/>
      <c r="APN141" s="74"/>
      <c r="APO141" s="57"/>
      <c r="APP141" s="57"/>
      <c r="APQ141" s="57"/>
      <c r="APR141" s="57"/>
      <c r="APS141" s="74"/>
      <c r="APT141" s="74"/>
      <c r="APU141" s="74"/>
      <c r="APV141" s="74"/>
      <c r="APW141" s="57"/>
      <c r="APX141" s="57"/>
      <c r="APY141" s="57"/>
      <c r="APZ141" s="57"/>
      <c r="AQA141" s="74"/>
      <c r="AQB141" s="74"/>
      <c r="AQC141" s="74"/>
      <c r="AQD141" s="74"/>
      <c r="AQE141" s="57"/>
      <c r="AQF141" s="57"/>
      <c r="AQG141" s="57"/>
      <c r="AQH141" s="57"/>
      <c r="AQI141" s="74"/>
      <c r="AQJ141" s="74"/>
      <c r="AQK141" s="74"/>
      <c r="AQL141" s="74"/>
      <c r="AQM141" s="57"/>
      <c r="AQN141" s="57"/>
      <c r="AQO141" s="57"/>
      <c r="AQP141" s="57"/>
      <c r="AQQ141" s="74"/>
      <c r="AQR141" s="74"/>
      <c r="AQS141" s="74"/>
      <c r="AQT141" s="74"/>
      <c r="AQU141" s="57"/>
      <c r="AQV141" s="57"/>
      <c r="AQW141" s="57"/>
      <c r="AQX141" s="57"/>
      <c r="AQY141" s="74"/>
      <c r="AQZ141" s="74"/>
      <c r="ARA141" s="74"/>
      <c r="ARB141" s="74"/>
      <c r="ARC141" s="57"/>
      <c r="ARD141" s="57"/>
      <c r="ARE141" s="57"/>
      <c r="ARF141" s="57"/>
      <c r="ARG141" s="74"/>
      <c r="ARH141" s="74"/>
      <c r="ARI141" s="74"/>
      <c r="ARJ141" s="74"/>
      <c r="ARK141" s="57"/>
      <c r="ARL141" s="57"/>
      <c r="ARM141" s="57"/>
      <c r="ARN141" s="57"/>
      <c r="ARO141" s="74"/>
      <c r="ARP141" s="74"/>
      <c r="ARQ141" s="74"/>
      <c r="ARR141" s="74"/>
      <c r="ARS141" s="57"/>
      <c r="ART141" s="57"/>
      <c r="ARU141" s="57"/>
      <c r="ARV141" s="57"/>
      <c r="ARW141" s="74"/>
      <c r="ARX141" s="74"/>
      <c r="ARY141" s="74"/>
      <c r="ARZ141" s="74"/>
      <c r="ASA141" s="57"/>
      <c r="ASB141" s="57"/>
      <c r="ASC141" s="57"/>
      <c r="ASD141" s="57"/>
      <c r="ASE141" s="74"/>
      <c r="ASF141" s="74"/>
      <c r="ASG141" s="74"/>
      <c r="ASH141" s="74"/>
      <c r="ASI141" s="57"/>
      <c r="ASJ141" s="57"/>
      <c r="ASK141" s="57"/>
      <c r="ASL141" s="57"/>
      <c r="ASM141" s="74"/>
      <c r="ASN141" s="74"/>
      <c r="ASO141" s="74"/>
      <c r="ASP141" s="74"/>
      <c r="ASQ141" s="57"/>
      <c r="ASR141" s="57"/>
      <c r="ASS141" s="57"/>
      <c r="AST141" s="57"/>
      <c r="ASU141" s="74"/>
      <c r="ASV141" s="74"/>
      <c r="ASW141" s="74"/>
      <c r="ASX141" s="74"/>
      <c r="ASY141" s="57"/>
      <c r="ASZ141" s="57"/>
      <c r="ATA141" s="57"/>
      <c r="ATB141" s="57"/>
      <c r="ATC141" s="74"/>
      <c r="ATD141" s="74"/>
      <c r="ATE141" s="74"/>
      <c r="ATF141" s="74"/>
      <c r="ATG141" s="57"/>
      <c r="ATH141" s="57"/>
      <c r="ATI141" s="57"/>
      <c r="ATJ141" s="57"/>
      <c r="ATK141" s="74"/>
      <c r="ATL141" s="74"/>
      <c r="ATM141" s="74"/>
      <c r="ATN141" s="74"/>
      <c r="ATO141" s="57"/>
      <c r="ATP141" s="57"/>
      <c r="ATQ141" s="57"/>
      <c r="ATR141" s="57"/>
      <c r="ATS141" s="74"/>
      <c r="ATT141" s="74"/>
      <c r="ATU141" s="74"/>
      <c r="ATV141" s="74"/>
      <c r="ATW141" s="57"/>
      <c r="ATX141" s="57"/>
      <c r="ATY141" s="57"/>
      <c r="ATZ141" s="57"/>
      <c r="AUA141" s="74"/>
      <c r="AUB141" s="74"/>
      <c r="AUC141" s="74"/>
      <c r="AUD141" s="74"/>
      <c r="AUE141" s="57"/>
      <c r="AUF141" s="57"/>
      <c r="AUG141" s="57"/>
      <c r="AUH141" s="57"/>
      <c r="AUI141" s="74"/>
      <c r="AUJ141" s="74"/>
      <c r="AUK141" s="74"/>
      <c r="AUL141" s="74"/>
      <c r="AUM141" s="57"/>
      <c r="AUN141" s="57"/>
      <c r="AUO141" s="57"/>
      <c r="AUP141" s="57"/>
      <c r="AUQ141" s="74"/>
      <c r="AUR141" s="74"/>
      <c r="AUS141" s="74"/>
      <c r="AUT141" s="74"/>
      <c r="AUU141" s="57"/>
      <c r="AUV141" s="57"/>
      <c r="AUW141" s="57"/>
      <c r="AUX141" s="57"/>
      <c r="AUY141" s="74"/>
      <c r="AUZ141" s="74"/>
      <c r="AVA141" s="74"/>
      <c r="AVB141" s="74"/>
      <c r="AVC141" s="57"/>
      <c r="AVD141" s="57"/>
      <c r="AVE141" s="57"/>
      <c r="AVF141" s="57"/>
      <c r="AVG141" s="74"/>
      <c r="AVH141" s="74"/>
      <c r="AVI141" s="74"/>
      <c r="AVJ141" s="74"/>
      <c r="AVK141" s="57"/>
      <c r="AVL141" s="57"/>
      <c r="AVM141" s="57"/>
      <c r="AVN141" s="57"/>
      <c r="AVO141" s="74"/>
      <c r="AVP141" s="74"/>
      <c r="AVQ141" s="74"/>
      <c r="AVR141" s="74"/>
      <c r="AVS141" s="57"/>
      <c r="AVT141" s="57"/>
      <c r="AVU141" s="57"/>
      <c r="AVV141" s="57"/>
      <c r="AVW141" s="74"/>
      <c r="AVX141" s="74"/>
      <c r="AVY141" s="74"/>
      <c r="AVZ141" s="74"/>
      <c r="AWA141" s="57"/>
      <c r="AWB141" s="57"/>
      <c r="AWC141" s="57"/>
      <c r="AWD141" s="57"/>
      <c r="AWE141" s="74"/>
      <c r="AWF141" s="74"/>
      <c r="AWG141" s="74"/>
      <c r="AWH141" s="74"/>
      <c r="AWI141" s="57"/>
      <c r="AWJ141" s="57"/>
      <c r="AWK141" s="57"/>
      <c r="AWL141" s="57"/>
      <c r="AWM141" s="74"/>
      <c r="AWN141" s="74"/>
      <c r="AWO141" s="74"/>
      <c r="AWP141" s="74"/>
      <c r="AWQ141" s="57"/>
      <c r="AWR141" s="57"/>
      <c r="AWS141" s="57"/>
      <c r="AWT141" s="57"/>
      <c r="AWU141" s="74"/>
      <c r="AWV141" s="74"/>
      <c r="AWW141" s="74"/>
      <c r="AWX141" s="74"/>
      <c r="AWY141" s="57"/>
      <c r="AWZ141" s="57"/>
      <c r="AXA141" s="57"/>
      <c r="AXB141" s="57"/>
      <c r="AXC141" s="74"/>
      <c r="AXD141" s="74"/>
      <c r="AXE141" s="74"/>
      <c r="AXF141" s="74"/>
      <c r="AXG141" s="57"/>
      <c r="AXH141" s="57"/>
      <c r="AXI141" s="57"/>
      <c r="AXJ141" s="57"/>
      <c r="AXK141" s="74"/>
      <c r="AXL141" s="74"/>
      <c r="AXM141" s="74"/>
      <c r="AXN141" s="74"/>
      <c r="AXO141" s="57"/>
      <c r="AXP141" s="57"/>
      <c r="AXQ141" s="57"/>
      <c r="AXR141" s="57"/>
      <c r="AXS141" s="74"/>
      <c r="AXT141" s="74"/>
      <c r="AXU141" s="74"/>
      <c r="AXV141" s="74"/>
      <c r="AXW141" s="57"/>
      <c r="AXX141" s="57"/>
      <c r="AXY141" s="57"/>
      <c r="AXZ141" s="57"/>
      <c r="AYA141" s="74"/>
      <c r="AYB141" s="74"/>
      <c r="AYC141" s="74"/>
      <c r="AYD141" s="74"/>
      <c r="AYE141" s="57"/>
      <c r="AYF141" s="57"/>
      <c r="AYG141" s="57"/>
      <c r="AYH141" s="57"/>
      <c r="AYI141" s="74"/>
      <c r="AYJ141" s="74"/>
      <c r="AYK141" s="74"/>
      <c r="AYL141" s="74"/>
      <c r="AYM141" s="57"/>
      <c r="AYN141" s="57"/>
      <c r="AYO141" s="57"/>
      <c r="AYP141" s="57"/>
      <c r="AYQ141" s="74"/>
      <c r="AYR141" s="74"/>
      <c r="AYS141" s="74"/>
      <c r="AYT141" s="74"/>
      <c r="AYU141" s="57"/>
      <c r="AYV141" s="57"/>
      <c r="AYW141" s="57"/>
      <c r="AYX141" s="57"/>
      <c r="AYY141" s="74"/>
      <c r="AYZ141" s="74"/>
      <c r="AZA141" s="74"/>
      <c r="AZB141" s="74"/>
      <c r="AZC141" s="57"/>
      <c r="AZD141" s="57"/>
      <c r="AZE141" s="57"/>
      <c r="AZF141" s="57"/>
      <c r="AZG141" s="74"/>
      <c r="AZH141" s="74"/>
      <c r="AZI141" s="74"/>
      <c r="AZJ141" s="74"/>
      <c r="AZK141" s="57"/>
      <c r="AZL141" s="57"/>
      <c r="AZM141" s="57"/>
      <c r="AZN141" s="57"/>
      <c r="AZO141" s="74"/>
      <c r="AZP141" s="74"/>
      <c r="AZQ141" s="74"/>
      <c r="AZR141" s="74"/>
      <c r="AZS141" s="57"/>
      <c r="AZT141" s="57"/>
      <c r="AZU141" s="57"/>
      <c r="AZV141" s="57"/>
      <c r="AZW141" s="74"/>
      <c r="AZX141" s="74"/>
      <c r="AZY141" s="74"/>
      <c r="AZZ141" s="74"/>
      <c r="BAA141" s="57"/>
      <c r="BAB141" s="57"/>
      <c r="BAC141" s="57"/>
      <c r="BAD141" s="57"/>
      <c r="BAE141" s="74"/>
      <c r="BAF141" s="74"/>
      <c r="BAG141" s="74"/>
      <c r="BAH141" s="74"/>
      <c r="BAI141" s="57"/>
      <c r="BAJ141" s="57"/>
      <c r="BAK141" s="57"/>
      <c r="BAL141" s="57"/>
      <c r="BAM141" s="74"/>
      <c r="BAN141" s="74"/>
      <c r="BAO141" s="74"/>
      <c r="BAP141" s="74"/>
      <c r="BAQ141" s="57"/>
      <c r="BAR141" s="57"/>
      <c r="BAS141" s="57"/>
      <c r="BAT141" s="57"/>
      <c r="BAU141" s="74"/>
      <c r="BAV141" s="74"/>
      <c r="BAW141" s="74"/>
      <c r="BAX141" s="74"/>
      <c r="BAY141" s="57"/>
      <c r="BAZ141" s="57"/>
      <c r="BBA141" s="57"/>
      <c r="BBB141" s="57"/>
      <c r="BBC141" s="74"/>
      <c r="BBD141" s="74"/>
      <c r="BBE141" s="74"/>
      <c r="BBF141" s="74"/>
      <c r="BBG141" s="57"/>
      <c r="BBH141" s="57"/>
      <c r="BBI141" s="57"/>
      <c r="BBJ141" s="57"/>
      <c r="BBK141" s="74"/>
      <c r="BBL141" s="74"/>
      <c r="BBM141" s="74"/>
      <c r="BBN141" s="74"/>
      <c r="BBO141" s="57"/>
      <c r="BBP141" s="57"/>
      <c r="BBQ141" s="57"/>
      <c r="BBR141" s="57"/>
      <c r="BBS141" s="74"/>
      <c r="BBT141" s="74"/>
      <c r="BBU141" s="74"/>
      <c r="BBV141" s="74"/>
      <c r="BBW141" s="57"/>
      <c r="BBX141" s="57"/>
      <c r="BBY141" s="57"/>
      <c r="BBZ141" s="57"/>
      <c r="BCA141" s="74"/>
      <c r="BCB141" s="74"/>
      <c r="BCC141" s="74"/>
      <c r="BCD141" s="74"/>
      <c r="BCE141" s="57"/>
      <c r="BCF141" s="57"/>
      <c r="BCG141" s="57"/>
      <c r="BCH141" s="57"/>
      <c r="BCI141" s="74"/>
      <c r="BCJ141" s="74"/>
      <c r="BCK141" s="74"/>
      <c r="BCL141" s="74"/>
      <c r="BCM141" s="57"/>
      <c r="BCN141" s="57"/>
      <c r="BCO141" s="57"/>
      <c r="BCP141" s="57"/>
      <c r="BCQ141" s="74"/>
      <c r="BCR141" s="74"/>
      <c r="BCS141" s="74"/>
      <c r="BCT141" s="74"/>
      <c r="BCU141" s="57"/>
      <c r="BCV141" s="57"/>
      <c r="BCW141" s="57"/>
      <c r="BCX141" s="57"/>
      <c r="BCY141" s="74"/>
      <c r="BCZ141" s="74"/>
      <c r="BDA141" s="74"/>
      <c r="BDB141" s="74"/>
      <c r="BDC141" s="57"/>
      <c r="BDD141" s="57"/>
      <c r="BDE141" s="57"/>
      <c r="BDF141" s="57"/>
      <c r="BDG141" s="74"/>
      <c r="BDH141" s="74"/>
      <c r="BDI141" s="74"/>
      <c r="BDJ141" s="74"/>
      <c r="BDK141" s="57"/>
      <c r="BDL141" s="57"/>
      <c r="BDM141" s="57"/>
      <c r="BDN141" s="57"/>
      <c r="BDO141" s="74"/>
      <c r="BDP141" s="74"/>
      <c r="BDQ141" s="74"/>
      <c r="BDR141" s="74"/>
      <c r="BDS141" s="57"/>
      <c r="BDT141" s="57"/>
      <c r="BDU141" s="57"/>
      <c r="BDV141" s="57"/>
      <c r="BDW141" s="74"/>
      <c r="BDX141" s="74"/>
      <c r="BDY141" s="74"/>
      <c r="BDZ141" s="74"/>
      <c r="BEA141" s="57"/>
      <c r="BEB141" s="57"/>
      <c r="BEC141" s="57"/>
      <c r="BED141" s="57"/>
      <c r="BEE141" s="74"/>
      <c r="BEF141" s="74"/>
      <c r="BEG141" s="74"/>
      <c r="BEH141" s="74"/>
      <c r="BEI141" s="57"/>
      <c r="BEJ141" s="57"/>
      <c r="BEK141" s="57"/>
      <c r="BEL141" s="57"/>
      <c r="BEM141" s="74"/>
      <c r="BEN141" s="74"/>
      <c r="BEO141" s="74"/>
      <c r="BEP141" s="74"/>
      <c r="BEQ141" s="57"/>
      <c r="BER141" s="57"/>
      <c r="BES141" s="57"/>
      <c r="BET141" s="57"/>
      <c r="BEU141" s="74"/>
      <c r="BEV141" s="74"/>
      <c r="BEW141" s="74"/>
      <c r="BEX141" s="74"/>
      <c r="BEY141" s="57"/>
      <c r="BEZ141" s="57"/>
      <c r="BFA141" s="57"/>
      <c r="BFB141" s="57"/>
      <c r="BFC141" s="74"/>
      <c r="BFD141" s="74"/>
      <c r="BFE141" s="74"/>
      <c r="BFF141" s="74"/>
      <c r="BFG141" s="57"/>
      <c r="BFH141" s="57"/>
      <c r="BFI141" s="57"/>
      <c r="BFJ141" s="57"/>
      <c r="BFK141" s="74"/>
      <c r="BFL141" s="74"/>
      <c r="BFM141" s="74"/>
      <c r="BFN141" s="74"/>
      <c r="BFO141" s="57"/>
      <c r="BFP141" s="57"/>
      <c r="BFQ141" s="57"/>
      <c r="BFR141" s="57"/>
      <c r="BFS141" s="74"/>
      <c r="BFT141" s="74"/>
      <c r="BFU141" s="74"/>
      <c r="BFV141" s="74"/>
      <c r="BFW141" s="57"/>
      <c r="BFX141" s="57"/>
      <c r="BFY141" s="57"/>
      <c r="BFZ141" s="57"/>
      <c r="BGA141" s="74"/>
      <c r="BGB141" s="74"/>
      <c r="BGC141" s="74"/>
      <c r="BGD141" s="74"/>
      <c r="BGE141" s="57"/>
      <c r="BGF141" s="57"/>
      <c r="BGG141" s="57"/>
      <c r="BGH141" s="57"/>
      <c r="BGI141" s="74"/>
      <c r="BGJ141" s="74"/>
      <c r="BGK141" s="74"/>
      <c r="BGL141" s="74"/>
      <c r="BGM141" s="57"/>
      <c r="BGN141" s="57"/>
      <c r="BGO141" s="57"/>
      <c r="BGP141" s="57"/>
      <c r="BGQ141" s="74"/>
      <c r="BGR141" s="74"/>
      <c r="BGS141" s="74"/>
      <c r="BGT141" s="74"/>
      <c r="BGU141" s="57"/>
      <c r="BGV141" s="57"/>
      <c r="BGW141" s="57"/>
      <c r="BGX141" s="57"/>
      <c r="BGY141" s="74"/>
      <c r="BGZ141" s="74"/>
      <c r="BHA141" s="74"/>
      <c r="BHB141" s="74"/>
      <c r="BHC141" s="57"/>
      <c r="BHD141" s="57"/>
      <c r="BHE141" s="57"/>
      <c r="BHF141" s="57"/>
      <c r="BHG141" s="74"/>
      <c r="BHH141" s="74"/>
      <c r="BHI141" s="74"/>
      <c r="BHJ141" s="74"/>
      <c r="BHK141" s="57"/>
      <c r="BHL141" s="57"/>
      <c r="BHM141" s="57"/>
      <c r="BHN141" s="57"/>
      <c r="BHO141" s="74"/>
      <c r="BHP141" s="74"/>
      <c r="BHQ141" s="74"/>
      <c r="BHR141" s="74"/>
      <c r="BHS141" s="57"/>
      <c r="BHT141" s="57"/>
      <c r="BHU141" s="57"/>
      <c r="BHV141" s="57"/>
      <c r="BHW141" s="74"/>
      <c r="BHX141" s="74"/>
      <c r="BHY141" s="74"/>
      <c r="BHZ141" s="74"/>
      <c r="BIA141" s="57"/>
      <c r="BIB141" s="57"/>
      <c r="BIC141" s="57"/>
      <c r="BID141" s="57"/>
      <c r="BIE141" s="74"/>
      <c r="BIF141" s="74"/>
      <c r="BIG141" s="74"/>
      <c r="BIH141" s="74"/>
      <c r="BII141" s="57"/>
      <c r="BIJ141" s="57"/>
      <c r="BIK141" s="57"/>
      <c r="BIL141" s="57"/>
      <c r="BIM141" s="74"/>
      <c r="BIN141" s="74"/>
      <c r="BIO141" s="74"/>
      <c r="BIP141" s="74"/>
      <c r="BIQ141" s="57"/>
      <c r="BIR141" s="57"/>
      <c r="BIS141" s="57"/>
      <c r="BIT141" s="57"/>
      <c r="BIU141" s="74"/>
      <c r="BIV141" s="74"/>
      <c r="BIW141" s="74"/>
      <c r="BIX141" s="74"/>
      <c r="BIY141" s="57"/>
      <c r="BIZ141" s="57"/>
      <c r="BJA141" s="57"/>
      <c r="BJB141" s="57"/>
      <c r="BJC141" s="74"/>
      <c r="BJD141" s="74"/>
      <c r="BJE141" s="74"/>
      <c r="BJF141" s="74"/>
      <c r="BJG141" s="57"/>
      <c r="BJH141" s="57"/>
      <c r="BJI141" s="57"/>
      <c r="BJJ141" s="57"/>
      <c r="BJK141" s="74"/>
      <c r="BJL141" s="74"/>
      <c r="BJM141" s="74"/>
      <c r="BJN141" s="74"/>
      <c r="BJO141" s="57"/>
      <c r="BJP141" s="57"/>
      <c r="BJQ141" s="57"/>
      <c r="BJR141" s="57"/>
      <c r="BJS141" s="74"/>
      <c r="BJT141" s="74"/>
      <c r="BJU141" s="74"/>
      <c r="BJV141" s="74"/>
      <c r="BJW141" s="57"/>
      <c r="BJX141" s="57"/>
      <c r="BJY141" s="57"/>
      <c r="BJZ141" s="57"/>
      <c r="BKA141" s="74"/>
      <c r="BKB141" s="74"/>
      <c r="BKC141" s="74"/>
      <c r="BKD141" s="74"/>
      <c r="BKE141" s="57"/>
      <c r="BKF141" s="57"/>
      <c r="BKG141" s="57"/>
      <c r="BKH141" s="57"/>
      <c r="BKI141" s="74"/>
      <c r="BKJ141" s="74"/>
      <c r="BKK141" s="74"/>
      <c r="BKL141" s="74"/>
      <c r="BKM141" s="57"/>
      <c r="BKN141" s="57"/>
      <c r="BKO141" s="57"/>
      <c r="BKP141" s="57"/>
      <c r="BKQ141" s="74"/>
      <c r="BKR141" s="74"/>
      <c r="BKS141" s="74"/>
      <c r="BKT141" s="74"/>
      <c r="BKU141" s="57"/>
      <c r="BKV141" s="57"/>
      <c r="BKW141" s="57"/>
      <c r="BKX141" s="57"/>
      <c r="BKY141" s="74"/>
      <c r="BKZ141" s="74"/>
      <c r="BLA141" s="74"/>
      <c r="BLB141" s="74"/>
      <c r="BLC141" s="57"/>
      <c r="BLD141" s="57"/>
      <c r="BLE141" s="57"/>
      <c r="BLF141" s="57"/>
      <c r="BLG141" s="74"/>
      <c r="BLH141" s="74"/>
      <c r="BLI141" s="74"/>
      <c r="BLJ141" s="74"/>
      <c r="BLK141" s="57"/>
      <c r="BLL141" s="57"/>
      <c r="BLM141" s="57"/>
      <c r="BLN141" s="57"/>
      <c r="BLO141" s="74"/>
      <c r="BLP141" s="74"/>
      <c r="BLQ141" s="74"/>
      <c r="BLR141" s="74"/>
      <c r="BLS141" s="57"/>
      <c r="BLT141" s="57"/>
      <c r="BLU141" s="57"/>
      <c r="BLV141" s="57"/>
      <c r="BLW141" s="74"/>
      <c r="BLX141" s="74"/>
      <c r="BLY141" s="74"/>
      <c r="BLZ141" s="74"/>
      <c r="BMA141" s="57"/>
      <c r="BMB141" s="57"/>
      <c r="BMC141" s="57"/>
      <c r="BMD141" s="57"/>
      <c r="BME141" s="74"/>
      <c r="BMF141" s="74"/>
      <c r="BMG141" s="74"/>
      <c r="BMH141" s="74"/>
      <c r="BMI141" s="57"/>
      <c r="BMJ141" s="57"/>
      <c r="BMK141" s="57"/>
      <c r="BML141" s="57"/>
      <c r="BMM141" s="74"/>
      <c r="BMN141" s="74"/>
      <c r="BMO141" s="74"/>
      <c r="BMP141" s="74"/>
      <c r="BMQ141" s="57"/>
      <c r="BMR141" s="57"/>
      <c r="BMS141" s="57"/>
      <c r="BMT141" s="57"/>
      <c r="BMU141" s="74"/>
      <c r="BMV141" s="74"/>
      <c r="BMW141" s="74"/>
      <c r="BMX141" s="74"/>
      <c r="BMY141" s="57"/>
      <c r="BMZ141" s="57"/>
      <c r="BNA141" s="57"/>
      <c r="BNB141" s="57"/>
      <c r="BNC141" s="74"/>
      <c r="BND141" s="74"/>
      <c r="BNE141" s="74"/>
      <c r="BNF141" s="74"/>
      <c r="BNG141" s="57"/>
      <c r="BNH141" s="57"/>
      <c r="BNI141" s="57"/>
      <c r="BNJ141" s="57"/>
      <c r="BNK141" s="74"/>
      <c r="BNL141" s="74"/>
      <c r="BNM141" s="74"/>
      <c r="BNN141" s="74"/>
      <c r="BNO141" s="57"/>
      <c r="BNP141" s="57"/>
      <c r="BNQ141" s="57"/>
      <c r="BNR141" s="57"/>
      <c r="BNS141" s="74"/>
      <c r="BNT141" s="74"/>
      <c r="BNU141" s="74"/>
      <c r="BNV141" s="74"/>
      <c r="BNW141" s="57"/>
      <c r="BNX141" s="57"/>
      <c r="BNY141" s="57"/>
      <c r="BNZ141" s="57"/>
      <c r="BOA141" s="74"/>
      <c r="BOB141" s="74"/>
      <c r="BOC141" s="74"/>
      <c r="BOD141" s="74"/>
      <c r="BOE141" s="57"/>
      <c r="BOF141" s="57"/>
      <c r="BOG141" s="57"/>
      <c r="BOH141" s="57"/>
      <c r="BOI141" s="74"/>
      <c r="BOJ141" s="74"/>
      <c r="BOK141" s="74"/>
      <c r="BOL141" s="74"/>
      <c r="BOM141" s="57"/>
      <c r="BON141" s="57"/>
      <c r="BOO141" s="57"/>
      <c r="BOP141" s="57"/>
      <c r="BOQ141" s="74"/>
      <c r="BOR141" s="74"/>
      <c r="BOS141" s="74"/>
      <c r="BOT141" s="74"/>
      <c r="BOU141" s="57"/>
      <c r="BOV141" s="57"/>
      <c r="BOW141" s="57"/>
      <c r="BOX141" s="57"/>
      <c r="BOY141" s="74"/>
      <c r="BOZ141" s="74"/>
      <c r="BPA141" s="74"/>
      <c r="BPB141" s="74"/>
      <c r="BPC141" s="57"/>
      <c r="BPD141" s="57"/>
      <c r="BPE141" s="57"/>
      <c r="BPF141" s="57"/>
      <c r="BPG141" s="74"/>
      <c r="BPH141" s="74"/>
      <c r="BPI141" s="74"/>
      <c r="BPJ141" s="74"/>
      <c r="BPK141" s="57"/>
      <c r="BPL141" s="57"/>
      <c r="BPM141" s="57"/>
      <c r="BPN141" s="57"/>
      <c r="BPO141" s="74"/>
      <c r="BPP141" s="74"/>
      <c r="BPQ141" s="74"/>
      <c r="BPR141" s="74"/>
      <c r="BPS141" s="57"/>
      <c r="BPT141" s="57"/>
      <c r="BPU141" s="57"/>
      <c r="BPV141" s="57"/>
      <c r="BPW141" s="74"/>
      <c r="BPX141" s="74"/>
      <c r="BPY141" s="74"/>
      <c r="BPZ141" s="74"/>
      <c r="BQA141" s="57"/>
      <c r="BQB141" s="57"/>
      <c r="BQC141" s="57"/>
      <c r="BQD141" s="57"/>
      <c r="BQE141" s="74"/>
      <c r="BQF141" s="74"/>
      <c r="BQG141" s="74"/>
      <c r="BQH141" s="74"/>
      <c r="BQI141" s="57"/>
      <c r="BQJ141" s="57"/>
      <c r="BQK141" s="57"/>
      <c r="BQL141" s="57"/>
      <c r="BQM141" s="74"/>
      <c r="BQN141" s="74"/>
      <c r="BQO141" s="74"/>
      <c r="BQP141" s="74"/>
      <c r="BQQ141" s="57"/>
      <c r="BQR141" s="57"/>
      <c r="BQS141" s="57"/>
      <c r="BQT141" s="57"/>
      <c r="BQU141" s="74"/>
      <c r="BQV141" s="74"/>
      <c r="BQW141" s="74"/>
      <c r="BQX141" s="74"/>
      <c r="BQY141" s="57"/>
      <c r="BQZ141" s="57"/>
      <c r="BRA141" s="57"/>
      <c r="BRB141" s="57"/>
      <c r="BRC141" s="74"/>
      <c r="BRD141" s="74"/>
      <c r="BRE141" s="74"/>
      <c r="BRF141" s="74"/>
      <c r="BRG141" s="57"/>
      <c r="BRH141" s="57"/>
      <c r="BRI141" s="57"/>
      <c r="BRJ141" s="57"/>
      <c r="BRK141" s="74"/>
      <c r="BRL141" s="74"/>
      <c r="BRM141" s="74"/>
      <c r="BRN141" s="74"/>
      <c r="BRO141" s="57"/>
      <c r="BRP141" s="57"/>
      <c r="BRQ141" s="57"/>
      <c r="BRR141" s="57"/>
      <c r="BRS141" s="74"/>
      <c r="BRT141" s="74"/>
      <c r="BRU141" s="74"/>
      <c r="BRV141" s="74"/>
      <c r="BRW141" s="57"/>
      <c r="BRX141" s="57"/>
      <c r="BRY141" s="57"/>
      <c r="BRZ141" s="57"/>
      <c r="BSA141" s="74"/>
      <c r="BSB141" s="74"/>
      <c r="BSC141" s="74"/>
      <c r="BSD141" s="74"/>
      <c r="BSE141" s="57"/>
      <c r="BSF141" s="57"/>
      <c r="BSG141" s="57"/>
      <c r="BSH141" s="57"/>
      <c r="BSI141" s="74"/>
      <c r="BSJ141" s="74"/>
      <c r="BSK141" s="74"/>
      <c r="BSL141" s="74"/>
      <c r="BSM141" s="57"/>
      <c r="BSN141" s="57"/>
      <c r="BSO141" s="57"/>
      <c r="BSP141" s="57"/>
      <c r="BSQ141" s="74"/>
      <c r="BSR141" s="74"/>
      <c r="BSS141" s="74"/>
      <c r="BST141" s="74"/>
      <c r="BSU141" s="57"/>
      <c r="BSV141" s="57"/>
      <c r="BSW141" s="57"/>
      <c r="BSX141" s="57"/>
      <c r="BSY141" s="74"/>
      <c r="BSZ141" s="74"/>
      <c r="BTA141" s="74"/>
      <c r="BTB141" s="74"/>
      <c r="BTC141" s="57"/>
      <c r="BTD141" s="57"/>
      <c r="BTE141" s="57"/>
      <c r="BTF141" s="57"/>
      <c r="BTG141" s="74"/>
      <c r="BTH141" s="74"/>
      <c r="BTI141" s="74"/>
      <c r="BTJ141" s="74"/>
      <c r="BTK141" s="57"/>
      <c r="BTL141" s="57"/>
      <c r="BTM141" s="57"/>
      <c r="BTN141" s="57"/>
      <c r="BTO141" s="74"/>
      <c r="BTP141" s="74"/>
      <c r="BTQ141" s="74"/>
      <c r="BTR141" s="74"/>
      <c r="BTS141" s="57"/>
      <c r="BTT141" s="57"/>
      <c r="BTU141" s="57"/>
      <c r="BTV141" s="57"/>
      <c r="BTW141" s="74"/>
      <c r="BTX141" s="74"/>
      <c r="BTY141" s="74"/>
      <c r="BTZ141" s="74"/>
      <c r="BUA141" s="57"/>
      <c r="BUB141" s="57"/>
      <c r="BUC141" s="57"/>
      <c r="BUD141" s="57"/>
      <c r="BUE141" s="74"/>
      <c r="BUF141" s="74"/>
      <c r="BUG141" s="74"/>
      <c r="BUH141" s="74"/>
      <c r="BUI141" s="57"/>
      <c r="BUJ141" s="57"/>
      <c r="BUK141" s="57"/>
      <c r="BUL141" s="57"/>
      <c r="BUM141" s="74"/>
      <c r="BUN141" s="74"/>
      <c r="BUO141" s="74"/>
      <c r="BUP141" s="74"/>
      <c r="BUQ141" s="57"/>
      <c r="BUR141" s="57"/>
      <c r="BUS141" s="57"/>
      <c r="BUT141" s="57"/>
      <c r="BUU141" s="74"/>
      <c r="BUV141" s="74"/>
      <c r="BUW141" s="74"/>
      <c r="BUX141" s="74"/>
      <c r="BUY141" s="57"/>
      <c r="BUZ141" s="57"/>
      <c r="BVA141" s="57"/>
      <c r="BVB141" s="57"/>
      <c r="BVC141" s="74"/>
      <c r="BVD141" s="74"/>
      <c r="BVE141" s="74"/>
      <c r="BVF141" s="74"/>
      <c r="BVG141" s="57"/>
      <c r="BVH141" s="57"/>
      <c r="BVI141" s="57"/>
      <c r="BVJ141" s="57"/>
      <c r="BVK141" s="74"/>
      <c r="BVL141" s="74"/>
      <c r="BVM141" s="74"/>
      <c r="BVN141" s="74"/>
      <c r="BVO141" s="57"/>
      <c r="BVP141" s="57"/>
      <c r="BVQ141" s="57"/>
      <c r="BVR141" s="57"/>
      <c r="BVS141" s="74"/>
      <c r="BVT141" s="74"/>
      <c r="BVU141" s="74"/>
      <c r="BVV141" s="74"/>
      <c r="BVW141" s="57"/>
      <c r="BVX141" s="57"/>
      <c r="BVY141" s="57"/>
      <c r="BVZ141" s="57"/>
      <c r="BWA141" s="74"/>
      <c r="BWB141" s="74"/>
      <c r="BWC141" s="74"/>
      <c r="BWD141" s="74"/>
      <c r="BWE141" s="57"/>
      <c r="BWF141" s="57"/>
      <c r="BWG141" s="57"/>
      <c r="BWH141" s="57"/>
      <c r="BWI141" s="74"/>
      <c r="BWJ141" s="74"/>
      <c r="BWK141" s="74"/>
      <c r="BWL141" s="74"/>
      <c r="BWM141" s="57"/>
      <c r="BWN141" s="57"/>
      <c r="BWO141" s="57"/>
      <c r="BWP141" s="57"/>
      <c r="BWQ141" s="74"/>
      <c r="BWR141" s="74"/>
      <c r="BWS141" s="74"/>
      <c r="BWT141" s="74"/>
      <c r="BWU141" s="57"/>
      <c r="BWV141" s="57"/>
      <c r="BWW141" s="57"/>
      <c r="BWX141" s="57"/>
      <c r="BWY141" s="74"/>
      <c r="BWZ141" s="74"/>
      <c r="BXA141" s="74"/>
      <c r="BXB141" s="74"/>
      <c r="BXC141" s="57"/>
      <c r="BXD141" s="57"/>
      <c r="BXE141" s="57"/>
      <c r="BXF141" s="57"/>
      <c r="BXG141" s="74"/>
      <c r="BXH141" s="74"/>
      <c r="BXI141" s="74"/>
      <c r="BXJ141" s="74"/>
      <c r="BXK141" s="57"/>
      <c r="BXL141" s="57"/>
      <c r="BXM141" s="57"/>
      <c r="BXN141" s="57"/>
      <c r="BXO141" s="74"/>
      <c r="BXP141" s="74"/>
      <c r="BXQ141" s="74"/>
      <c r="BXR141" s="74"/>
      <c r="BXS141" s="57"/>
      <c r="BXT141" s="57"/>
      <c r="BXU141" s="57"/>
      <c r="BXV141" s="57"/>
      <c r="BXW141" s="74"/>
      <c r="BXX141" s="74"/>
      <c r="BXY141" s="74"/>
      <c r="BXZ141" s="74"/>
      <c r="BYA141" s="57"/>
      <c r="BYB141" s="57"/>
      <c r="BYC141" s="57"/>
      <c r="BYD141" s="57"/>
      <c r="BYE141" s="74"/>
      <c r="BYF141" s="74"/>
      <c r="BYG141" s="74"/>
      <c r="BYH141" s="74"/>
      <c r="BYI141" s="57"/>
      <c r="BYJ141" s="57"/>
      <c r="BYK141" s="57"/>
      <c r="BYL141" s="57"/>
      <c r="BYM141" s="74"/>
      <c r="BYN141" s="74"/>
      <c r="BYO141" s="74"/>
      <c r="BYP141" s="74"/>
      <c r="BYQ141" s="57"/>
      <c r="BYR141" s="57"/>
      <c r="BYS141" s="57"/>
      <c r="BYT141" s="57"/>
      <c r="BYU141" s="74"/>
      <c r="BYV141" s="74"/>
      <c r="BYW141" s="74"/>
      <c r="BYX141" s="74"/>
      <c r="BYY141" s="57"/>
      <c r="BYZ141" s="57"/>
      <c r="BZA141" s="57"/>
      <c r="BZB141" s="57"/>
      <c r="BZC141" s="74"/>
      <c r="BZD141" s="74"/>
      <c r="BZE141" s="74"/>
      <c r="BZF141" s="74"/>
      <c r="BZG141" s="57"/>
      <c r="BZH141" s="57"/>
      <c r="BZI141" s="57"/>
      <c r="BZJ141" s="57"/>
      <c r="BZK141" s="74"/>
      <c r="BZL141" s="74"/>
      <c r="BZM141" s="74"/>
      <c r="BZN141" s="74"/>
      <c r="BZO141" s="57"/>
      <c r="BZP141" s="57"/>
      <c r="BZQ141" s="57"/>
      <c r="BZR141" s="57"/>
      <c r="BZS141" s="74"/>
      <c r="BZT141" s="74"/>
      <c r="BZU141" s="74"/>
      <c r="BZV141" s="74"/>
      <c r="BZW141" s="57"/>
      <c r="BZX141" s="57"/>
      <c r="BZY141" s="57"/>
      <c r="BZZ141" s="57"/>
      <c r="CAA141" s="74"/>
      <c r="CAB141" s="74"/>
      <c r="CAC141" s="74"/>
      <c r="CAD141" s="74"/>
      <c r="CAE141" s="57"/>
      <c r="CAF141" s="57"/>
      <c r="CAG141" s="57"/>
      <c r="CAH141" s="57"/>
      <c r="CAI141" s="74"/>
      <c r="CAJ141" s="74"/>
      <c r="CAK141" s="74"/>
      <c r="CAL141" s="74"/>
      <c r="CAM141" s="57"/>
      <c r="CAN141" s="57"/>
      <c r="CAO141" s="57"/>
      <c r="CAP141" s="57"/>
      <c r="CAQ141" s="74"/>
      <c r="CAR141" s="74"/>
      <c r="CAS141" s="74"/>
      <c r="CAT141" s="74"/>
      <c r="CAU141" s="57"/>
      <c r="CAV141" s="57"/>
      <c r="CAW141" s="57"/>
      <c r="CAX141" s="57"/>
      <c r="CAY141" s="74"/>
      <c r="CAZ141" s="74"/>
      <c r="CBA141" s="74"/>
      <c r="CBB141" s="74"/>
      <c r="CBC141" s="57"/>
      <c r="CBD141" s="57"/>
      <c r="CBE141" s="57"/>
      <c r="CBF141" s="57"/>
      <c r="CBG141" s="74"/>
      <c r="CBH141" s="74"/>
      <c r="CBI141" s="74"/>
      <c r="CBJ141" s="74"/>
      <c r="CBK141" s="57"/>
      <c r="CBL141" s="57"/>
      <c r="CBM141" s="57"/>
      <c r="CBN141" s="57"/>
      <c r="CBO141" s="74"/>
      <c r="CBP141" s="74"/>
      <c r="CBQ141" s="74"/>
      <c r="CBR141" s="74"/>
      <c r="CBS141" s="57"/>
      <c r="CBT141" s="57"/>
      <c r="CBU141" s="57"/>
      <c r="CBV141" s="57"/>
      <c r="CBW141" s="74"/>
      <c r="CBX141" s="74"/>
      <c r="CBY141" s="74"/>
      <c r="CBZ141" s="74"/>
      <c r="CCA141" s="57"/>
      <c r="CCB141" s="57"/>
      <c r="CCC141" s="57"/>
      <c r="CCD141" s="57"/>
      <c r="CCE141" s="74"/>
      <c r="CCF141" s="74"/>
      <c r="CCG141" s="74"/>
      <c r="CCH141" s="74"/>
      <c r="CCI141" s="57"/>
      <c r="CCJ141" s="57"/>
      <c r="CCK141" s="57"/>
      <c r="CCL141" s="57"/>
      <c r="CCM141" s="74"/>
      <c r="CCN141" s="74"/>
      <c r="CCO141" s="74"/>
      <c r="CCP141" s="74"/>
      <c r="CCQ141" s="57"/>
      <c r="CCR141" s="57"/>
      <c r="CCS141" s="57"/>
      <c r="CCT141" s="57"/>
      <c r="CCU141" s="74"/>
      <c r="CCV141" s="74"/>
      <c r="CCW141" s="74"/>
      <c r="CCX141" s="74"/>
      <c r="CCY141" s="57"/>
      <c r="CCZ141" s="57"/>
      <c r="CDA141" s="57"/>
      <c r="CDB141" s="57"/>
      <c r="CDC141" s="74"/>
      <c r="CDD141" s="74"/>
      <c r="CDE141" s="74"/>
      <c r="CDF141" s="74"/>
      <c r="CDG141" s="57"/>
      <c r="CDH141" s="57"/>
      <c r="CDI141" s="57"/>
      <c r="CDJ141" s="57"/>
      <c r="CDK141" s="74"/>
      <c r="CDL141" s="74"/>
      <c r="CDM141" s="74"/>
      <c r="CDN141" s="74"/>
      <c r="CDO141" s="57"/>
      <c r="CDP141" s="57"/>
      <c r="CDQ141" s="57"/>
      <c r="CDR141" s="57"/>
      <c r="CDS141" s="74"/>
      <c r="CDT141" s="74"/>
      <c r="CDU141" s="74"/>
      <c r="CDV141" s="74"/>
      <c r="CDW141" s="57"/>
      <c r="CDX141" s="57"/>
      <c r="CDY141" s="57"/>
      <c r="CDZ141" s="57"/>
      <c r="CEA141" s="74"/>
      <c r="CEB141" s="74"/>
      <c r="CEC141" s="74"/>
      <c r="CED141" s="74"/>
      <c r="CEE141" s="57"/>
      <c r="CEF141" s="57"/>
      <c r="CEG141" s="57"/>
      <c r="CEH141" s="57"/>
      <c r="CEI141" s="74"/>
      <c r="CEJ141" s="74"/>
      <c r="CEK141" s="74"/>
      <c r="CEL141" s="74"/>
      <c r="CEM141" s="57"/>
      <c r="CEN141" s="57"/>
      <c r="CEO141" s="57"/>
      <c r="CEP141" s="57"/>
      <c r="CEQ141" s="74"/>
      <c r="CER141" s="74"/>
      <c r="CES141" s="74"/>
      <c r="CET141" s="74"/>
      <c r="CEU141" s="57"/>
      <c r="CEV141" s="57"/>
      <c r="CEW141" s="57"/>
      <c r="CEX141" s="57"/>
      <c r="CEY141" s="74"/>
      <c r="CEZ141" s="74"/>
      <c r="CFA141" s="74"/>
      <c r="CFB141" s="74"/>
      <c r="CFC141" s="57"/>
      <c r="CFD141" s="57"/>
      <c r="CFE141" s="57"/>
      <c r="CFF141" s="57"/>
      <c r="CFG141" s="74"/>
      <c r="CFH141" s="74"/>
      <c r="CFI141" s="74"/>
      <c r="CFJ141" s="74"/>
      <c r="CFK141" s="57"/>
      <c r="CFL141" s="57"/>
      <c r="CFM141" s="57"/>
      <c r="CFN141" s="57"/>
      <c r="CFO141" s="74"/>
      <c r="CFP141" s="74"/>
      <c r="CFQ141" s="74"/>
      <c r="CFR141" s="74"/>
      <c r="CFS141" s="57"/>
      <c r="CFT141" s="57"/>
      <c r="CFU141" s="57"/>
      <c r="CFV141" s="57"/>
      <c r="CFW141" s="74"/>
      <c r="CFX141" s="74"/>
      <c r="CFY141" s="74"/>
      <c r="CFZ141" s="74"/>
      <c r="CGA141" s="57"/>
      <c r="CGB141" s="57"/>
      <c r="CGC141" s="57"/>
      <c r="CGD141" s="57"/>
      <c r="CGE141" s="74"/>
      <c r="CGF141" s="74"/>
      <c r="CGG141" s="74"/>
      <c r="CGH141" s="74"/>
      <c r="CGI141" s="57"/>
      <c r="CGJ141" s="57"/>
      <c r="CGK141" s="57"/>
      <c r="CGL141" s="57"/>
      <c r="CGM141" s="74"/>
      <c r="CGN141" s="74"/>
      <c r="CGO141" s="74"/>
      <c r="CGP141" s="74"/>
      <c r="CGQ141" s="57"/>
      <c r="CGR141" s="57"/>
      <c r="CGS141" s="57"/>
      <c r="CGT141" s="57"/>
      <c r="CGU141" s="74"/>
      <c r="CGV141" s="74"/>
      <c r="CGW141" s="74"/>
      <c r="CGX141" s="74"/>
      <c r="CGY141" s="57"/>
      <c r="CGZ141" s="57"/>
      <c r="CHA141" s="57"/>
      <c r="CHB141" s="57"/>
      <c r="CHC141" s="74"/>
      <c r="CHD141" s="74"/>
      <c r="CHE141" s="74"/>
      <c r="CHF141" s="74"/>
      <c r="CHG141" s="57"/>
      <c r="CHH141" s="57"/>
      <c r="CHI141" s="57"/>
      <c r="CHJ141" s="57"/>
      <c r="CHK141" s="74"/>
      <c r="CHL141" s="74"/>
      <c r="CHM141" s="74"/>
      <c r="CHN141" s="74"/>
      <c r="CHO141" s="57"/>
      <c r="CHP141" s="57"/>
      <c r="CHQ141" s="57"/>
      <c r="CHR141" s="57"/>
      <c r="CHS141" s="74"/>
      <c r="CHT141" s="74"/>
      <c r="CHU141" s="74"/>
      <c r="CHV141" s="74"/>
      <c r="CHW141" s="57"/>
      <c r="CHX141" s="57"/>
      <c r="CHY141" s="57"/>
      <c r="CHZ141" s="57"/>
      <c r="CIA141" s="74"/>
      <c r="CIB141" s="74"/>
      <c r="CIC141" s="74"/>
      <c r="CID141" s="74"/>
      <c r="CIE141" s="57"/>
      <c r="CIF141" s="57"/>
      <c r="CIG141" s="57"/>
      <c r="CIH141" s="57"/>
      <c r="CII141" s="74"/>
      <c r="CIJ141" s="74"/>
      <c r="CIK141" s="74"/>
      <c r="CIL141" s="74"/>
      <c r="CIM141" s="57"/>
      <c r="CIN141" s="57"/>
      <c r="CIO141" s="57"/>
      <c r="CIP141" s="57"/>
      <c r="CIQ141" s="74"/>
      <c r="CIR141" s="74"/>
      <c r="CIS141" s="74"/>
      <c r="CIT141" s="74"/>
      <c r="CIU141" s="57"/>
      <c r="CIV141" s="57"/>
      <c r="CIW141" s="57"/>
      <c r="CIX141" s="57"/>
      <c r="CIY141" s="74"/>
      <c r="CIZ141" s="74"/>
      <c r="CJA141" s="74"/>
      <c r="CJB141" s="74"/>
      <c r="CJC141" s="57"/>
      <c r="CJD141" s="57"/>
      <c r="CJE141" s="57"/>
      <c r="CJF141" s="57"/>
      <c r="CJG141" s="74"/>
      <c r="CJH141" s="74"/>
      <c r="CJI141" s="74"/>
      <c r="CJJ141" s="74"/>
      <c r="CJK141" s="57"/>
      <c r="CJL141" s="57"/>
      <c r="CJM141" s="57"/>
      <c r="CJN141" s="57"/>
      <c r="CJO141" s="74"/>
      <c r="CJP141" s="74"/>
      <c r="CJQ141" s="74"/>
      <c r="CJR141" s="74"/>
      <c r="CJS141" s="57"/>
      <c r="CJT141" s="57"/>
      <c r="CJU141" s="57"/>
      <c r="CJV141" s="57"/>
      <c r="CJW141" s="74"/>
      <c r="CJX141" s="74"/>
      <c r="CJY141" s="74"/>
      <c r="CJZ141" s="74"/>
      <c r="CKA141" s="57"/>
      <c r="CKB141" s="57"/>
      <c r="CKC141" s="57"/>
      <c r="CKD141" s="57"/>
      <c r="CKE141" s="74"/>
      <c r="CKF141" s="74"/>
      <c r="CKG141" s="74"/>
      <c r="CKH141" s="74"/>
      <c r="CKI141" s="57"/>
      <c r="CKJ141" s="57"/>
      <c r="CKK141" s="57"/>
      <c r="CKL141" s="57"/>
      <c r="CKM141" s="74"/>
      <c r="CKN141" s="74"/>
      <c r="CKO141" s="74"/>
      <c r="CKP141" s="74"/>
      <c r="CKQ141" s="57"/>
      <c r="CKR141" s="57"/>
      <c r="CKS141" s="57"/>
      <c r="CKT141" s="57"/>
      <c r="CKU141" s="74"/>
      <c r="CKV141" s="74"/>
      <c r="CKW141" s="74"/>
      <c r="CKX141" s="74"/>
      <c r="CKY141" s="57"/>
      <c r="CKZ141" s="57"/>
      <c r="CLA141" s="57"/>
      <c r="CLB141" s="57"/>
      <c r="CLC141" s="74"/>
      <c r="CLD141" s="74"/>
      <c r="CLE141" s="74"/>
      <c r="CLF141" s="74"/>
      <c r="CLG141" s="57"/>
      <c r="CLH141" s="57"/>
      <c r="CLI141" s="57"/>
      <c r="CLJ141" s="57"/>
      <c r="CLK141" s="74"/>
      <c r="CLL141" s="74"/>
      <c r="CLM141" s="74"/>
      <c r="CLN141" s="74"/>
      <c r="CLO141" s="57"/>
      <c r="CLP141" s="57"/>
      <c r="CLQ141" s="57"/>
      <c r="CLR141" s="57"/>
      <c r="CLS141" s="74"/>
      <c r="CLT141" s="74"/>
      <c r="CLU141" s="74"/>
      <c r="CLV141" s="74"/>
      <c r="CLW141" s="57"/>
      <c r="CLX141" s="57"/>
      <c r="CLY141" s="57"/>
      <c r="CLZ141" s="57"/>
      <c r="CMA141" s="74"/>
      <c r="CMB141" s="74"/>
      <c r="CMC141" s="74"/>
      <c r="CMD141" s="74"/>
      <c r="CME141" s="57"/>
      <c r="CMF141" s="57"/>
      <c r="CMG141" s="57"/>
      <c r="CMH141" s="57"/>
      <c r="CMI141" s="74"/>
      <c r="CMJ141" s="74"/>
      <c r="CMK141" s="74"/>
      <c r="CML141" s="74"/>
      <c r="CMM141" s="57"/>
      <c r="CMN141" s="57"/>
      <c r="CMO141" s="57"/>
      <c r="CMP141" s="57"/>
      <c r="CMQ141" s="74"/>
      <c r="CMR141" s="74"/>
      <c r="CMS141" s="74"/>
      <c r="CMT141" s="74"/>
      <c r="CMU141" s="57"/>
      <c r="CMV141" s="57"/>
      <c r="CMW141" s="57"/>
      <c r="CMX141" s="57"/>
      <c r="CMY141" s="74"/>
      <c r="CMZ141" s="74"/>
      <c r="CNA141" s="74"/>
      <c r="CNB141" s="74"/>
      <c r="CNC141" s="57"/>
      <c r="CND141" s="57"/>
      <c r="CNE141" s="57"/>
      <c r="CNF141" s="57"/>
      <c r="CNG141" s="74"/>
      <c r="CNH141" s="74"/>
      <c r="CNI141" s="74"/>
      <c r="CNJ141" s="74"/>
      <c r="CNK141" s="57"/>
      <c r="CNL141" s="57"/>
      <c r="CNM141" s="57"/>
      <c r="CNN141" s="57"/>
      <c r="CNO141" s="74"/>
      <c r="CNP141" s="74"/>
      <c r="CNQ141" s="74"/>
      <c r="CNR141" s="74"/>
      <c r="CNS141" s="57"/>
      <c r="CNT141" s="57"/>
      <c r="CNU141" s="57"/>
      <c r="CNV141" s="57"/>
      <c r="CNW141" s="74"/>
      <c r="CNX141" s="74"/>
      <c r="CNY141" s="74"/>
      <c r="CNZ141" s="74"/>
      <c r="COA141" s="57"/>
      <c r="COB141" s="57"/>
      <c r="COC141" s="57"/>
      <c r="COD141" s="57"/>
      <c r="COE141" s="74"/>
      <c r="COF141" s="74"/>
      <c r="COG141" s="74"/>
      <c r="COH141" s="74"/>
      <c r="COI141" s="57"/>
      <c r="COJ141" s="57"/>
      <c r="COK141" s="57"/>
      <c r="COL141" s="57"/>
      <c r="COM141" s="74"/>
      <c r="CON141" s="74"/>
      <c r="COO141" s="74"/>
      <c r="COP141" s="74"/>
      <c r="COQ141" s="57"/>
      <c r="COR141" s="57"/>
      <c r="COS141" s="57"/>
      <c r="COT141" s="57"/>
      <c r="COU141" s="74"/>
      <c r="COV141" s="74"/>
      <c r="COW141" s="74"/>
      <c r="COX141" s="74"/>
      <c r="COY141" s="57"/>
      <c r="COZ141" s="57"/>
      <c r="CPA141" s="57"/>
      <c r="CPB141" s="57"/>
      <c r="CPC141" s="74"/>
      <c r="CPD141" s="74"/>
      <c r="CPE141" s="74"/>
      <c r="CPF141" s="74"/>
      <c r="CPG141" s="57"/>
      <c r="CPH141" s="57"/>
      <c r="CPI141" s="57"/>
      <c r="CPJ141" s="57"/>
      <c r="CPK141" s="74"/>
      <c r="CPL141" s="74"/>
      <c r="CPM141" s="74"/>
      <c r="CPN141" s="74"/>
      <c r="CPO141" s="57"/>
      <c r="CPP141" s="57"/>
      <c r="CPQ141" s="57"/>
      <c r="CPR141" s="57"/>
      <c r="CPS141" s="74"/>
      <c r="CPT141" s="74"/>
      <c r="CPU141" s="74"/>
      <c r="CPV141" s="74"/>
      <c r="CPW141" s="57"/>
      <c r="CPX141" s="57"/>
      <c r="CPY141" s="57"/>
      <c r="CPZ141" s="57"/>
      <c r="CQA141" s="74"/>
      <c r="CQB141" s="74"/>
      <c r="CQC141" s="74"/>
      <c r="CQD141" s="74"/>
      <c r="CQE141" s="57"/>
      <c r="CQF141" s="57"/>
      <c r="CQG141" s="57"/>
      <c r="CQH141" s="57"/>
      <c r="CQI141" s="74"/>
      <c r="CQJ141" s="74"/>
      <c r="CQK141" s="74"/>
      <c r="CQL141" s="74"/>
      <c r="CQM141" s="57"/>
      <c r="CQN141" s="57"/>
      <c r="CQO141" s="57"/>
      <c r="CQP141" s="57"/>
      <c r="CQQ141" s="74"/>
      <c r="CQR141" s="74"/>
      <c r="CQS141" s="74"/>
      <c r="CQT141" s="74"/>
      <c r="CQU141" s="57"/>
      <c r="CQV141" s="57"/>
      <c r="CQW141" s="57"/>
      <c r="CQX141" s="57"/>
      <c r="CQY141" s="74"/>
      <c r="CQZ141" s="74"/>
      <c r="CRA141" s="74"/>
      <c r="CRB141" s="74"/>
      <c r="CRC141" s="57"/>
      <c r="CRD141" s="57"/>
      <c r="CRE141" s="57"/>
      <c r="CRF141" s="57"/>
      <c r="CRG141" s="74"/>
      <c r="CRH141" s="74"/>
      <c r="CRI141" s="74"/>
      <c r="CRJ141" s="74"/>
      <c r="CRK141" s="57"/>
      <c r="CRL141" s="57"/>
      <c r="CRM141" s="57"/>
      <c r="CRN141" s="57"/>
      <c r="CRO141" s="74"/>
      <c r="CRP141" s="74"/>
      <c r="CRQ141" s="74"/>
      <c r="CRR141" s="74"/>
      <c r="CRS141" s="57"/>
      <c r="CRT141" s="57"/>
      <c r="CRU141" s="57"/>
      <c r="CRV141" s="57"/>
      <c r="CRW141" s="74"/>
      <c r="CRX141" s="74"/>
      <c r="CRY141" s="74"/>
      <c r="CRZ141" s="74"/>
      <c r="CSA141" s="57"/>
      <c r="CSB141" s="57"/>
      <c r="CSC141" s="57"/>
      <c r="CSD141" s="57"/>
      <c r="CSE141" s="74"/>
      <c r="CSF141" s="74"/>
      <c r="CSG141" s="74"/>
      <c r="CSH141" s="74"/>
      <c r="CSI141" s="57"/>
      <c r="CSJ141" s="57"/>
      <c r="CSK141" s="57"/>
      <c r="CSL141" s="57"/>
      <c r="CSM141" s="74"/>
      <c r="CSN141" s="74"/>
      <c r="CSO141" s="74"/>
      <c r="CSP141" s="74"/>
      <c r="CSQ141" s="57"/>
      <c r="CSR141" s="57"/>
      <c r="CSS141" s="57"/>
      <c r="CST141" s="57"/>
      <c r="CSU141" s="74"/>
      <c r="CSV141" s="74"/>
      <c r="CSW141" s="74"/>
      <c r="CSX141" s="74"/>
      <c r="CSY141" s="57"/>
      <c r="CSZ141" s="57"/>
      <c r="CTA141" s="57"/>
      <c r="CTB141" s="57"/>
      <c r="CTC141" s="74"/>
      <c r="CTD141" s="74"/>
      <c r="CTE141" s="74"/>
      <c r="CTF141" s="74"/>
      <c r="CTG141" s="57"/>
      <c r="CTH141" s="57"/>
      <c r="CTI141" s="57"/>
      <c r="CTJ141" s="57"/>
      <c r="CTK141" s="74"/>
      <c r="CTL141" s="74"/>
      <c r="CTM141" s="74"/>
      <c r="CTN141" s="74"/>
      <c r="CTO141" s="57"/>
      <c r="CTP141" s="57"/>
      <c r="CTQ141" s="57"/>
      <c r="CTR141" s="57"/>
      <c r="CTS141" s="74"/>
      <c r="CTT141" s="74"/>
      <c r="CTU141" s="74"/>
      <c r="CTV141" s="74"/>
      <c r="CTW141" s="57"/>
      <c r="CTX141" s="57"/>
      <c r="CTY141" s="57"/>
      <c r="CTZ141" s="57"/>
      <c r="CUA141" s="74"/>
      <c r="CUB141" s="74"/>
      <c r="CUC141" s="74"/>
      <c r="CUD141" s="74"/>
      <c r="CUE141" s="57"/>
      <c r="CUF141" s="57"/>
      <c r="CUG141" s="57"/>
      <c r="CUH141" s="57"/>
      <c r="CUI141" s="74"/>
      <c r="CUJ141" s="74"/>
      <c r="CUK141" s="74"/>
      <c r="CUL141" s="74"/>
      <c r="CUM141" s="57"/>
      <c r="CUN141" s="57"/>
      <c r="CUO141" s="57"/>
      <c r="CUP141" s="57"/>
      <c r="CUQ141" s="74"/>
      <c r="CUR141" s="74"/>
      <c r="CUS141" s="74"/>
      <c r="CUT141" s="74"/>
      <c r="CUU141" s="57"/>
      <c r="CUV141" s="57"/>
      <c r="CUW141" s="57"/>
      <c r="CUX141" s="57"/>
      <c r="CUY141" s="74"/>
      <c r="CUZ141" s="74"/>
      <c r="CVA141" s="74"/>
      <c r="CVB141" s="74"/>
      <c r="CVC141" s="57"/>
      <c r="CVD141" s="57"/>
      <c r="CVE141" s="57"/>
      <c r="CVF141" s="57"/>
      <c r="CVG141" s="74"/>
      <c r="CVH141" s="74"/>
      <c r="CVI141" s="74"/>
      <c r="CVJ141" s="74"/>
      <c r="CVK141" s="57"/>
      <c r="CVL141" s="57"/>
      <c r="CVM141" s="57"/>
      <c r="CVN141" s="57"/>
      <c r="CVO141" s="74"/>
      <c r="CVP141" s="74"/>
      <c r="CVQ141" s="74"/>
      <c r="CVR141" s="74"/>
      <c r="CVS141" s="57"/>
      <c r="CVT141" s="57"/>
      <c r="CVU141" s="57"/>
      <c r="CVV141" s="57"/>
      <c r="CVW141" s="74"/>
      <c r="CVX141" s="74"/>
      <c r="CVY141" s="74"/>
      <c r="CVZ141" s="74"/>
      <c r="CWA141" s="57"/>
      <c r="CWB141" s="57"/>
      <c r="CWC141" s="57"/>
      <c r="CWD141" s="57"/>
      <c r="CWE141" s="74"/>
      <c r="CWF141" s="74"/>
      <c r="CWG141" s="74"/>
      <c r="CWH141" s="74"/>
      <c r="CWI141" s="57"/>
      <c r="CWJ141" s="57"/>
      <c r="CWK141" s="57"/>
      <c r="CWL141" s="57"/>
      <c r="CWM141" s="74"/>
      <c r="CWN141" s="74"/>
      <c r="CWO141" s="74"/>
      <c r="CWP141" s="74"/>
      <c r="CWQ141" s="57"/>
      <c r="CWR141" s="57"/>
      <c r="CWS141" s="57"/>
      <c r="CWT141" s="57"/>
      <c r="CWU141" s="74"/>
      <c r="CWV141" s="74"/>
      <c r="CWW141" s="74"/>
      <c r="CWX141" s="74"/>
      <c r="CWY141" s="57"/>
      <c r="CWZ141" s="57"/>
      <c r="CXA141" s="57"/>
      <c r="CXB141" s="57"/>
      <c r="CXC141" s="74"/>
      <c r="CXD141" s="74"/>
      <c r="CXE141" s="74"/>
      <c r="CXF141" s="74"/>
      <c r="CXG141" s="57"/>
      <c r="CXH141" s="57"/>
      <c r="CXI141" s="57"/>
      <c r="CXJ141" s="57"/>
      <c r="CXK141" s="74"/>
      <c r="CXL141" s="74"/>
      <c r="CXM141" s="74"/>
      <c r="CXN141" s="74"/>
      <c r="CXO141" s="57"/>
      <c r="CXP141" s="57"/>
      <c r="CXQ141" s="57"/>
      <c r="CXR141" s="57"/>
      <c r="CXS141" s="74"/>
      <c r="CXT141" s="74"/>
      <c r="CXU141" s="74"/>
      <c r="CXV141" s="74"/>
      <c r="CXW141" s="57"/>
      <c r="CXX141" s="57"/>
      <c r="CXY141" s="57"/>
      <c r="CXZ141" s="57"/>
      <c r="CYA141" s="74"/>
      <c r="CYB141" s="74"/>
      <c r="CYC141" s="74"/>
      <c r="CYD141" s="74"/>
      <c r="CYE141" s="57"/>
      <c r="CYF141" s="57"/>
      <c r="CYG141" s="57"/>
      <c r="CYH141" s="57"/>
      <c r="CYI141" s="74"/>
      <c r="CYJ141" s="74"/>
      <c r="CYK141" s="74"/>
      <c r="CYL141" s="74"/>
      <c r="CYM141" s="57"/>
      <c r="CYN141" s="57"/>
      <c r="CYO141" s="57"/>
      <c r="CYP141" s="57"/>
      <c r="CYQ141" s="74"/>
      <c r="CYR141" s="74"/>
      <c r="CYS141" s="74"/>
      <c r="CYT141" s="74"/>
      <c r="CYU141" s="57"/>
      <c r="CYV141" s="57"/>
      <c r="CYW141" s="57"/>
      <c r="CYX141" s="57"/>
      <c r="CYY141" s="74"/>
      <c r="CYZ141" s="74"/>
      <c r="CZA141" s="74"/>
      <c r="CZB141" s="74"/>
      <c r="CZC141" s="57"/>
      <c r="CZD141" s="57"/>
      <c r="CZE141" s="57"/>
      <c r="CZF141" s="57"/>
      <c r="CZG141" s="74"/>
      <c r="CZH141" s="74"/>
      <c r="CZI141" s="74"/>
      <c r="CZJ141" s="74"/>
      <c r="CZK141" s="57"/>
      <c r="CZL141" s="57"/>
      <c r="CZM141" s="57"/>
      <c r="CZN141" s="57"/>
      <c r="CZO141" s="74"/>
      <c r="CZP141" s="74"/>
      <c r="CZQ141" s="74"/>
      <c r="CZR141" s="74"/>
      <c r="CZS141" s="57"/>
      <c r="CZT141" s="57"/>
      <c r="CZU141" s="57"/>
      <c r="CZV141" s="57"/>
      <c r="CZW141" s="74"/>
      <c r="CZX141" s="74"/>
      <c r="CZY141" s="74"/>
      <c r="CZZ141" s="74"/>
      <c r="DAA141" s="57"/>
      <c r="DAB141" s="57"/>
      <c r="DAC141" s="57"/>
      <c r="DAD141" s="57"/>
      <c r="DAE141" s="74"/>
      <c r="DAF141" s="74"/>
      <c r="DAG141" s="74"/>
      <c r="DAH141" s="74"/>
      <c r="DAI141" s="57"/>
      <c r="DAJ141" s="57"/>
      <c r="DAK141" s="57"/>
      <c r="DAL141" s="57"/>
      <c r="DAM141" s="74"/>
      <c r="DAN141" s="74"/>
      <c r="DAO141" s="74"/>
      <c r="DAP141" s="74"/>
      <c r="DAQ141" s="57"/>
      <c r="DAR141" s="57"/>
      <c r="DAS141" s="57"/>
      <c r="DAT141" s="57"/>
      <c r="DAU141" s="74"/>
      <c r="DAV141" s="74"/>
      <c r="DAW141" s="74"/>
      <c r="DAX141" s="74"/>
      <c r="DAY141" s="57"/>
      <c r="DAZ141" s="57"/>
      <c r="DBA141" s="57"/>
      <c r="DBB141" s="57"/>
      <c r="DBC141" s="74"/>
      <c r="DBD141" s="74"/>
      <c r="DBE141" s="74"/>
      <c r="DBF141" s="74"/>
      <c r="DBG141" s="57"/>
      <c r="DBH141" s="57"/>
      <c r="DBI141" s="57"/>
      <c r="DBJ141" s="57"/>
      <c r="DBK141" s="74"/>
      <c r="DBL141" s="74"/>
      <c r="DBM141" s="74"/>
      <c r="DBN141" s="74"/>
      <c r="DBO141" s="57"/>
      <c r="DBP141" s="57"/>
      <c r="DBQ141" s="57"/>
      <c r="DBR141" s="57"/>
      <c r="DBS141" s="74"/>
      <c r="DBT141" s="74"/>
      <c r="DBU141" s="74"/>
      <c r="DBV141" s="74"/>
      <c r="DBW141" s="57"/>
      <c r="DBX141" s="57"/>
      <c r="DBY141" s="57"/>
      <c r="DBZ141" s="57"/>
      <c r="DCA141" s="74"/>
      <c r="DCB141" s="74"/>
      <c r="DCC141" s="74"/>
      <c r="DCD141" s="74"/>
      <c r="DCE141" s="57"/>
      <c r="DCF141" s="57"/>
      <c r="DCG141" s="57"/>
      <c r="DCH141" s="57"/>
      <c r="DCI141" s="74"/>
      <c r="DCJ141" s="74"/>
      <c r="DCK141" s="74"/>
      <c r="DCL141" s="74"/>
      <c r="DCM141" s="57"/>
      <c r="DCN141" s="57"/>
      <c r="DCO141" s="57"/>
      <c r="DCP141" s="57"/>
      <c r="DCQ141" s="74"/>
      <c r="DCR141" s="74"/>
      <c r="DCS141" s="74"/>
      <c r="DCT141" s="74"/>
      <c r="DCU141" s="57"/>
      <c r="DCV141" s="57"/>
      <c r="DCW141" s="57"/>
      <c r="DCX141" s="57"/>
      <c r="DCY141" s="74"/>
      <c r="DCZ141" s="74"/>
      <c r="DDA141" s="74"/>
      <c r="DDB141" s="74"/>
      <c r="DDC141" s="57"/>
      <c r="DDD141" s="57"/>
      <c r="DDE141" s="57"/>
      <c r="DDF141" s="57"/>
      <c r="DDG141" s="74"/>
      <c r="DDH141" s="74"/>
      <c r="DDI141" s="74"/>
      <c r="DDJ141" s="74"/>
      <c r="DDK141" s="57"/>
      <c r="DDL141" s="57"/>
      <c r="DDM141" s="57"/>
      <c r="DDN141" s="57"/>
      <c r="DDO141" s="74"/>
      <c r="DDP141" s="74"/>
      <c r="DDQ141" s="74"/>
      <c r="DDR141" s="74"/>
      <c r="DDS141" s="57"/>
      <c r="DDT141" s="57"/>
      <c r="DDU141" s="57"/>
      <c r="DDV141" s="57"/>
      <c r="DDW141" s="74"/>
      <c r="DDX141" s="74"/>
      <c r="DDY141" s="74"/>
      <c r="DDZ141" s="74"/>
      <c r="DEA141" s="57"/>
      <c r="DEB141" s="57"/>
      <c r="DEC141" s="57"/>
      <c r="DED141" s="57"/>
      <c r="DEE141" s="74"/>
      <c r="DEF141" s="74"/>
      <c r="DEG141" s="74"/>
      <c r="DEH141" s="74"/>
      <c r="DEI141" s="57"/>
      <c r="DEJ141" s="57"/>
      <c r="DEK141" s="57"/>
      <c r="DEL141" s="57"/>
      <c r="DEM141" s="74"/>
      <c r="DEN141" s="74"/>
      <c r="DEO141" s="74"/>
      <c r="DEP141" s="74"/>
      <c r="DEQ141" s="57"/>
      <c r="DER141" s="57"/>
      <c r="DES141" s="57"/>
      <c r="DET141" s="57"/>
      <c r="DEU141" s="74"/>
      <c r="DEV141" s="74"/>
      <c r="DEW141" s="74"/>
      <c r="DEX141" s="74"/>
      <c r="DEY141" s="57"/>
      <c r="DEZ141" s="57"/>
      <c r="DFA141" s="57"/>
      <c r="DFB141" s="57"/>
      <c r="DFC141" s="74"/>
      <c r="DFD141" s="74"/>
      <c r="DFE141" s="74"/>
      <c r="DFF141" s="74"/>
      <c r="DFG141" s="57"/>
      <c r="DFH141" s="57"/>
      <c r="DFI141" s="57"/>
      <c r="DFJ141" s="57"/>
      <c r="DFK141" s="74"/>
      <c r="DFL141" s="74"/>
      <c r="DFM141" s="74"/>
      <c r="DFN141" s="74"/>
      <c r="DFO141" s="57"/>
      <c r="DFP141" s="57"/>
      <c r="DFQ141" s="57"/>
      <c r="DFR141" s="57"/>
      <c r="DFS141" s="74"/>
      <c r="DFT141" s="74"/>
      <c r="DFU141" s="74"/>
      <c r="DFV141" s="74"/>
      <c r="DFW141" s="57"/>
      <c r="DFX141" s="57"/>
      <c r="DFY141" s="57"/>
      <c r="DFZ141" s="57"/>
      <c r="DGA141" s="74"/>
      <c r="DGB141" s="74"/>
      <c r="DGC141" s="74"/>
      <c r="DGD141" s="74"/>
      <c r="DGE141" s="57"/>
      <c r="DGF141" s="57"/>
      <c r="DGG141" s="57"/>
      <c r="DGH141" s="57"/>
      <c r="DGI141" s="74"/>
      <c r="DGJ141" s="74"/>
      <c r="DGK141" s="74"/>
      <c r="DGL141" s="74"/>
      <c r="DGM141" s="57"/>
      <c r="DGN141" s="57"/>
      <c r="DGO141" s="57"/>
      <c r="DGP141" s="57"/>
      <c r="DGQ141" s="74"/>
      <c r="DGR141" s="74"/>
      <c r="DGS141" s="74"/>
      <c r="DGT141" s="74"/>
      <c r="DGU141" s="57"/>
      <c r="DGV141" s="57"/>
      <c r="DGW141" s="57"/>
      <c r="DGX141" s="57"/>
      <c r="DGY141" s="74"/>
      <c r="DGZ141" s="74"/>
      <c r="DHA141" s="74"/>
      <c r="DHB141" s="74"/>
      <c r="DHC141" s="57"/>
      <c r="DHD141" s="57"/>
      <c r="DHE141" s="57"/>
      <c r="DHF141" s="57"/>
      <c r="DHG141" s="74"/>
      <c r="DHH141" s="74"/>
      <c r="DHI141" s="74"/>
      <c r="DHJ141" s="74"/>
      <c r="DHK141" s="57"/>
      <c r="DHL141" s="57"/>
      <c r="DHM141" s="57"/>
      <c r="DHN141" s="57"/>
      <c r="DHO141" s="74"/>
      <c r="DHP141" s="74"/>
      <c r="DHQ141" s="74"/>
      <c r="DHR141" s="74"/>
      <c r="DHS141" s="57"/>
      <c r="DHT141" s="57"/>
      <c r="DHU141" s="57"/>
      <c r="DHV141" s="57"/>
      <c r="DHW141" s="74"/>
      <c r="DHX141" s="74"/>
      <c r="DHY141" s="74"/>
      <c r="DHZ141" s="74"/>
      <c r="DIA141" s="57"/>
      <c r="DIB141" s="57"/>
      <c r="DIC141" s="57"/>
      <c r="DID141" s="57"/>
      <c r="DIE141" s="74"/>
      <c r="DIF141" s="74"/>
      <c r="DIG141" s="74"/>
      <c r="DIH141" s="74"/>
      <c r="DII141" s="57"/>
      <c r="DIJ141" s="57"/>
      <c r="DIK141" s="57"/>
      <c r="DIL141" s="57"/>
      <c r="DIM141" s="74"/>
      <c r="DIN141" s="74"/>
      <c r="DIO141" s="74"/>
      <c r="DIP141" s="74"/>
      <c r="DIQ141" s="57"/>
      <c r="DIR141" s="57"/>
      <c r="DIS141" s="57"/>
      <c r="DIT141" s="57"/>
      <c r="DIU141" s="74"/>
      <c r="DIV141" s="74"/>
      <c r="DIW141" s="74"/>
      <c r="DIX141" s="74"/>
      <c r="DIY141" s="57"/>
      <c r="DIZ141" s="57"/>
      <c r="DJA141" s="57"/>
      <c r="DJB141" s="57"/>
      <c r="DJC141" s="74"/>
      <c r="DJD141" s="74"/>
      <c r="DJE141" s="74"/>
      <c r="DJF141" s="74"/>
      <c r="DJG141" s="57"/>
      <c r="DJH141" s="57"/>
      <c r="DJI141" s="57"/>
      <c r="DJJ141" s="57"/>
      <c r="DJK141" s="74"/>
      <c r="DJL141" s="74"/>
      <c r="DJM141" s="74"/>
      <c r="DJN141" s="74"/>
      <c r="DJO141" s="57"/>
      <c r="DJP141" s="57"/>
      <c r="DJQ141" s="57"/>
      <c r="DJR141" s="57"/>
      <c r="DJS141" s="74"/>
      <c r="DJT141" s="74"/>
      <c r="DJU141" s="74"/>
      <c r="DJV141" s="74"/>
      <c r="DJW141" s="57"/>
      <c r="DJX141" s="57"/>
      <c r="DJY141" s="57"/>
      <c r="DJZ141" s="57"/>
      <c r="DKA141" s="74"/>
      <c r="DKB141" s="74"/>
      <c r="DKC141" s="74"/>
      <c r="DKD141" s="74"/>
      <c r="DKE141" s="57"/>
      <c r="DKF141" s="57"/>
      <c r="DKG141" s="57"/>
      <c r="DKH141" s="57"/>
      <c r="DKI141" s="74"/>
      <c r="DKJ141" s="74"/>
      <c r="DKK141" s="74"/>
      <c r="DKL141" s="74"/>
      <c r="DKM141" s="57"/>
      <c r="DKN141" s="57"/>
      <c r="DKO141" s="57"/>
      <c r="DKP141" s="57"/>
      <c r="DKQ141" s="74"/>
      <c r="DKR141" s="74"/>
      <c r="DKS141" s="74"/>
      <c r="DKT141" s="74"/>
      <c r="DKU141" s="57"/>
      <c r="DKV141" s="57"/>
      <c r="DKW141" s="57"/>
      <c r="DKX141" s="57"/>
      <c r="DKY141" s="74"/>
      <c r="DKZ141" s="74"/>
      <c r="DLA141" s="74"/>
      <c r="DLB141" s="74"/>
      <c r="DLC141" s="57"/>
      <c r="DLD141" s="57"/>
      <c r="DLE141" s="57"/>
      <c r="DLF141" s="57"/>
      <c r="DLG141" s="74"/>
      <c r="DLH141" s="74"/>
      <c r="DLI141" s="74"/>
      <c r="DLJ141" s="74"/>
      <c r="DLK141" s="57"/>
      <c r="DLL141" s="57"/>
      <c r="DLM141" s="57"/>
      <c r="DLN141" s="57"/>
      <c r="DLO141" s="74"/>
      <c r="DLP141" s="74"/>
      <c r="DLQ141" s="74"/>
      <c r="DLR141" s="74"/>
      <c r="DLS141" s="57"/>
      <c r="DLT141" s="57"/>
      <c r="DLU141" s="57"/>
      <c r="DLV141" s="57"/>
      <c r="DLW141" s="74"/>
      <c r="DLX141" s="74"/>
      <c r="DLY141" s="74"/>
      <c r="DLZ141" s="74"/>
      <c r="DMA141" s="57"/>
      <c r="DMB141" s="57"/>
      <c r="DMC141" s="57"/>
      <c r="DMD141" s="57"/>
      <c r="DME141" s="74"/>
      <c r="DMF141" s="74"/>
      <c r="DMG141" s="74"/>
      <c r="DMH141" s="74"/>
      <c r="DMI141" s="57"/>
      <c r="DMJ141" s="57"/>
      <c r="DMK141" s="57"/>
      <c r="DML141" s="57"/>
      <c r="DMM141" s="74"/>
      <c r="DMN141" s="74"/>
      <c r="DMO141" s="74"/>
      <c r="DMP141" s="74"/>
      <c r="DMQ141" s="57"/>
      <c r="DMR141" s="57"/>
      <c r="DMS141" s="57"/>
      <c r="DMT141" s="57"/>
      <c r="DMU141" s="74"/>
      <c r="DMV141" s="74"/>
      <c r="DMW141" s="74"/>
      <c r="DMX141" s="74"/>
      <c r="DMY141" s="57"/>
      <c r="DMZ141" s="57"/>
      <c r="DNA141" s="57"/>
      <c r="DNB141" s="57"/>
      <c r="DNC141" s="74"/>
      <c r="DND141" s="74"/>
      <c r="DNE141" s="74"/>
      <c r="DNF141" s="74"/>
      <c r="DNG141" s="57"/>
      <c r="DNH141" s="57"/>
      <c r="DNI141" s="57"/>
      <c r="DNJ141" s="57"/>
      <c r="DNK141" s="74"/>
      <c r="DNL141" s="74"/>
      <c r="DNM141" s="74"/>
      <c r="DNN141" s="74"/>
      <c r="DNO141" s="57"/>
      <c r="DNP141" s="57"/>
      <c r="DNQ141" s="57"/>
      <c r="DNR141" s="57"/>
      <c r="DNS141" s="74"/>
      <c r="DNT141" s="74"/>
      <c r="DNU141" s="74"/>
      <c r="DNV141" s="74"/>
      <c r="DNW141" s="57"/>
      <c r="DNX141" s="57"/>
      <c r="DNY141" s="57"/>
      <c r="DNZ141" s="57"/>
      <c r="DOA141" s="74"/>
      <c r="DOB141" s="74"/>
      <c r="DOC141" s="74"/>
      <c r="DOD141" s="74"/>
      <c r="DOE141" s="57"/>
      <c r="DOF141" s="57"/>
      <c r="DOG141" s="57"/>
      <c r="DOH141" s="57"/>
      <c r="DOI141" s="74"/>
      <c r="DOJ141" s="74"/>
      <c r="DOK141" s="74"/>
      <c r="DOL141" s="74"/>
      <c r="DOM141" s="57"/>
      <c r="DON141" s="57"/>
      <c r="DOO141" s="57"/>
      <c r="DOP141" s="57"/>
      <c r="DOQ141" s="74"/>
      <c r="DOR141" s="74"/>
      <c r="DOS141" s="74"/>
      <c r="DOT141" s="74"/>
      <c r="DOU141" s="57"/>
      <c r="DOV141" s="57"/>
      <c r="DOW141" s="57"/>
      <c r="DOX141" s="57"/>
      <c r="DOY141" s="74"/>
      <c r="DOZ141" s="74"/>
      <c r="DPA141" s="74"/>
      <c r="DPB141" s="74"/>
      <c r="DPC141" s="57"/>
      <c r="DPD141" s="57"/>
      <c r="DPE141" s="57"/>
      <c r="DPF141" s="57"/>
      <c r="DPG141" s="74"/>
      <c r="DPH141" s="74"/>
      <c r="DPI141" s="74"/>
      <c r="DPJ141" s="74"/>
      <c r="DPK141" s="57"/>
      <c r="DPL141" s="57"/>
      <c r="DPM141" s="57"/>
      <c r="DPN141" s="57"/>
      <c r="DPO141" s="74"/>
      <c r="DPP141" s="74"/>
      <c r="DPQ141" s="74"/>
      <c r="DPR141" s="74"/>
      <c r="DPS141" s="57"/>
      <c r="DPT141" s="57"/>
      <c r="DPU141" s="57"/>
      <c r="DPV141" s="57"/>
      <c r="DPW141" s="74"/>
      <c r="DPX141" s="74"/>
      <c r="DPY141" s="74"/>
      <c r="DPZ141" s="74"/>
      <c r="DQA141" s="57"/>
      <c r="DQB141" s="57"/>
      <c r="DQC141" s="57"/>
      <c r="DQD141" s="57"/>
      <c r="DQE141" s="74"/>
      <c r="DQF141" s="74"/>
      <c r="DQG141" s="74"/>
      <c r="DQH141" s="74"/>
      <c r="DQI141" s="57"/>
      <c r="DQJ141" s="57"/>
      <c r="DQK141" s="57"/>
      <c r="DQL141" s="57"/>
      <c r="DQM141" s="74"/>
      <c r="DQN141" s="74"/>
      <c r="DQO141" s="74"/>
      <c r="DQP141" s="74"/>
      <c r="DQQ141" s="57"/>
      <c r="DQR141" s="57"/>
      <c r="DQS141" s="57"/>
      <c r="DQT141" s="57"/>
      <c r="DQU141" s="74"/>
      <c r="DQV141" s="74"/>
      <c r="DQW141" s="74"/>
      <c r="DQX141" s="74"/>
      <c r="DQY141" s="57"/>
      <c r="DQZ141" s="57"/>
      <c r="DRA141" s="57"/>
      <c r="DRB141" s="57"/>
      <c r="DRC141" s="74"/>
      <c r="DRD141" s="74"/>
      <c r="DRE141" s="74"/>
      <c r="DRF141" s="74"/>
      <c r="DRG141" s="57"/>
      <c r="DRH141" s="57"/>
      <c r="DRI141" s="57"/>
      <c r="DRJ141" s="57"/>
      <c r="DRK141" s="74"/>
      <c r="DRL141" s="74"/>
      <c r="DRM141" s="74"/>
      <c r="DRN141" s="74"/>
      <c r="DRO141" s="57"/>
      <c r="DRP141" s="57"/>
      <c r="DRQ141" s="57"/>
      <c r="DRR141" s="57"/>
      <c r="DRS141" s="74"/>
      <c r="DRT141" s="74"/>
      <c r="DRU141" s="74"/>
      <c r="DRV141" s="74"/>
      <c r="DRW141" s="57"/>
      <c r="DRX141" s="57"/>
      <c r="DRY141" s="57"/>
      <c r="DRZ141" s="57"/>
      <c r="DSA141" s="74"/>
      <c r="DSB141" s="74"/>
      <c r="DSC141" s="74"/>
      <c r="DSD141" s="74"/>
      <c r="DSE141" s="57"/>
      <c r="DSF141" s="57"/>
      <c r="DSG141" s="57"/>
      <c r="DSH141" s="57"/>
      <c r="DSI141" s="74"/>
      <c r="DSJ141" s="74"/>
      <c r="DSK141" s="74"/>
      <c r="DSL141" s="74"/>
      <c r="DSM141" s="57"/>
      <c r="DSN141" s="57"/>
      <c r="DSO141" s="57"/>
      <c r="DSP141" s="57"/>
      <c r="DSQ141" s="74"/>
      <c r="DSR141" s="74"/>
      <c r="DSS141" s="74"/>
      <c r="DST141" s="74"/>
      <c r="DSU141" s="57"/>
      <c r="DSV141" s="57"/>
      <c r="DSW141" s="57"/>
      <c r="DSX141" s="57"/>
      <c r="DSY141" s="74"/>
      <c r="DSZ141" s="74"/>
      <c r="DTA141" s="74"/>
      <c r="DTB141" s="74"/>
      <c r="DTC141" s="57"/>
      <c r="DTD141" s="57"/>
      <c r="DTE141" s="57"/>
      <c r="DTF141" s="57"/>
      <c r="DTG141" s="74"/>
      <c r="DTH141" s="74"/>
      <c r="DTI141" s="74"/>
      <c r="DTJ141" s="74"/>
      <c r="DTK141" s="57"/>
      <c r="DTL141" s="57"/>
      <c r="DTM141" s="57"/>
      <c r="DTN141" s="57"/>
      <c r="DTO141" s="74"/>
      <c r="DTP141" s="74"/>
      <c r="DTQ141" s="74"/>
      <c r="DTR141" s="74"/>
      <c r="DTS141" s="57"/>
      <c r="DTT141" s="57"/>
      <c r="DTU141" s="57"/>
      <c r="DTV141" s="57"/>
      <c r="DTW141" s="74"/>
      <c r="DTX141" s="74"/>
      <c r="DTY141" s="74"/>
      <c r="DTZ141" s="74"/>
      <c r="DUA141" s="57"/>
      <c r="DUB141" s="57"/>
      <c r="DUC141" s="57"/>
      <c r="DUD141" s="57"/>
      <c r="DUE141" s="74"/>
      <c r="DUF141" s="74"/>
      <c r="DUG141" s="74"/>
      <c r="DUH141" s="74"/>
      <c r="DUI141" s="57"/>
      <c r="DUJ141" s="57"/>
      <c r="DUK141" s="57"/>
      <c r="DUL141" s="57"/>
      <c r="DUM141" s="74"/>
      <c r="DUN141" s="74"/>
      <c r="DUO141" s="74"/>
      <c r="DUP141" s="74"/>
      <c r="DUQ141" s="57"/>
      <c r="DUR141" s="57"/>
      <c r="DUS141" s="57"/>
      <c r="DUT141" s="57"/>
      <c r="DUU141" s="74"/>
      <c r="DUV141" s="74"/>
      <c r="DUW141" s="74"/>
      <c r="DUX141" s="74"/>
      <c r="DUY141" s="57"/>
      <c r="DUZ141" s="57"/>
      <c r="DVA141" s="57"/>
      <c r="DVB141" s="57"/>
      <c r="DVC141" s="74"/>
      <c r="DVD141" s="74"/>
      <c r="DVE141" s="74"/>
      <c r="DVF141" s="74"/>
      <c r="DVG141" s="57"/>
      <c r="DVH141" s="57"/>
      <c r="DVI141" s="57"/>
      <c r="DVJ141" s="57"/>
      <c r="DVK141" s="74"/>
      <c r="DVL141" s="74"/>
      <c r="DVM141" s="74"/>
      <c r="DVN141" s="74"/>
      <c r="DVO141" s="57"/>
      <c r="DVP141" s="57"/>
      <c r="DVQ141" s="57"/>
      <c r="DVR141" s="57"/>
      <c r="DVS141" s="74"/>
      <c r="DVT141" s="74"/>
      <c r="DVU141" s="74"/>
      <c r="DVV141" s="74"/>
      <c r="DVW141" s="57"/>
      <c r="DVX141" s="57"/>
      <c r="DVY141" s="57"/>
      <c r="DVZ141" s="57"/>
      <c r="DWA141" s="74"/>
      <c r="DWB141" s="74"/>
      <c r="DWC141" s="74"/>
      <c r="DWD141" s="74"/>
      <c r="DWE141" s="57"/>
      <c r="DWF141" s="57"/>
      <c r="DWG141" s="57"/>
      <c r="DWH141" s="57"/>
      <c r="DWI141" s="74"/>
      <c r="DWJ141" s="74"/>
      <c r="DWK141" s="74"/>
      <c r="DWL141" s="74"/>
      <c r="DWM141" s="57"/>
      <c r="DWN141" s="57"/>
      <c r="DWO141" s="57"/>
      <c r="DWP141" s="57"/>
      <c r="DWQ141" s="74"/>
      <c r="DWR141" s="74"/>
      <c r="DWS141" s="74"/>
      <c r="DWT141" s="74"/>
      <c r="DWU141" s="57"/>
      <c r="DWV141" s="57"/>
      <c r="DWW141" s="57"/>
      <c r="DWX141" s="57"/>
      <c r="DWY141" s="74"/>
      <c r="DWZ141" s="74"/>
      <c r="DXA141" s="74"/>
      <c r="DXB141" s="74"/>
      <c r="DXC141" s="57"/>
      <c r="DXD141" s="57"/>
      <c r="DXE141" s="57"/>
      <c r="DXF141" s="57"/>
      <c r="DXG141" s="74"/>
      <c r="DXH141" s="74"/>
      <c r="DXI141" s="74"/>
      <c r="DXJ141" s="74"/>
      <c r="DXK141" s="57"/>
      <c r="DXL141" s="57"/>
      <c r="DXM141" s="57"/>
      <c r="DXN141" s="57"/>
      <c r="DXO141" s="74"/>
      <c r="DXP141" s="74"/>
      <c r="DXQ141" s="74"/>
      <c r="DXR141" s="74"/>
      <c r="DXS141" s="57"/>
      <c r="DXT141" s="57"/>
      <c r="DXU141" s="57"/>
      <c r="DXV141" s="57"/>
      <c r="DXW141" s="74"/>
      <c r="DXX141" s="74"/>
      <c r="DXY141" s="74"/>
      <c r="DXZ141" s="74"/>
      <c r="DYA141" s="57"/>
      <c r="DYB141" s="57"/>
      <c r="DYC141" s="57"/>
      <c r="DYD141" s="57"/>
      <c r="DYE141" s="74"/>
      <c r="DYF141" s="74"/>
      <c r="DYG141" s="74"/>
      <c r="DYH141" s="74"/>
      <c r="DYI141" s="57"/>
      <c r="DYJ141" s="57"/>
      <c r="DYK141" s="57"/>
      <c r="DYL141" s="57"/>
      <c r="DYM141" s="74"/>
      <c r="DYN141" s="74"/>
      <c r="DYO141" s="74"/>
      <c r="DYP141" s="74"/>
      <c r="DYQ141" s="57"/>
      <c r="DYR141" s="57"/>
      <c r="DYS141" s="57"/>
      <c r="DYT141" s="57"/>
      <c r="DYU141" s="74"/>
      <c r="DYV141" s="74"/>
      <c r="DYW141" s="74"/>
      <c r="DYX141" s="74"/>
      <c r="DYY141" s="57"/>
      <c r="DYZ141" s="57"/>
      <c r="DZA141" s="57"/>
      <c r="DZB141" s="57"/>
      <c r="DZC141" s="74"/>
      <c r="DZD141" s="74"/>
      <c r="DZE141" s="74"/>
      <c r="DZF141" s="74"/>
      <c r="DZG141" s="57"/>
      <c r="DZH141" s="57"/>
      <c r="DZI141" s="57"/>
      <c r="DZJ141" s="57"/>
      <c r="DZK141" s="74"/>
      <c r="DZL141" s="74"/>
      <c r="DZM141" s="74"/>
      <c r="DZN141" s="74"/>
      <c r="DZO141" s="57"/>
      <c r="DZP141" s="57"/>
      <c r="DZQ141" s="57"/>
      <c r="DZR141" s="57"/>
      <c r="DZS141" s="74"/>
      <c r="DZT141" s="74"/>
      <c r="DZU141" s="74"/>
      <c r="DZV141" s="74"/>
      <c r="DZW141" s="57"/>
      <c r="DZX141" s="57"/>
      <c r="DZY141" s="57"/>
      <c r="DZZ141" s="57"/>
      <c r="EAA141" s="74"/>
      <c r="EAB141" s="74"/>
      <c r="EAC141" s="74"/>
      <c r="EAD141" s="74"/>
      <c r="EAE141" s="57"/>
      <c r="EAF141" s="57"/>
      <c r="EAG141" s="57"/>
      <c r="EAH141" s="57"/>
      <c r="EAI141" s="74"/>
      <c r="EAJ141" s="74"/>
      <c r="EAK141" s="74"/>
      <c r="EAL141" s="74"/>
      <c r="EAM141" s="57"/>
      <c r="EAN141" s="57"/>
      <c r="EAO141" s="57"/>
      <c r="EAP141" s="57"/>
      <c r="EAQ141" s="74"/>
      <c r="EAR141" s="74"/>
      <c r="EAS141" s="74"/>
      <c r="EAT141" s="74"/>
      <c r="EAU141" s="57"/>
      <c r="EAV141" s="57"/>
      <c r="EAW141" s="57"/>
      <c r="EAX141" s="57"/>
      <c r="EAY141" s="74"/>
      <c r="EAZ141" s="74"/>
      <c r="EBA141" s="74"/>
      <c r="EBB141" s="74"/>
      <c r="EBC141" s="57"/>
      <c r="EBD141" s="57"/>
      <c r="EBE141" s="57"/>
      <c r="EBF141" s="57"/>
      <c r="EBG141" s="74"/>
      <c r="EBH141" s="74"/>
      <c r="EBI141" s="74"/>
      <c r="EBJ141" s="74"/>
      <c r="EBK141" s="57"/>
      <c r="EBL141" s="57"/>
      <c r="EBM141" s="57"/>
      <c r="EBN141" s="57"/>
      <c r="EBO141" s="74"/>
      <c r="EBP141" s="74"/>
      <c r="EBQ141" s="74"/>
      <c r="EBR141" s="74"/>
      <c r="EBS141" s="57"/>
      <c r="EBT141" s="57"/>
      <c r="EBU141" s="57"/>
      <c r="EBV141" s="57"/>
      <c r="EBW141" s="74"/>
      <c r="EBX141" s="74"/>
      <c r="EBY141" s="74"/>
      <c r="EBZ141" s="74"/>
      <c r="ECA141" s="57"/>
      <c r="ECB141" s="57"/>
      <c r="ECC141" s="57"/>
      <c r="ECD141" s="57"/>
      <c r="ECE141" s="74"/>
      <c r="ECF141" s="74"/>
      <c r="ECG141" s="74"/>
      <c r="ECH141" s="74"/>
      <c r="ECI141" s="57"/>
      <c r="ECJ141" s="57"/>
      <c r="ECK141" s="57"/>
      <c r="ECL141" s="57"/>
      <c r="ECM141" s="74"/>
      <c r="ECN141" s="74"/>
      <c r="ECO141" s="74"/>
      <c r="ECP141" s="74"/>
      <c r="ECQ141" s="57"/>
      <c r="ECR141" s="57"/>
      <c r="ECS141" s="57"/>
      <c r="ECT141" s="57"/>
      <c r="ECU141" s="74"/>
      <c r="ECV141" s="74"/>
      <c r="ECW141" s="74"/>
      <c r="ECX141" s="74"/>
      <c r="ECY141" s="57"/>
      <c r="ECZ141" s="57"/>
      <c r="EDA141" s="57"/>
      <c r="EDB141" s="57"/>
      <c r="EDC141" s="74"/>
      <c r="EDD141" s="74"/>
      <c r="EDE141" s="74"/>
      <c r="EDF141" s="74"/>
      <c r="EDG141" s="57"/>
      <c r="EDH141" s="57"/>
      <c r="EDI141" s="57"/>
      <c r="EDJ141" s="57"/>
      <c r="EDK141" s="74"/>
      <c r="EDL141" s="74"/>
      <c r="EDM141" s="74"/>
      <c r="EDN141" s="74"/>
      <c r="EDO141" s="57"/>
      <c r="EDP141" s="57"/>
      <c r="EDQ141" s="57"/>
      <c r="EDR141" s="57"/>
      <c r="EDS141" s="74"/>
      <c r="EDT141" s="74"/>
      <c r="EDU141" s="74"/>
      <c r="EDV141" s="74"/>
      <c r="EDW141" s="57"/>
      <c r="EDX141" s="57"/>
      <c r="EDY141" s="57"/>
      <c r="EDZ141" s="57"/>
      <c r="EEA141" s="74"/>
      <c r="EEB141" s="74"/>
      <c r="EEC141" s="74"/>
      <c r="EED141" s="74"/>
      <c r="EEE141" s="57"/>
      <c r="EEF141" s="57"/>
      <c r="EEG141" s="57"/>
      <c r="EEH141" s="57"/>
      <c r="EEI141" s="74"/>
      <c r="EEJ141" s="74"/>
      <c r="EEK141" s="74"/>
      <c r="EEL141" s="74"/>
      <c r="EEM141" s="57"/>
      <c r="EEN141" s="57"/>
      <c r="EEO141" s="57"/>
      <c r="EEP141" s="57"/>
      <c r="EEQ141" s="74"/>
      <c r="EER141" s="74"/>
      <c r="EES141" s="74"/>
      <c r="EET141" s="74"/>
      <c r="EEU141" s="57"/>
      <c r="EEV141" s="57"/>
      <c r="EEW141" s="57"/>
      <c r="EEX141" s="57"/>
      <c r="EEY141" s="74"/>
      <c r="EEZ141" s="74"/>
      <c r="EFA141" s="74"/>
      <c r="EFB141" s="74"/>
      <c r="EFC141" s="57"/>
      <c r="EFD141" s="57"/>
      <c r="EFE141" s="57"/>
      <c r="EFF141" s="57"/>
      <c r="EFG141" s="74"/>
      <c r="EFH141" s="74"/>
      <c r="EFI141" s="74"/>
      <c r="EFJ141" s="74"/>
      <c r="EFK141" s="57"/>
      <c r="EFL141" s="57"/>
      <c r="EFM141" s="57"/>
      <c r="EFN141" s="57"/>
      <c r="EFO141" s="74"/>
      <c r="EFP141" s="74"/>
      <c r="EFQ141" s="74"/>
      <c r="EFR141" s="74"/>
      <c r="EFS141" s="57"/>
      <c r="EFT141" s="57"/>
      <c r="EFU141" s="57"/>
      <c r="EFV141" s="57"/>
      <c r="EFW141" s="74"/>
      <c r="EFX141" s="74"/>
      <c r="EFY141" s="74"/>
      <c r="EFZ141" s="74"/>
      <c r="EGA141" s="57"/>
      <c r="EGB141" s="57"/>
      <c r="EGC141" s="57"/>
      <c r="EGD141" s="57"/>
      <c r="EGE141" s="74"/>
      <c r="EGF141" s="74"/>
      <c r="EGG141" s="74"/>
      <c r="EGH141" s="74"/>
      <c r="EGI141" s="57"/>
      <c r="EGJ141" s="57"/>
      <c r="EGK141" s="57"/>
      <c r="EGL141" s="57"/>
      <c r="EGM141" s="74"/>
      <c r="EGN141" s="74"/>
      <c r="EGO141" s="74"/>
      <c r="EGP141" s="74"/>
      <c r="EGQ141" s="57"/>
      <c r="EGR141" s="57"/>
      <c r="EGS141" s="57"/>
      <c r="EGT141" s="57"/>
      <c r="EGU141" s="74"/>
      <c r="EGV141" s="74"/>
      <c r="EGW141" s="74"/>
      <c r="EGX141" s="74"/>
      <c r="EGY141" s="57"/>
      <c r="EGZ141" s="57"/>
      <c r="EHA141" s="57"/>
      <c r="EHB141" s="57"/>
      <c r="EHC141" s="74"/>
      <c r="EHD141" s="74"/>
      <c r="EHE141" s="74"/>
      <c r="EHF141" s="74"/>
      <c r="EHG141" s="57"/>
      <c r="EHH141" s="57"/>
      <c r="EHI141" s="57"/>
      <c r="EHJ141" s="57"/>
      <c r="EHK141" s="74"/>
      <c r="EHL141" s="74"/>
      <c r="EHM141" s="74"/>
      <c r="EHN141" s="74"/>
      <c r="EHO141" s="57"/>
      <c r="EHP141" s="57"/>
      <c r="EHQ141" s="57"/>
      <c r="EHR141" s="57"/>
      <c r="EHS141" s="74"/>
      <c r="EHT141" s="74"/>
      <c r="EHU141" s="74"/>
      <c r="EHV141" s="74"/>
      <c r="EHW141" s="57"/>
      <c r="EHX141" s="57"/>
      <c r="EHY141" s="57"/>
      <c r="EHZ141" s="57"/>
      <c r="EIA141" s="74"/>
      <c r="EIB141" s="74"/>
      <c r="EIC141" s="74"/>
      <c r="EID141" s="74"/>
      <c r="EIE141" s="57"/>
      <c r="EIF141" s="57"/>
      <c r="EIG141" s="57"/>
      <c r="EIH141" s="57"/>
      <c r="EII141" s="74"/>
      <c r="EIJ141" s="74"/>
      <c r="EIK141" s="74"/>
      <c r="EIL141" s="74"/>
      <c r="EIM141" s="57"/>
      <c r="EIN141" s="57"/>
      <c r="EIO141" s="57"/>
      <c r="EIP141" s="57"/>
      <c r="EIQ141" s="74"/>
      <c r="EIR141" s="74"/>
      <c r="EIS141" s="74"/>
      <c r="EIT141" s="74"/>
      <c r="EIU141" s="57"/>
      <c r="EIV141" s="57"/>
      <c r="EIW141" s="57"/>
      <c r="EIX141" s="57"/>
      <c r="EIY141" s="74"/>
      <c r="EIZ141" s="74"/>
      <c r="EJA141" s="74"/>
      <c r="EJB141" s="74"/>
      <c r="EJC141" s="57"/>
      <c r="EJD141" s="57"/>
      <c r="EJE141" s="57"/>
      <c r="EJF141" s="57"/>
      <c r="EJG141" s="74"/>
      <c r="EJH141" s="74"/>
      <c r="EJI141" s="74"/>
      <c r="EJJ141" s="74"/>
      <c r="EJK141" s="57"/>
      <c r="EJL141" s="57"/>
      <c r="EJM141" s="57"/>
      <c r="EJN141" s="57"/>
      <c r="EJO141" s="74"/>
      <c r="EJP141" s="74"/>
      <c r="EJQ141" s="74"/>
      <c r="EJR141" s="74"/>
      <c r="EJS141" s="57"/>
      <c r="EJT141" s="57"/>
      <c r="EJU141" s="57"/>
      <c r="EJV141" s="57"/>
      <c r="EJW141" s="74"/>
      <c r="EJX141" s="74"/>
      <c r="EJY141" s="74"/>
      <c r="EJZ141" s="74"/>
      <c r="EKA141" s="57"/>
      <c r="EKB141" s="57"/>
      <c r="EKC141" s="57"/>
      <c r="EKD141" s="57"/>
      <c r="EKE141" s="74"/>
      <c r="EKF141" s="74"/>
      <c r="EKG141" s="74"/>
      <c r="EKH141" s="74"/>
      <c r="EKI141" s="57"/>
      <c r="EKJ141" s="57"/>
      <c r="EKK141" s="57"/>
      <c r="EKL141" s="57"/>
      <c r="EKM141" s="74"/>
      <c r="EKN141" s="74"/>
      <c r="EKO141" s="74"/>
      <c r="EKP141" s="74"/>
      <c r="EKQ141" s="57"/>
      <c r="EKR141" s="57"/>
      <c r="EKS141" s="57"/>
      <c r="EKT141" s="57"/>
      <c r="EKU141" s="74"/>
      <c r="EKV141" s="74"/>
      <c r="EKW141" s="74"/>
      <c r="EKX141" s="74"/>
      <c r="EKY141" s="57"/>
      <c r="EKZ141" s="57"/>
      <c r="ELA141" s="57"/>
      <c r="ELB141" s="57"/>
      <c r="ELC141" s="74"/>
      <c r="ELD141" s="74"/>
      <c r="ELE141" s="74"/>
      <c r="ELF141" s="74"/>
      <c r="ELG141" s="57"/>
      <c r="ELH141" s="57"/>
      <c r="ELI141" s="57"/>
      <c r="ELJ141" s="57"/>
      <c r="ELK141" s="74"/>
      <c r="ELL141" s="74"/>
      <c r="ELM141" s="74"/>
      <c r="ELN141" s="74"/>
      <c r="ELO141" s="57"/>
      <c r="ELP141" s="57"/>
      <c r="ELQ141" s="57"/>
      <c r="ELR141" s="57"/>
      <c r="ELS141" s="74"/>
      <c r="ELT141" s="74"/>
      <c r="ELU141" s="74"/>
      <c r="ELV141" s="74"/>
      <c r="ELW141" s="57"/>
      <c r="ELX141" s="57"/>
      <c r="ELY141" s="57"/>
      <c r="ELZ141" s="57"/>
      <c r="EMA141" s="74"/>
      <c r="EMB141" s="74"/>
      <c r="EMC141" s="74"/>
      <c r="EMD141" s="74"/>
      <c r="EME141" s="57"/>
      <c r="EMF141" s="57"/>
      <c r="EMG141" s="57"/>
      <c r="EMH141" s="57"/>
      <c r="EMI141" s="74"/>
      <c r="EMJ141" s="74"/>
      <c r="EMK141" s="74"/>
      <c r="EML141" s="74"/>
      <c r="EMM141" s="57"/>
      <c r="EMN141" s="57"/>
      <c r="EMO141" s="57"/>
      <c r="EMP141" s="57"/>
      <c r="EMQ141" s="74"/>
      <c r="EMR141" s="74"/>
      <c r="EMS141" s="74"/>
      <c r="EMT141" s="74"/>
      <c r="EMU141" s="57"/>
      <c r="EMV141" s="57"/>
      <c r="EMW141" s="57"/>
      <c r="EMX141" s="57"/>
      <c r="EMY141" s="74"/>
      <c r="EMZ141" s="74"/>
      <c r="ENA141" s="74"/>
      <c r="ENB141" s="74"/>
      <c r="ENC141" s="57"/>
      <c r="END141" s="57"/>
      <c r="ENE141" s="57"/>
      <c r="ENF141" s="57"/>
      <c r="ENG141" s="74"/>
      <c r="ENH141" s="74"/>
      <c r="ENI141" s="74"/>
      <c r="ENJ141" s="74"/>
      <c r="ENK141" s="57"/>
      <c r="ENL141" s="57"/>
      <c r="ENM141" s="57"/>
      <c r="ENN141" s="57"/>
      <c r="ENO141" s="74"/>
      <c r="ENP141" s="74"/>
      <c r="ENQ141" s="74"/>
      <c r="ENR141" s="74"/>
      <c r="ENS141" s="57"/>
      <c r="ENT141" s="57"/>
      <c r="ENU141" s="57"/>
      <c r="ENV141" s="57"/>
      <c r="ENW141" s="74"/>
      <c r="ENX141" s="74"/>
      <c r="ENY141" s="74"/>
      <c r="ENZ141" s="74"/>
      <c r="EOA141" s="57"/>
      <c r="EOB141" s="57"/>
      <c r="EOC141" s="57"/>
      <c r="EOD141" s="57"/>
      <c r="EOE141" s="74"/>
      <c r="EOF141" s="74"/>
      <c r="EOG141" s="74"/>
      <c r="EOH141" s="74"/>
      <c r="EOI141" s="57"/>
      <c r="EOJ141" s="57"/>
      <c r="EOK141" s="57"/>
      <c r="EOL141" s="57"/>
      <c r="EOM141" s="74"/>
      <c r="EON141" s="74"/>
      <c r="EOO141" s="74"/>
      <c r="EOP141" s="74"/>
      <c r="EOQ141" s="57"/>
      <c r="EOR141" s="57"/>
      <c r="EOS141" s="57"/>
      <c r="EOT141" s="57"/>
      <c r="EOU141" s="74"/>
      <c r="EOV141" s="74"/>
      <c r="EOW141" s="74"/>
      <c r="EOX141" s="74"/>
      <c r="EOY141" s="57"/>
      <c r="EOZ141" s="57"/>
      <c r="EPA141" s="57"/>
      <c r="EPB141" s="57"/>
      <c r="EPC141" s="74"/>
      <c r="EPD141" s="74"/>
      <c r="EPE141" s="74"/>
      <c r="EPF141" s="74"/>
      <c r="EPG141" s="57"/>
      <c r="EPH141" s="57"/>
      <c r="EPI141" s="57"/>
      <c r="EPJ141" s="57"/>
      <c r="EPK141" s="74"/>
      <c r="EPL141" s="74"/>
      <c r="EPM141" s="74"/>
      <c r="EPN141" s="74"/>
      <c r="EPO141" s="57"/>
      <c r="EPP141" s="57"/>
      <c r="EPQ141" s="57"/>
      <c r="EPR141" s="57"/>
      <c r="EPS141" s="74"/>
      <c r="EPT141" s="74"/>
      <c r="EPU141" s="74"/>
      <c r="EPV141" s="74"/>
      <c r="EPW141" s="57"/>
      <c r="EPX141" s="57"/>
      <c r="EPY141" s="57"/>
      <c r="EPZ141" s="57"/>
      <c r="EQA141" s="74"/>
      <c r="EQB141" s="74"/>
      <c r="EQC141" s="74"/>
      <c r="EQD141" s="74"/>
      <c r="EQE141" s="57"/>
      <c r="EQF141" s="57"/>
      <c r="EQG141" s="57"/>
      <c r="EQH141" s="57"/>
      <c r="EQI141" s="74"/>
      <c r="EQJ141" s="74"/>
      <c r="EQK141" s="74"/>
      <c r="EQL141" s="74"/>
      <c r="EQM141" s="57"/>
      <c r="EQN141" s="57"/>
      <c r="EQO141" s="57"/>
      <c r="EQP141" s="57"/>
      <c r="EQQ141" s="74"/>
      <c r="EQR141" s="74"/>
      <c r="EQS141" s="74"/>
      <c r="EQT141" s="74"/>
      <c r="EQU141" s="57"/>
      <c r="EQV141" s="57"/>
      <c r="EQW141" s="57"/>
      <c r="EQX141" s="57"/>
      <c r="EQY141" s="74"/>
      <c r="EQZ141" s="74"/>
      <c r="ERA141" s="74"/>
      <c r="ERB141" s="74"/>
      <c r="ERC141" s="57"/>
      <c r="ERD141" s="57"/>
      <c r="ERE141" s="57"/>
      <c r="ERF141" s="57"/>
      <c r="ERG141" s="74"/>
      <c r="ERH141" s="74"/>
      <c r="ERI141" s="74"/>
      <c r="ERJ141" s="74"/>
      <c r="ERK141" s="57"/>
      <c r="ERL141" s="57"/>
      <c r="ERM141" s="57"/>
      <c r="ERN141" s="57"/>
      <c r="ERO141" s="74"/>
      <c r="ERP141" s="74"/>
      <c r="ERQ141" s="74"/>
      <c r="ERR141" s="74"/>
      <c r="ERS141" s="57"/>
      <c r="ERT141" s="57"/>
      <c r="ERU141" s="57"/>
      <c r="ERV141" s="57"/>
      <c r="ERW141" s="74"/>
      <c r="ERX141" s="74"/>
      <c r="ERY141" s="74"/>
      <c r="ERZ141" s="74"/>
      <c r="ESA141" s="57"/>
      <c r="ESB141" s="57"/>
      <c r="ESC141" s="57"/>
      <c r="ESD141" s="57"/>
      <c r="ESE141" s="74"/>
      <c r="ESF141" s="74"/>
      <c r="ESG141" s="74"/>
      <c r="ESH141" s="74"/>
      <c r="ESI141" s="57"/>
      <c r="ESJ141" s="57"/>
      <c r="ESK141" s="57"/>
      <c r="ESL141" s="57"/>
      <c r="ESM141" s="74"/>
      <c r="ESN141" s="74"/>
      <c r="ESO141" s="74"/>
      <c r="ESP141" s="74"/>
      <c r="ESQ141" s="57"/>
      <c r="ESR141" s="57"/>
      <c r="ESS141" s="57"/>
      <c r="EST141" s="57"/>
      <c r="ESU141" s="74"/>
      <c r="ESV141" s="74"/>
      <c r="ESW141" s="74"/>
      <c r="ESX141" s="74"/>
      <c r="ESY141" s="57"/>
      <c r="ESZ141" s="57"/>
      <c r="ETA141" s="57"/>
      <c r="ETB141" s="57"/>
      <c r="ETC141" s="74"/>
      <c r="ETD141" s="74"/>
      <c r="ETE141" s="74"/>
      <c r="ETF141" s="74"/>
      <c r="ETG141" s="57"/>
      <c r="ETH141" s="57"/>
      <c r="ETI141" s="57"/>
      <c r="ETJ141" s="57"/>
      <c r="ETK141" s="74"/>
      <c r="ETL141" s="74"/>
      <c r="ETM141" s="74"/>
      <c r="ETN141" s="74"/>
      <c r="ETO141" s="57"/>
      <c r="ETP141" s="57"/>
      <c r="ETQ141" s="57"/>
      <c r="ETR141" s="57"/>
      <c r="ETS141" s="74"/>
      <c r="ETT141" s="74"/>
      <c r="ETU141" s="74"/>
      <c r="ETV141" s="74"/>
      <c r="ETW141" s="57"/>
      <c r="ETX141" s="57"/>
      <c r="ETY141" s="57"/>
      <c r="ETZ141" s="57"/>
      <c r="EUA141" s="74"/>
      <c r="EUB141" s="74"/>
      <c r="EUC141" s="74"/>
      <c r="EUD141" s="74"/>
      <c r="EUE141" s="57"/>
      <c r="EUF141" s="57"/>
      <c r="EUG141" s="57"/>
      <c r="EUH141" s="57"/>
      <c r="EUI141" s="74"/>
      <c r="EUJ141" s="74"/>
      <c r="EUK141" s="74"/>
      <c r="EUL141" s="74"/>
      <c r="EUM141" s="57"/>
      <c r="EUN141" s="57"/>
      <c r="EUO141" s="57"/>
      <c r="EUP141" s="57"/>
      <c r="EUQ141" s="74"/>
      <c r="EUR141" s="74"/>
      <c r="EUS141" s="74"/>
      <c r="EUT141" s="74"/>
      <c r="EUU141" s="57"/>
      <c r="EUV141" s="57"/>
      <c r="EUW141" s="57"/>
      <c r="EUX141" s="57"/>
      <c r="EUY141" s="74"/>
      <c r="EUZ141" s="74"/>
      <c r="EVA141" s="74"/>
      <c r="EVB141" s="74"/>
      <c r="EVC141" s="57"/>
      <c r="EVD141" s="57"/>
      <c r="EVE141" s="57"/>
      <c r="EVF141" s="57"/>
      <c r="EVG141" s="74"/>
      <c r="EVH141" s="74"/>
      <c r="EVI141" s="74"/>
      <c r="EVJ141" s="74"/>
      <c r="EVK141" s="57"/>
      <c r="EVL141" s="57"/>
      <c r="EVM141" s="57"/>
      <c r="EVN141" s="57"/>
      <c r="EVO141" s="74"/>
      <c r="EVP141" s="74"/>
      <c r="EVQ141" s="74"/>
      <c r="EVR141" s="74"/>
      <c r="EVS141" s="57"/>
      <c r="EVT141" s="57"/>
      <c r="EVU141" s="57"/>
      <c r="EVV141" s="57"/>
      <c r="EVW141" s="74"/>
      <c r="EVX141" s="74"/>
      <c r="EVY141" s="74"/>
      <c r="EVZ141" s="74"/>
      <c r="EWA141" s="57"/>
      <c r="EWB141" s="57"/>
      <c r="EWC141" s="57"/>
      <c r="EWD141" s="57"/>
      <c r="EWE141" s="74"/>
      <c r="EWF141" s="74"/>
      <c r="EWG141" s="74"/>
      <c r="EWH141" s="74"/>
      <c r="EWI141" s="57"/>
      <c r="EWJ141" s="57"/>
      <c r="EWK141" s="57"/>
      <c r="EWL141" s="57"/>
      <c r="EWM141" s="74"/>
      <c r="EWN141" s="74"/>
      <c r="EWO141" s="74"/>
      <c r="EWP141" s="74"/>
      <c r="EWQ141" s="57"/>
      <c r="EWR141" s="57"/>
      <c r="EWS141" s="57"/>
      <c r="EWT141" s="57"/>
      <c r="EWU141" s="74"/>
      <c r="EWV141" s="74"/>
      <c r="EWW141" s="74"/>
      <c r="EWX141" s="74"/>
      <c r="EWY141" s="57"/>
      <c r="EWZ141" s="57"/>
      <c r="EXA141" s="57"/>
      <c r="EXB141" s="57"/>
      <c r="EXC141" s="74"/>
      <c r="EXD141" s="74"/>
      <c r="EXE141" s="74"/>
      <c r="EXF141" s="74"/>
      <c r="EXG141" s="57"/>
      <c r="EXH141" s="57"/>
      <c r="EXI141" s="57"/>
      <c r="EXJ141" s="57"/>
      <c r="EXK141" s="74"/>
      <c r="EXL141" s="74"/>
      <c r="EXM141" s="74"/>
      <c r="EXN141" s="74"/>
      <c r="EXO141" s="57"/>
      <c r="EXP141" s="57"/>
      <c r="EXQ141" s="57"/>
      <c r="EXR141" s="57"/>
      <c r="EXS141" s="74"/>
      <c r="EXT141" s="74"/>
      <c r="EXU141" s="74"/>
      <c r="EXV141" s="74"/>
      <c r="EXW141" s="57"/>
      <c r="EXX141" s="57"/>
      <c r="EXY141" s="57"/>
      <c r="EXZ141" s="57"/>
      <c r="EYA141" s="74"/>
      <c r="EYB141" s="74"/>
      <c r="EYC141" s="74"/>
      <c r="EYD141" s="74"/>
      <c r="EYE141" s="57"/>
      <c r="EYF141" s="57"/>
      <c r="EYG141" s="57"/>
      <c r="EYH141" s="57"/>
      <c r="EYI141" s="74"/>
      <c r="EYJ141" s="74"/>
      <c r="EYK141" s="74"/>
      <c r="EYL141" s="74"/>
      <c r="EYM141" s="57"/>
      <c r="EYN141" s="57"/>
      <c r="EYO141" s="57"/>
      <c r="EYP141" s="57"/>
      <c r="EYQ141" s="74"/>
      <c r="EYR141" s="74"/>
      <c r="EYS141" s="74"/>
      <c r="EYT141" s="74"/>
      <c r="EYU141" s="57"/>
      <c r="EYV141" s="57"/>
      <c r="EYW141" s="57"/>
      <c r="EYX141" s="57"/>
      <c r="EYY141" s="74"/>
      <c r="EYZ141" s="74"/>
      <c r="EZA141" s="74"/>
      <c r="EZB141" s="74"/>
      <c r="EZC141" s="57"/>
      <c r="EZD141" s="57"/>
      <c r="EZE141" s="57"/>
      <c r="EZF141" s="57"/>
      <c r="EZG141" s="74"/>
      <c r="EZH141" s="74"/>
      <c r="EZI141" s="74"/>
      <c r="EZJ141" s="74"/>
      <c r="EZK141" s="57"/>
      <c r="EZL141" s="57"/>
      <c r="EZM141" s="57"/>
      <c r="EZN141" s="57"/>
      <c r="EZO141" s="74"/>
      <c r="EZP141" s="74"/>
      <c r="EZQ141" s="74"/>
      <c r="EZR141" s="74"/>
      <c r="EZS141" s="57"/>
      <c r="EZT141" s="57"/>
      <c r="EZU141" s="57"/>
      <c r="EZV141" s="57"/>
      <c r="EZW141" s="74"/>
      <c r="EZX141" s="74"/>
      <c r="EZY141" s="74"/>
      <c r="EZZ141" s="74"/>
      <c r="FAA141" s="57"/>
      <c r="FAB141" s="57"/>
      <c r="FAC141" s="57"/>
      <c r="FAD141" s="57"/>
      <c r="FAE141" s="74"/>
      <c r="FAF141" s="74"/>
      <c r="FAG141" s="74"/>
      <c r="FAH141" s="74"/>
      <c r="FAI141" s="57"/>
      <c r="FAJ141" s="57"/>
      <c r="FAK141" s="57"/>
      <c r="FAL141" s="57"/>
      <c r="FAM141" s="74"/>
      <c r="FAN141" s="74"/>
      <c r="FAO141" s="74"/>
      <c r="FAP141" s="74"/>
      <c r="FAQ141" s="57"/>
      <c r="FAR141" s="57"/>
      <c r="FAS141" s="57"/>
      <c r="FAT141" s="57"/>
      <c r="FAU141" s="74"/>
      <c r="FAV141" s="74"/>
      <c r="FAW141" s="74"/>
      <c r="FAX141" s="74"/>
      <c r="FAY141" s="57"/>
      <c r="FAZ141" s="57"/>
      <c r="FBA141" s="57"/>
      <c r="FBB141" s="57"/>
      <c r="FBC141" s="74"/>
      <c r="FBD141" s="74"/>
      <c r="FBE141" s="74"/>
      <c r="FBF141" s="74"/>
      <c r="FBG141" s="57"/>
      <c r="FBH141" s="57"/>
      <c r="FBI141" s="57"/>
      <c r="FBJ141" s="57"/>
      <c r="FBK141" s="74"/>
      <c r="FBL141" s="74"/>
      <c r="FBM141" s="74"/>
      <c r="FBN141" s="74"/>
      <c r="FBO141" s="57"/>
      <c r="FBP141" s="57"/>
      <c r="FBQ141" s="57"/>
      <c r="FBR141" s="57"/>
      <c r="FBS141" s="74"/>
      <c r="FBT141" s="74"/>
      <c r="FBU141" s="74"/>
      <c r="FBV141" s="74"/>
      <c r="FBW141" s="57"/>
      <c r="FBX141" s="57"/>
      <c r="FBY141" s="57"/>
      <c r="FBZ141" s="57"/>
      <c r="FCA141" s="74"/>
      <c r="FCB141" s="74"/>
      <c r="FCC141" s="74"/>
      <c r="FCD141" s="74"/>
      <c r="FCE141" s="57"/>
      <c r="FCF141" s="57"/>
      <c r="FCG141" s="57"/>
      <c r="FCH141" s="57"/>
      <c r="FCI141" s="74"/>
      <c r="FCJ141" s="74"/>
      <c r="FCK141" s="74"/>
      <c r="FCL141" s="74"/>
      <c r="FCM141" s="57"/>
      <c r="FCN141" s="57"/>
      <c r="FCO141" s="57"/>
      <c r="FCP141" s="57"/>
      <c r="FCQ141" s="74"/>
      <c r="FCR141" s="74"/>
      <c r="FCS141" s="74"/>
      <c r="FCT141" s="74"/>
      <c r="FCU141" s="57"/>
      <c r="FCV141" s="57"/>
      <c r="FCW141" s="57"/>
      <c r="FCX141" s="57"/>
      <c r="FCY141" s="74"/>
      <c r="FCZ141" s="74"/>
      <c r="FDA141" s="74"/>
      <c r="FDB141" s="74"/>
      <c r="FDC141" s="57"/>
      <c r="FDD141" s="57"/>
      <c r="FDE141" s="57"/>
      <c r="FDF141" s="57"/>
      <c r="FDG141" s="74"/>
      <c r="FDH141" s="74"/>
      <c r="FDI141" s="74"/>
      <c r="FDJ141" s="74"/>
      <c r="FDK141" s="57"/>
      <c r="FDL141" s="57"/>
      <c r="FDM141" s="57"/>
      <c r="FDN141" s="57"/>
      <c r="FDO141" s="74"/>
      <c r="FDP141" s="74"/>
      <c r="FDQ141" s="74"/>
      <c r="FDR141" s="74"/>
      <c r="FDS141" s="57"/>
      <c r="FDT141" s="57"/>
      <c r="FDU141" s="57"/>
      <c r="FDV141" s="57"/>
      <c r="FDW141" s="74"/>
      <c r="FDX141" s="74"/>
      <c r="FDY141" s="74"/>
      <c r="FDZ141" s="74"/>
      <c r="FEA141" s="57"/>
      <c r="FEB141" s="57"/>
      <c r="FEC141" s="57"/>
      <c r="FED141" s="57"/>
      <c r="FEE141" s="74"/>
      <c r="FEF141" s="74"/>
      <c r="FEG141" s="74"/>
      <c r="FEH141" s="74"/>
      <c r="FEI141" s="57"/>
      <c r="FEJ141" s="57"/>
      <c r="FEK141" s="57"/>
      <c r="FEL141" s="57"/>
      <c r="FEM141" s="74"/>
      <c r="FEN141" s="74"/>
      <c r="FEO141" s="74"/>
      <c r="FEP141" s="74"/>
      <c r="FEQ141" s="57"/>
      <c r="FER141" s="57"/>
      <c r="FES141" s="57"/>
      <c r="FET141" s="57"/>
      <c r="FEU141" s="74"/>
      <c r="FEV141" s="74"/>
      <c r="FEW141" s="74"/>
      <c r="FEX141" s="74"/>
      <c r="FEY141" s="57"/>
      <c r="FEZ141" s="57"/>
      <c r="FFA141" s="57"/>
      <c r="FFB141" s="57"/>
      <c r="FFC141" s="74"/>
      <c r="FFD141" s="74"/>
      <c r="FFE141" s="74"/>
      <c r="FFF141" s="74"/>
      <c r="FFG141" s="57"/>
      <c r="FFH141" s="57"/>
      <c r="FFI141" s="57"/>
      <c r="FFJ141" s="57"/>
      <c r="FFK141" s="74"/>
      <c r="FFL141" s="74"/>
      <c r="FFM141" s="74"/>
      <c r="FFN141" s="74"/>
      <c r="FFO141" s="57"/>
      <c r="FFP141" s="57"/>
      <c r="FFQ141" s="57"/>
      <c r="FFR141" s="57"/>
      <c r="FFS141" s="74"/>
      <c r="FFT141" s="74"/>
      <c r="FFU141" s="74"/>
      <c r="FFV141" s="74"/>
      <c r="FFW141" s="57"/>
      <c r="FFX141" s="57"/>
      <c r="FFY141" s="57"/>
      <c r="FFZ141" s="57"/>
      <c r="FGA141" s="74"/>
      <c r="FGB141" s="74"/>
      <c r="FGC141" s="74"/>
      <c r="FGD141" s="74"/>
      <c r="FGE141" s="57"/>
      <c r="FGF141" s="57"/>
      <c r="FGG141" s="57"/>
      <c r="FGH141" s="57"/>
      <c r="FGI141" s="74"/>
      <c r="FGJ141" s="74"/>
      <c r="FGK141" s="74"/>
      <c r="FGL141" s="74"/>
      <c r="FGM141" s="57"/>
      <c r="FGN141" s="57"/>
      <c r="FGO141" s="57"/>
      <c r="FGP141" s="57"/>
      <c r="FGQ141" s="74"/>
      <c r="FGR141" s="74"/>
      <c r="FGS141" s="74"/>
      <c r="FGT141" s="74"/>
      <c r="FGU141" s="57"/>
      <c r="FGV141" s="57"/>
      <c r="FGW141" s="57"/>
      <c r="FGX141" s="57"/>
      <c r="FGY141" s="74"/>
      <c r="FGZ141" s="74"/>
      <c r="FHA141" s="74"/>
      <c r="FHB141" s="74"/>
      <c r="FHC141" s="57"/>
      <c r="FHD141" s="57"/>
      <c r="FHE141" s="57"/>
      <c r="FHF141" s="57"/>
      <c r="FHG141" s="74"/>
      <c r="FHH141" s="74"/>
      <c r="FHI141" s="74"/>
      <c r="FHJ141" s="74"/>
      <c r="FHK141" s="57"/>
      <c r="FHL141" s="57"/>
      <c r="FHM141" s="57"/>
      <c r="FHN141" s="57"/>
      <c r="FHO141" s="74"/>
      <c r="FHP141" s="74"/>
      <c r="FHQ141" s="74"/>
      <c r="FHR141" s="74"/>
      <c r="FHS141" s="57"/>
      <c r="FHT141" s="57"/>
      <c r="FHU141" s="57"/>
      <c r="FHV141" s="57"/>
      <c r="FHW141" s="74"/>
      <c r="FHX141" s="74"/>
      <c r="FHY141" s="74"/>
      <c r="FHZ141" s="74"/>
      <c r="FIA141" s="57"/>
      <c r="FIB141" s="57"/>
      <c r="FIC141" s="57"/>
      <c r="FID141" s="57"/>
      <c r="FIE141" s="74"/>
      <c r="FIF141" s="74"/>
      <c r="FIG141" s="74"/>
      <c r="FIH141" s="74"/>
      <c r="FII141" s="57"/>
      <c r="FIJ141" s="57"/>
      <c r="FIK141" s="57"/>
      <c r="FIL141" s="57"/>
      <c r="FIM141" s="74"/>
      <c r="FIN141" s="74"/>
      <c r="FIO141" s="74"/>
      <c r="FIP141" s="74"/>
      <c r="FIQ141" s="57"/>
      <c r="FIR141" s="57"/>
      <c r="FIS141" s="57"/>
      <c r="FIT141" s="57"/>
      <c r="FIU141" s="74"/>
      <c r="FIV141" s="74"/>
      <c r="FIW141" s="74"/>
      <c r="FIX141" s="74"/>
      <c r="FIY141" s="57"/>
      <c r="FIZ141" s="57"/>
      <c r="FJA141" s="57"/>
      <c r="FJB141" s="57"/>
      <c r="FJC141" s="74"/>
      <c r="FJD141" s="74"/>
      <c r="FJE141" s="74"/>
      <c r="FJF141" s="74"/>
      <c r="FJG141" s="57"/>
      <c r="FJH141" s="57"/>
      <c r="FJI141" s="57"/>
      <c r="FJJ141" s="57"/>
      <c r="FJK141" s="74"/>
      <c r="FJL141" s="74"/>
      <c r="FJM141" s="74"/>
      <c r="FJN141" s="74"/>
      <c r="FJO141" s="57"/>
      <c r="FJP141" s="57"/>
      <c r="FJQ141" s="57"/>
      <c r="FJR141" s="57"/>
      <c r="FJS141" s="74"/>
      <c r="FJT141" s="74"/>
      <c r="FJU141" s="74"/>
      <c r="FJV141" s="74"/>
      <c r="FJW141" s="57"/>
      <c r="FJX141" s="57"/>
      <c r="FJY141" s="57"/>
      <c r="FJZ141" s="57"/>
      <c r="FKA141" s="74"/>
      <c r="FKB141" s="74"/>
      <c r="FKC141" s="74"/>
      <c r="FKD141" s="74"/>
      <c r="FKE141" s="57"/>
      <c r="FKF141" s="57"/>
      <c r="FKG141" s="57"/>
      <c r="FKH141" s="57"/>
      <c r="FKI141" s="74"/>
      <c r="FKJ141" s="74"/>
      <c r="FKK141" s="74"/>
      <c r="FKL141" s="74"/>
      <c r="FKM141" s="57"/>
      <c r="FKN141" s="57"/>
      <c r="FKO141" s="57"/>
      <c r="FKP141" s="57"/>
      <c r="FKQ141" s="74"/>
      <c r="FKR141" s="74"/>
      <c r="FKS141" s="74"/>
      <c r="FKT141" s="74"/>
      <c r="FKU141" s="57"/>
      <c r="FKV141" s="57"/>
      <c r="FKW141" s="57"/>
      <c r="FKX141" s="57"/>
      <c r="FKY141" s="74"/>
      <c r="FKZ141" s="74"/>
      <c r="FLA141" s="74"/>
      <c r="FLB141" s="74"/>
      <c r="FLC141" s="57"/>
      <c r="FLD141" s="57"/>
      <c r="FLE141" s="57"/>
      <c r="FLF141" s="57"/>
      <c r="FLG141" s="74"/>
      <c r="FLH141" s="74"/>
      <c r="FLI141" s="74"/>
      <c r="FLJ141" s="74"/>
      <c r="FLK141" s="57"/>
      <c r="FLL141" s="57"/>
      <c r="FLM141" s="57"/>
      <c r="FLN141" s="57"/>
      <c r="FLO141" s="74"/>
      <c r="FLP141" s="74"/>
      <c r="FLQ141" s="74"/>
      <c r="FLR141" s="74"/>
      <c r="FLS141" s="57"/>
      <c r="FLT141" s="57"/>
      <c r="FLU141" s="57"/>
      <c r="FLV141" s="57"/>
      <c r="FLW141" s="74"/>
      <c r="FLX141" s="74"/>
      <c r="FLY141" s="74"/>
      <c r="FLZ141" s="74"/>
      <c r="FMA141" s="57"/>
      <c r="FMB141" s="57"/>
      <c r="FMC141" s="57"/>
      <c r="FMD141" s="57"/>
      <c r="FME141" s="74"/>
      <c r="FMF141" s="74"/>
      <c r="FMG141" s="74"/>
      <c r="FMH141" s="74"/>
      <c r="FMI141" s="57"/>
      <c r="FMJ141" s="57"/>
      <c r="FMK141" s="57"/>
      <c r="FML141" s="57"/>
      <c r="FMM141" s="74"/>
      <c r="FMN141" s="74"/>
      <c r="FMO141" s="74"/>
      <c r="FMP141" s="74"/>
      <c r="FMQ141" s="57"/>
      <c r="FMR141" s="57"/>
      <c r="FMS141" s="57"/>
      <c r="FMT141" s="57"/>
      <c r="FMU141" s="74"/>
      <c r="FMV141" s="74"/>
      <c r="FMW141" s="74"/>
      <c r="FMX141" s="74"/>
      <c r="FMY141" s="57"/>
      <c r="FMZ141" s="57"/>
      <c r="FNA141" s="57"/>
      <c r="FNB141" s="57"/>
      <c r="FNC141" s="74"/>
      <c r="FND141" s="74"/>
      <c r="FNE141" s="74"/>
      <c r="FNF141" s="74"/>
      <c r="FNG141" s="57"/>
      <c r="FNH141" s="57"/>
      <c r="FNI141" s="57"/>
      <c r="FNJ141" s="57"/>
      <c r="FNK141" s="74"/>
      <c r="FNL141" s="74"/>
      <c r="FNM141" s="74"/>
      <c r="FNN141" s="74"/>
      <c r="FNO141" s="57"/>
      <c r="FNP141" s="57"/>
      <c r="FNQ141" s="57"/>
      <c r="FNR141" s="57"/>
      <c r="FNS141" s="74"/>
      <c r="FNT141" s="74"/>
      <c r="FNU141" s="74"/>
      <c r="FNV141" s="74"/>
      <c r="FNW141" s="57"/>
      <c r="FNX141" s="57"/>
      <c r="FNY141" s="57"/>
      <c r="FNZ141" s="57"/>
      <c r="FOA141" s="74"/>
      <c r="FOB141" s="74"/>
      <c r="FOC141" s="74"/>
      <c r="FOD141" s="74"/>
      <c r="FOE141" s="57"/>
      <c r="FOF141" s="57"/>
      <c r="FOG141" s="57"/>
      <c r="FOH141" s="57"/>
      <c r="FOI141" s="74"/>
      <c r="FOJ141" s="74"/>
      <c r="FOK141" s="74"/>
      <c r="FOL141" s="74"/>
      <c r="FOM141" s="57"/>
      <c r="FON141" s="57"/>
      <c r="FOO141" s="57"/>
      <c r="FOP141" s="57"/>
      <c r="FOQ141" s="74"/>
      <c r="FOR141" s="74"/>
      <c r="FOS141" s="74"/>
      <c r="FOT141" s="74"/>
      <c r="FOU141" s="57"/>
      <c r="FOV141" s="57"/>
      <c r="FOW141" s="57"/>
      <c r="FOX141" s="57"/>
      <c r="FOY141" s="74"/>
      <c r="FOZ141" s="74"/>
      <c r="FPA141" s="74"/>
      <c r="FPB141" s="74"/>
      <c r="FPC141" s="57"/>
      <c r="FPD141" s="57"/>
      <c r="FPE141" s="57"/>
      <c r="FPF141" s="57"/>
      <c r="FPG141" s="74"/>
      <c r="FPH141" s="74"/>
      <c r="FPI141" s="74"/>
      <c r="FPJ141" s="74"/>
      <c r="FPK141" s="57"/>
      <c r="FPL141" s="57"/>
      <c r="FPM141" s="57"/>
      <c r="FPN141" s="57"/>
      <c r="FPO141" s="74"/>
      <c r="FPP141" s="74"/>
      <c r="FPQ141" s="74"/>
      <c r="FPR141" s="74"/>
      <c r="FPS141" s="57"/>
      <c r="FPT141" s="57"/>
      <c r="FPU141" s="57"/>
      <c r="FPV141" s="57"/>
      <c r="FPW141" s="74"/>
      <c r="FPX141" s="74"/>
      <c r="FPY141" s="74"/>
      <c r="FPZ141" s="74"/>
      <c r="FQA141" s="57"/>
      <c r="FQB141" s="57"/>
      <c r="FQC141" s="57"/>
      <c r="FQD141" s="57"/>
      <c r="FQE141" s="74"/>
      <c r="FQF141" s="74"/>
      <c r="FQG141" s="74"/>
      <c r="FQH141" s="74"/>
      <c r="FQI141" s="57"/>
      <c r="FQJ141" s="57"/>
      <c r="FQK141" s="57"/>
      <c r="FQL141" s="57"/>
      <c r="FQM141" s="74"/>
      <c r="FQN141" s="74"/>
      <c r="FQO141" s="74"/>
      <c r="FQP141" s="74"/>
      <c r="FQQ141" s="57"/>
      <c r="FQR141" s="57"/>
      <c r="FQS141" s="57"/>
      <c r="FQT141" s="57"/>
      <c r="FQU141" s="74"/>
      <c r="FQV141" s="74"/>
      <c r="FQW141" s="74"/>
      <c r="FQX141" s="74"/>
      <c r="FQY141" s="57"/>
      <c r="FQZ141" s="57"/>
      <c r="FRA141" s="57"/>
      <c r="FRB141" s="57"/>
      <c r="FRC141" s="74"/>
      <c r="FRD141" s="74"/>
      <c r="FRE141" s="74"/>
      <c r="FRF141" s="74"/>
      <c r="FRG141" s="57"/>
      <c r="FRH141" s="57"/>
      <c r="FRI141" s="57"/>
      <c r="FRJ141" s="57"/>
      <c r="FRK141" s="74"/>
      <c r="FRL141" s="74"/>
      <c r="FRM141" s="74"/>
      <c r="FRN141" s="74"/>
      <c r="FRO141" s="57"/>
      <c r="FRP141" s="57"/>
      <c r="FRQ141" s="57"/>
      <c r="FRR141" s="57"/>
      <c r="FRS141" s="74"/>
      <c r="FRT141" s="74"/>
      <c r="FRU141" s="74"/>
      <c r="FRV141" s="74"/>
      <c r="FRW141" s="57"/>
      <c r="FRX141" s="57"/>
      <c r="FRY141" s="57"/>
      <c r="FRZ141" s="57"/>
      <c r="FSA141" s="74"/>
      <c r="FSB141" s="74"/>
      <c r="FSC141" s="74"/>
      <c r="FSD141" s="74"/>
      <c r="FSE141" s="57"/>
      <c r="FSF141" s="57"/>
      <c r="FSG141" s="57"/>
      <c r="FSH141" s="57"/>
      <c r="FSI141" s="74"/>
      <c r="FSJ141" s="74"/>
      <c r="FSK141" s="74"/>
      <c r="FSL141" s="74"/>
      <c r="FSM141" s="57"/>
      <c r="FSN141" s="57"/>
      <c r="FSO141" s="57"/>
      <c r="FSP141" s="57"/>
      <c r="FSQ141" s="74"/>
      <c r="FSR141" s="74"/>
      <c r="FSS141" s="74"/>
      <c r="FST141" s="74"/>
      <c r="FSU141" s="57"/>
      <c r="FSV141" s="57"/>
      <c r="FSW141" s="57"/>
      <c r="FSX141" s="57"/>
      <c r="FSY141" s="74"/>
      <c r="FSZ141" s="74"/>
      <c r="FTA141" s="74"/>
      <c r="FTB141" s="74"/>
      <c r="FTC141" s="57"/>
      <c r="FTD141" s="57"/>
      <c r="FTE141" s="57"/>
      <c r="FTF141" s="57"/>
      <c r="FTG141" s="74"/>
      <c r="FTH141" s="74"/>
      <c r="FTI141" s="74"/>
      <c r="FTJ141" s="74"/>
      <c r="FTK141" s="57"/>
      <c r="FTL141" s="57"/>
      <c r="FTM141" s="57"/>
      <c r="FTN141" s="57"/>
      <c r="FTO141" s="74"/>
      <c r="FTP141" s="74"/>
      <c r="FTQ141" s="74"/>
      <c r="FTR141" s="74"/>
      <c r="FTS141" s="57"/>
      <c r="FTT141" s="57"/>
      <c r="FTU141" s="57"/>
      <c r="FTV141" s="57"/>
      <c r="FTW141" s="74"/>
      <c r="FTX141" s="74"/>
      <c r="FTY141" s="74"/>
      <c r="FTZ141" s="74"/>
      <c r="FUA141" s="57"/>
      <c r="FUB141" s="57"/>
      <c r="FUC141" s="57"/>
      <c r="FUD141" s="57"/>
      <c r="FUE141" s="74"/>
      <c r="FUF141" s="74"/>
      <c r="FUG141" s="74"/>
      <c r="FUH141" s="74"/>
      <c r="FUI141" s="57"/>
      <c r="FUJ141" s="57"/>
      <c r="FUK141" s="57"/>
      <c r="FUL141" s="57"/>
      <c r="FUM141" s="74"/>
      <c r="FUN141" s="74"/>
      <c r="FUO141" s="74"/>
      <c r="FUP141" s="74"/>
      <c r="FUQ141" s="57"/>
      <c r="FUR141" s="57"/>
      <c r="FUS141" s="57"/>
      <c r="FUT141" s="57"/>
      <c r="FUU141" s="74"/>
      <c r="FUV141" s="74"/>
      <c r="FUW141" s="74"/>
      <c r="FUX141" s="74"/>
      <c r="FUY141" s="57"/>
      <c r="FUZ141" s="57"/>
      <c r="FVA141" s="57"/>
      <c r="FVB141" s="57"/>
      <c r="FVC141" s="74"/>
      <c r="FVD141" s="74"/>
      <c r="FVE141" s="74"/>
      <c r="FVF141" s="74"/>
      <c r="FVG141" s="57"/>
      <c r="FVH141" s="57"/>
      <c r="FVI141" s="57"/>
      <c r="FVJ141" s="57"/>
      <c r="FVK141" s="74"/>
      <c r="FVL141" s="74"/>
      <c r="FVM141" s="74"/>
      <c r="FVN141" s="74"/>
      <c r="FVO141" s="57"/>
      <c r="FVP141" s="57"/>
      <c r="FVQ141" s="57"/>
      <c r="FVR141" s="57"/>
      <c r="FVS141" s="74"/>
      <c r="FVT141" s="74"/>
      <c r="FVU141" s="74"/>
      <c r="FVV141" s="74"/>
      <c r="FVW141" s="57"/>
      <c r="FVX141" s="57"/>
      <c r="FVY141" s="57"/>
      <c r="FVZ141" s="57"/>
      <c r="FWA141" s="74"/>
      <c r="FWB141" s="74"/>
      <c r="FWC141" s="74"/>
      <c r="FWD141" s="74"/>
      <c r="FWE141" s="57"/>
      <c r="FWF141" s="57"/>
      <c r="FWG141" s="57"/>
      <c r="FWH141" s="57"/>
      <c r="FWI141" s="74"/>
      <c r="FWJ141" s="74"/>
      <c r="FWK141" s="74"/>
      <c r="FWL141" s="74"/>
      <c r="FWM141" s="57"/>
      <c r="FWN141" s="57"/>
      <c r="FWO141" s="57"/>
      <c r="FWP141" s="57"/>
      <c r="FWQ141" s="74"/>
      <c r="FWR141" s="74"/>
      <c r="FWS141" s="74"/>
      <c r="FWT141" s="74"/>
      <c r="FWU141" s="57"/>
      <c r="FWV141" s="57"/>
      <c r="FWW141" s="57"/>
      <c r="FWX141" s="57"/>
      <c r="FWY141" s="74"/>
      <c r="FWZ141" s="74"/>
      <c r="FXA141" s="74"/>
      <c r="FXB141" s="74"/>
      <c r="FXC141" s="57"/>
      <c r="FXD141" s="57"/>
      <c r="FXE141" s="57"/>
      <c r="FXF141" s="57"/>
      <c r="FXG141" s="74"/>
      <c r="FXH141" s="74"/>
      <c r="FXI141" s="74"/>
      <c r="FXJ141" s="74"/>
      <c r="FXK141" s="57"/>
      <c r="FXL141" s="57"/>
      <c r="FXM141" s="57"/>
      <c r="FXN141" s="57"/>
      <c r="FXO141" s="74"/>
      <c r="FXP141" s="74"/>
      <c r="FXQ141" s="74"/>
      <c r="FXR141" s="74"/>
      <c r="FXS141" s="57"/>
      <c r="FXT141" s="57"/>
      <c r="FXU141" s="57"/>
      <c r="FXV141" s="57"/>
      <c r="FXW141" s="74"/>
      <c r="FXX141" s="74"/>
      <c r="FXY141" s="74"/>
      <c r="FXZ141" s="74"/>
      <c r="FYA141" s="57"/>
      <c r="FYB141" s="57"/>
      <c r="FYC141" s="57"/>
      <c r="FYD141" s="57"/>
      <c r="FYE141" s="74"/>
      <c r="FYF141" s="74"/>
      <c r="FYG141" s="74"/>
      <c r="FYH141" s="74"/>
      <c r="FYI141" s="57"/>
      <c r="FYJ141" s="57"/>
      <c r="FYK141" s="57"/>
      <c r="FYL141" s="57"/>
      <c r="FYM141" s="74"/>
      <c r="FYN141" s="74"/>
      <c r="FYO141" s="74"/>
      <c r="FYP141" s="74"/>
      <c r="FYQ141" s="57"/>
      <c r="FYR141" s="57"/>
      <c r="FYS141" s="57"/>
      <c r="FYT141" s="57"/>
      <c r="FYU141" s="74"/>
      <c r="FYV141" s="74"/>
      <c r="FYW141" s="74"/>
      <c r="FYX141" s="74"/>
      <c r="FYY141" s="57"/>
      <c r="FYZ141" s="57"/>
      <c r="FZA141" s="57"/>
      <c r="FZB141" s="57"/>
      <c r="FZC141" s="74"/>
      <c r="FZD141" s="74"/>
      <c r="FZE141" s="74"/>
      <c r="FZF141" s="74"/>
      <c r="FZG141" s="57"/>
      <c r="FZH141" s="57"/>
      <c r="FZI141" s="57"/>
      <c r="FZJ141" s="57"/>
      <c r="FZK141" s="74"/>
      <c r="FZL141" s="74"/>
      <c r="FZM141" s="74"/>
      <c r="FZN141" s="74"/>
      <c r="FZO141" s="57"/>
      <c r="FZP141" s="57"/>
      <c r="FZQ141" s="57"/>
      <c r="FZR141" s="57"/>
      <c r="FZS141" s="74"/>
      <c r="FZT141" s="74"/>
      <c r="FZU141" s="74"/>
      <c r="FZV141" s="74"/>
      <c r="FZW141" s="57"/>
      <c r="FZX141" s="57"/>
      <c r="FZY141" s="57"/>
      <c r="FZZ141" s="57"/>
      <c r="GAA141" s="74"/>
      <c r="GAB141" s="74"/>
      <c r="GAC141" s="74"/>
      <c r="GAD141" s="74"/>
      <c r="GAE141" s="57"/>
      <c r="GAF141" s="57"/>
      <c r="GAG141" s="57"/>
      <c r="GAH141" s="57"/>
      <c r="GAI141" s="74"/>
      <c r="GAJ141" s="74"/>
      <c r="GAK141" s="74"/>
      <c r="GAL141" s="74"/>
      <c r="GAM141" s="57"/>
      <c r="GAN141" s="57"/>
      <c r="GAO141" s="57"/>
      <c r="GAP141" s="57"/>
      <c r="GAQ141" s="74"/>
      <c r="GAR141" s="74"/>
      <c r="GAS141" s="74"/>
      <c r="GAT141" s="74"/>
      <c r="GAU141" s="57"/>
      <c r="GAV141" s="57"/>
      <c r="GAW141" s="57"/>
      <c r="GAX141" s="57"/>
      <c r="GAY141" s="74"/>
      <c r="GAZ141" s="74"/>
      <c r="GBA141" s="74"/>
      <c r="GBB141" s="74"/>
      <c r="GBC141" s="57"/>
      <c r="GBD141" s="57"/>
      <c r="GBE141" s="57"/>
      <c r="GBF141" s="57"/>
      <c r="GBG141" s="74"/>
      <c r="GBH141" s="74"/>
      <c r="GBI141" s="74"/>
      <c r="GBJ141" s="74"/>
      <c r="GBK141" s="57"/>
      <c r="GBL141" s="57"/>
      <c r="GBM141" s="57"/>
      <c r="GBN141" s="57"/>
      <c r="GBO141" s="74"/>
      <c r="GBP141" s="74"/>
      <c r="GBQ141" s="74"/>
      <c r="GBR141" s="74"/>
      <c r="GBS141" s="57"/>
      <c r="GBT141" s="57"/>
      <c r="GBU141" s="57"/>
      <c r="GBV141" s="57"/>
      <c r="GBW141" s="74"/>
      <c r="GBX141" s="74"/>
      <c r="GBY141" s="74"/>
      <c r="GBZ141" s="74"/>
      <c r="GCA141" s="57"/>
      <c r="GCB141" s="57"/>
      <c r="GCC141" s="57"/>
      <c r="GCD141" s="57"/>
      <c r="GCE141" s="74"/>
      <c r="GCF141" s="74"/>
      <c r="GCG141" s="74"/>
      <c r="GCH141" s="74"/>
      <c r="GCI141" s="57"/>
      <c r="GCJ141" s="57"/>
      <c r="GCK141" s="57"/>
      <c r="GCL141" s="57"/>
      <c r="GCM141" s="74"/>
      <c r="GCN141" s="74"/>
      <c r="GCO141" s="74"/>
      <c r="GCP141" s="74"/>
      <c r="GCQ141" s="57"/>
      <c r="GCR141" s="57"/>
      <c r="GCS141" s="57"/>
      <c r="GCT141" s="57"/>
      <c r="GCU141" s="74"/>
      <c r="GCV141" s="74"/>
      <c r="GCW141" s="74"/>
      <c r="GCX141" s="74"/>
      <c r="GCY141" s="57"/>
      <c r="GCZ141" s="57"/>
      <c r="GDA141" s="57"/>
      <c r="GDB141" s="57"/>
      <c r="GDC141" s="74"/>
      <c r="GDD141" s="74"/>
      <c r="GDE141" s="74"/>
      <c r="GDF141" s="74"/>
      <c r="GDG141" s="57"/>
      <c r="GDH141" s="57"/>
      <c r="GDI141" s="57"/>
      <c r="GDJ141" s="57"/>
      <c r="GDK141" s="74"/>
      <c r="GDL141" s="74"/>
      <c r="GDM141" s="74"/>
      <c r="GDN141" s="74"/>
      <c r="GDO141" s="57"/>
      <c r="GDP141" s="57"/>
      <c r="GDQ141" s="57"/>
      <c r="GDR141" s="57"/>
      <c r="GDS141" s="74"/>
      <c r="GDT141" s="74"/>
      <c r="GDU141" s="74"/>
      <c r="GDV141" s="74"/>
      <c r="GDW141" s="57"/>
      <c r="GDX141" s="57"/>
      <c r="GDY141" s="57"/>
      <c r="GDZ141" s="57"/>
      <c r="GEA141" s="74"/>
      <c r="GEB141" s="74"/>
      <c r="GEC141" s="74"/>
      <c r="GED141" s="74"/>
      <c r="GEE141" s="57"/>
      <c r="GEF141" s="57"/>
      <c r="GEG141" s="57"/>
      <c r="GEH141" s="57"/>
      <c r="GEI141" s="74"/>
      <c r="GEJ141" s="74"/>
      <c r="GEK141" s="74"/>
      <c r="GEL141" s="74"/>
      <c r="GEM141" s="57"/>
      <c r="GEN141" s="57"/>
      <c r="GEO141" s="57"/>
      <c r="GEP141" s="57"/>
      <c r="GEQ141" s="74"/>
      <c r="GER141" s="74"/>
      <c r="GES141" s="74"/>
      <c r="GET141" s="74"/>
      <c r="GEU141" s="57"/>
      <c r="GEV141" s="57"/>
      <c r="GEW141" s="57"/>
      <c r="GEX141" s="57"/>
      <c r="GEY141" s="74"/>
      <c r="GEZ141" s="74"/>
      <c r="GFA141" s="74"/>
      <c r="GFB141" s="74"/>
      <c r="GFC141" s="57"/>
      <c r="GFD141" s="57"/>
      <c r="GFE141" s="57"/>
      <c r="GFF141" s="57"/>
      <c r="GFG141" s="74"/>
      <c r="GFH141" s="74"/>
      <c r="GFI141" s="74"/>
      <c r="GFJ141" s="74"/>
      <c r="GFK141" s="57"/>
      <c r="GFL141" s="57"/>
      <c r="GFM141" s="57"/>
      <c r="GFN141" s="57"/>
      <c r="GFO141" s="74"/>
      <c r="GFP141" s="74"/>
      <c r="GFQ141" s="74"/>
      <c r="GFR141" s="74"/>
      <c r="GFS141" s="57"/>
      <c r="GFT141" s="57"/>
      <c r="GFU141" s="57"/>
      <c r="GFV141" s="57"/>
      <c r="GFW141" s="74"/>
      <c r="GFX141" s="74"/>
      <c r="GFY141" s="74"/>
      <c r="GFZ141" s="74"/>
      <c r="GGA141" s="57"/>
      <c r="GGB141" s="57"/>
      <c r="GGC141" s="57"/>
      <c r="GGD141" s="57"/>
      <c r="GGE141" s="74"/>
      <c r="GGF141" s="74"/>
      <c r="GGG141" s="74"/>
      <c r="GGH141" s="74"/>
      <c r="GGI141" s="57"/>
      <c r="GGJ141" s="57"/>
      <c r="GGK141" s="57"/>
      <c r="GGL141" s="57"/>
      <c r="GGM141" s="74"/>
      <c r="GGN141" s="74"/>
      <c r="GGO141" s="74"/>
      <c r="GGP141" s="74"/>
      <c r="GGQ141" s="57"/>
      <c r="GGR141" s="57"/>
      <c r="GGS141" s="57"/>
      <c r="GGT141" s="57"/>
      <c r="GGU141" s="74"/>
      <c r="GGV141" s="74"/>
      <c r="GGW141" s="74"/>
      <c r="GGX141" s="74"/>
      <c r="GGY141" s="57"/>
      <c r="GGZ141" s="57"/>
      <c r="GHA141" s="57"/>
      <c r="GHB141" s="57"/>
      <c r="GHC141" s="74"/>
      <c r="GHD141" s="74"/>
      <c r="GHE141" s="74"/>
      <c r="GHF141" s="74"/>
      <c r="GHG141" s="57"/>
      <c r="GHH141" s="57"/>
      <c r="GHI141" s="57"/>
      <c r="GHJ141" s="57"/>
      <c r="GHK141" s="74"/>
      <c r="GHL141" s="74"/>
      <c r="GHM141" s="74"/>
      <c r="GHN141" s="74"/>
      <c r="GHO141" s="57"/>
      <c r="GHP141" s="57"/>
      <c r="GHQ141" s="57"/>
      <c r="GHR141" s="57"/>
      <c r="GHS141" s="74"/>
      <c r="GHT141" s="74"/>
      <c r="GHU141" s="74"/>
      <c r="GHV141" s="74"/>
      <c r="GHW141" s="57"/>
      <c r="GHX141" s="57"/>
      <c r="GHY141" s="57"/>
      <c r="GHZ141" s="57"/>
      <c r="GIA141" s="74"/>
      <c r="GIB141" s="74"/>
      <c r="GIC141" s="74"/>
      <c r="GID141" s="74"/>
      <c r="GIE141" s="57"/>
      <c r="GIF141" s="57"/>
      <c r="GIG141" s="57"/>
      <c r="GIH141" s="57"/>
      <c r="GII141" s="74"/>
      <c r="GIJ141" s="74"/>
      <c r="GIK141" s="74"/>
      <c r="GIL141" s="74"/>
      <c r="GIM141" s="57"/>
      <c r="GIN141" s="57"/>
      <c r="GIO141" s="57"/>
      <c r="GIP141" s="57"/>
      <c r="GIQ141" s="74"/>
      <c r="GIR141" s="74"/>
      <c r="GIS141" s="74"/>
      <c r="GIT141" s="74"/>
      <c r="GIU141" s="57"/>
      <c r="GIV141" s="57"/>
      <c r="GIW141" s="57"/>
      <c r="GIX141" s="57"/>
      <c r="GIY141" s="74"/>
      <c r="GIZ141" s="74"/>
      <c r="GJA141" s="74"/>
      <c r="GJB141" s="74"/>
      <c r="GJC141" s="57"/>
      <c r="GJD141" s="57"/>
      <c r="GJE141" s="57"/>
      <c r="GJF141" s="57"/>
      <c r="GJG141" s="74"/>
      <c r="GJH141" s="74"/>
      <c r="GJI141" s="74"/>
      <c r="GJJ141" s="74"/>
      <c r="GJK141" s="57"/>
      <c r="GJL141" s="57"/>
      <c r="GJM141" s="57"/>
      <c r="GJN141" s="57"/>
      <c r="GJO141" s="74"/>
      <c r="GJP141" s="74"/>
      <c r="GJQ141" s="74"/>
      <c r="GJR141" s="74"/>
      <c r="GJS141" s="57"/>
      <c r="GJT141" s="57"/>
      <c r="GJU141" s="57"/>
      <c r="GJV141" s="57"/>
      <c r="GJW141" s="74"/>
      <c r="GJX141" s="74"/>
      <c r="GJY141" s="74"/>
      <c r="GJZ141" s="74"/>
      <c r="GKA141" s="57"/>
      <c r="GKB141" s="57"/>
      <c r="GKC141" s="57"/>
      <c r="GKD141" s="57"/>
      <c r="GKE141" s="74"/>
      <c r="GKF141" s="74"/>
      <c r="GKG141" s="74"/>
      <c r="GKH141" s="74"/>
      <c r="GKI141" s="57"/>
      <c r="GKJ141" s="57"/>
      <c r="GKK141" s="57"/>
      <c r="GKL141" s="57"/>
      <c r="GKM141" s="74"/>
      <c r="GKN141" s="74"/>
      <c r="GKO141" s="74"/>
      <c r="GKP141" s="74"/>
      <c r="GKQ141" s="57"/>
      <c r="GKR141" s="57"/>
      <c r="GKS141" s="57"/>
      <c r="GKT141" s="57"/>
      <c r="GKU141" s="74"/>
      <c r="GKV141" s="74"/>
      <c r="GKW141" s="74"/>
      <c r="GKX141" s="74"/>
      <c r="GKY141" s="57"/>
      <c r="GKZ141" s="57"/>
      <c r="GLA141" s="57"/>
      <c r="GLB141" s="57"/>
      <c r="GLC141" s="74"/>
      <c r="GLD141" s="74"/>
      <c r="GLE141" s="74"/>
      <c r="GLF141" s="74"/>
      <c r="GLG141" s="57"/>
      <c r="GLH141" s="57"/>
      <c r="GLI141" s="57"/>
      <c r="GLJ141" s="57"/>
      <c r="GLK141" s="74"/>
      <c r="GLL141" s="74"/>
      <c r="GLM141" s="74"/>
      <c r="GLN141" s="74"/>
      <c r="GLO141" s="57"/>
      <c r="GLP141" s="57"/>
      <c r="GLQ141" s="57"/>
      <c r="GLR141" s="57"/>
      <c r="GLS141" s="74"/>
      <c r="GLT141" s="74"/>
      <c r="GLU141" s="74"/>
      <c r="GLV141" s="74"/>
      <c r="GLW141" s="57"/>
      <c r="GLX141" s="57"/>
      <c r="GLY141" s="57"/>
      <c r="GLZ141" s="57"/>
      <c r="GMA141" s="74"/>
      <c r="GMB141" s="74"/>
      <c r="GMC141" s="74"/>
      <c r="GMD141" s="74"/>
      <c r="GME141" s="57"/>
      <c r="GMF141" s="57"/>
      <c r="GMG141" s="57"/>
      <c r="GMH141" s="57"/>
      <c r="GMI141" s="74"/>
      <c r="GMJ141" s="74"/>
      <c r="GMK141" s="74"/>
      <c r="GML141" s="74"/>
      <c r="GMM141" s="57"/>
      <c r="GMN141" s="57"/>
      <c r="GMO141" s="57"/>
      <c r="GMP141" s="57"/>
      <c r="GMQ141" s="74"/>
      <c r="GMR141" s="74"/>
      <c r="GMS141" s="74"/>
      <c r="GMT141" s="74"/>
      <c r="GMU141" s="57"/>
      <c r="GMV141" s="57"/>
      <c r="GMW141" s="57"/>
      <c r="GMX141" s="57"/>
      <c r="GMY141" s="74"/>
      <c r="GMZ141" s="74"/>
      <c r="GNA141" s="74"/>
      <c r="GNB141" s="74"/>
      <c r="GNC141" s="57"/>
      <c r="GND141" s="57"/>
      <c r="GNE141" s="57"/>
      <c r="GNF141" s="57"/>
      <c r="GNG141" s="74"/>
      <c r="GNH141" s="74"/>
      <c r="GNI141" s="74"/>
      <c r="GNJ141" s="74"/>
      <c r="GNK141" s="57"/>
      <c r="GNL141" s="57"/>
      <c r="GNM141" s="57"/>
      <c r="GNN141" s="57"/>
      <c r="GNO141" s="74"/>
      <c r="GNP141" s="74"/>
      <c r="GNQ141" s="74"/>
      <c r="GNR141" s="74"/>
      <c r="GNS141" s="57"/>
      <c r="GNT141" s="57"/>
      <c r="GNU141" s="57"/>
      <c r="GNV141" s="57"/>
      <c r="GNW141" s="74"/>
      <c r="GNX141" s="74"/>
      <c r="GNY141" s="74"/>
      <c r="GNZ141" s="74"/>
      <c r="GOA141" s="57"/>
      <c r="GOB141" s="57"/>
      <c r="GOC141" s="57"/>
      <c r="GOD141" s="57"/>
      <c r="GOE141" s="74"/>
      <c r="GOF141" s="74"/>
      <c r="GOG141" s="74"/>
      <c r="GOH141" s="74"/>
      <c r="GOI141" s="57"/>
      <c r="GOJ141" s="57"/>
      <c r="GOK141" s="57"/>
      <c r="GOL141" s="57"/>
      <c r="GOM141" s="74"/>
      <c r="GON141" s="74"/>
      <c r="GOO141" s="74"/>
      <c r="GOP141" s="74"/>
      <c r="GOQ141" s="57"/>
      <c r="GOR141" s="57"/>
      <c r="GOS141" s="57"/>
      <c r="GOT141" s="57"/>
      <c r="GOU141" s="74"/>
      <c r="GOV141" s="74"/>
      <c r="GOW141" s="74"/>
      <c r="GOX141" s="74"/>
      <c r="GOY141" s="57"/>
      <c r="GOZ141" s="57"/>
      <c r="GPA141" s="57"/>
      <c r="GPB141" s="57"/>
      <c r="GPC141" s="74"/>
      <c r="GPD141" s="74"/>
      <c r="GPE141" s="74"/>
      <c r="GPF141" s="74"/>
      <c r="GPG141" s="57"/>
      <c r="GPH141" s="57"/>
      <c r="GPI141" s="57"/>
      <c r="GPJ141" s="57"/>
      <c r="GPK141" s="74"/>
      <c r="GPL141" s="74"/>
      <c r="GPM141" s="74"/>
      <c r="GPN141" s="74"/>
      <c r="GPO141" s="57"/>
      <c r="GPP141" s="57"/>
      <c r="GPQ141" s="57"/>
      <c r="GPR141" s="57"/>
      <c r="GPS141" s="74"/>
      <c r="GPT141" s="74"/>
      <c r="GPU141" s="74"/>
      <c r="GPV141" s="74"/>
      <c r="GPW141" s="57"/>
      <c r="GPX141" s="57"/>
      <c r="GPY141" s="57"/>
      <c r="GPZ141" s="57"/>
      <c r="GQA141" s="74"/>
      <c r="GQB141" s="74"/>
      <c r="GQC141" s="74"/>
      <c r="GQD141" s="74"/>
      <c r="GQE141" s="57"/>
      <c r="GQF141" s="57"/>
      <c r="GQG141" s="57"/>
      <c r="GQH141" s="57"/>
      <c r="GQI141" s="74"/>
      <c r="GQJ141" s="74"/>
      <c r="GQK141" s="74"/>
      <c r="GQL141" s="74"/>
      <c r="GQM141" s="57"/>
      <c r="GQN141" s="57"/>
      <c r="GQO141" s="57"/>
      <c r="GQP141" s="57"/>
      <c r="GQQ141" s="74"/>
      <c r="GQR141" s="74"/>
      <c r="GQS141" s="74"/>
      <c r="GQT141" s="74"/>
      <c r="GQU141" s="57"/>
      <c r="GQV141" s="57"/>
      <c r="GQW141" s="57"/>
      <c r="GQX141" s="57"/>
      <c r="GQY141" s="74"/>
      <c r="GQZ141" s="74"/>
      <c r="GRA141" s="74"/>
      <c r="GRB141" s="74"/>
      <c r="GRC141" s="57"/>
      <c r="GRD141" s="57"/>
      <c r="GRE141" s="57"/>
      <c r="GRF141" s="57"/>
      <c r="GRG141" s="74"/>
      <c r="GRH141" s="74"/>
      <c r="GRI141" s="74"/>
      <c r="GRJ141" s="74"/>
      <c r="GRK141" s="57"/>
      <c r="GRL141" s="57"/>
      <c r="GRM141" s="57"/>
      <c r="GRN141" s="57"/>
      <c r="GRO141" s="74"/>
      <c r="GRP141" s="74"/>
      <c r="GRQ141" s="74"/>
      <c r="GRR141" s="74"/>
      <c r="GRS141" s="57"/>
      <c r="GRT141" s="57"/>
      <c r="GRU141" s="57"/>
      <c r="GRV141" s="57"/>
      <c r="GRW141" s="74"/>
      <c r="GRX141" s="74"/>
      <c r="GRY141" s="74"/>
      <c r="GRZ141" s="74"/>
      <c r="GSA141" s="57"/>
      <c r="GSB141" s="57"/>
      <c r="GSC141" s="57"/>
      <c r="GSD141" s="57"/>
      <c r="GSE141" s="74"/>
      <c r="GSF141" s="74"/>
      <c r="GSG141" s="74"/>
      <c r="GSH141" s="74"/>
      <c r="GSI141" s="57"/>
      <c r="GSJ141" s="57"/>
      <c r="GSK141" s="57"/>
      <c r="GSL141" s="57"/>
      <c r="GSM141" s="74"/>
      <c r="GSN141" s="74"/>
      <c r="GSO141" s="74"/>
      <c r="GSP141" s="74"/>
      <c r="GSQ141" s="57"/>
      <c r="GSR141" s="57"/>
      <c r="GSS141" s="57"/>
      <c r="GST141" s="57"/>
      <c r="GSU141" s="74"/>
      <c r="GSV141" s="74"/>
      <c r="GSW141" s="74"/>
      <c r="GSX141" s="74"/>
      <c r="GSY141" s="57"/>
      <c r="GSZ141" s="57"/>
      <c r="GTA141" s="57"/>
      <c r="GTB141" s="57"/>
      <c r="GTC141" s="74"/>
      <c r="GTD141" s="74"/>
      <c r="GTE141" s="74"/>
      <c r="GTF141" s="74"/>
      <c r="GTG141" s="57"/>
      <c r="GTH141" s="57"/>
      <c r="GTI141" s="57"/>
      <c r="GTJ141" s="57"/>
      <c r="GTK141" s="74"/>
      <c r="GTL141" s="74"/>
      <c r="GTM141" s="74"/>
      <c r="GTN141" s="74"/>
      <c r="GTO141" s="57"/>
      <c r="GTP141" s="57"/>
      <c r="GTQ141" s="57"/>
      <c r="GTR141" s="57"/>
      <c r="GTS141" s="74"/>
      <c r="GTT141" s="74"/>
      <c r="GTU141" s="74"/>
      <c r="GTV141" s="74"/>
      <c r="GTW141" s="57"/>
      <c r="GTX141" s="57"/>
      <c r="GTY141" s="57"/>
      <c r="GTZ141" s="57"/>
      <c r="GUA141" s="74"/>
      <c r="GUB141" s="74"/>
      <c r="GUC141" s="74"/>
      <c r="GUD141" s="74"/>
      <c r="GUE141" s="57"/>
      <c r="GUF141" s="57"/>
      <c r="GUG141" s="57"/>
      <c r="GUH141" s="57"/>
      <c r="GUI141" s="74"/>
      <c r="GUJ141" s="74"/>
      <c r="GUK141" s="74"/>
      <c r="GUL141" s="74"/>
      <c r="GUM141" s="57"/>
      <c r="GUN141" s="57"/>
      <c r="GUO141" s="57"/>
      <c r="GUP141" s="57"/>
      <c r="GUQ141" s="74"/>
      <c r="GUR141" s="74"/>
      <c r="GUS141" s="74"/>
      <c r="GUT141" s="74"/>
      <c r="GUU141" s="57"/>
      <c r="GUV141" s="57"/>
      <c r="GUW141" s="57"/>
      <c r="GUX141" s="57"/>
      <c r="GUY141" s="74"/>
      <c r="GUZ141" s="74"/>
      <c r="GVA141" s="74"/>
      <c r="GVB141" s="74"/>
      <c r="GVC141" s="57"/>
      <c r="GVD141" s="57"/>
      <c r="GVE141" s="57"/>
      <c r="GVF141" s="57"/>
      <c r="GVG141" s="74"/>
      <c r="GVH141" s="74"/>
      <c r="GVI141" s="74"/>
      <c r="GVJ141" s="74"/>
      <c r="GVK141" s="57"/>
      <c r="GVL141" s="57"/>
      <c r="GVM141" s="57"/>
      <c r="GVN141" s="57"/>
      <c r="GVO141" s="74"/>
      <c r="GVP141" s="74"/>
      <c r="GVQ141" s="74"/>
      <c r="GVR141" s="74"/>
      <c r="GVS141" s="57"/>
      <c r="GVT141" s="57"/>
      <c r="GVU141" s="57"/>
      <c r="GVV141" s="57"/>
      <c r="GVW141" s="74"/>
      <c r="GVX141" s="74"/>
      <c r="GVY141" s="74"/>
      <c r="GVZ141" s="74"/>
      <c r="GWA141" s="57"/>
      <c r="GWB141" s="57"/>
      <c r="GWC141" s="57"/>
      <c r="GWD141" s="57"/>
      <c r="GWE141" s="74"/>
      <c r="GWF141" s="74"/>
      <c r="GWG141" s="74"/>
      <c r="GWH141" s="74"/>
      <c r="GWI141" s="57"/>
      <c r="GWJ141" s="57"/>
      <c r="GWK141" s="57"/>
      <c r="GWL141" s="57"/>
      <c r="GWM141" s="74"/>
      <c r="GWN141" s="74"/>
      <c r="GWO141" s="74"/>
      <c r="GWP141" s="74"/>
      <c r="GWQ141" s="57"/>
      <c r="GWR141" s="57"/>
      <c r="GWS141" s="57"/>
      <c r="GWT141" s="57"/>
      <c r="GWU141" s="74"/>
      <c r="GWV141" s="74"/>
      <c r="GWW141" s="74"/>
      <c r="GWX141" s="74"/>
      <c r="GWY141" s="57"/>
      <c r="GWZ141" s="57"/>
      <c r="GXA141" s="57"/>
      <c r="GXB141" s="57"/>
      <c r="GXC141" s="74"/>
      <c r="GXD141" s="74"/>
      <c r="GXE141" s="74"/>
      <c r="GXF141" s="74"/>
      <c r="GXG141" s="57"/>
      <c r="GXH141" s="57"/>
      <c r="GXI141" s="57"/>
      <c r="GXJ141" s="57"/>
      <c r="GXK141" s="74"/>
      <c r="GXL141" s="74"/>
      <c r="GXM141" s="74"/>
      <c r="GXN141" s="74"/>
      <c r="GXO141" s="57"/>
      <c r="GXP141" s="57"/>
      <c r="GXQ141" s="57"/>
      <c r="GXR141" s="57"/>
      <c r="GXS141" s="74"/>
      <c r="GXT141" s="74"/>
      <c r="GXU141" s="74"/>
      <c r="GXV141" s="74"/>
      <c r="GXW141" s="57"/>
      <c r="GXX141" s="57"/>
      <c r="GXY141" s="57"/>
      <c r="GXZ141" s="57"/>
      <c r="GYA141" s="74"/>
      <c r="GYB141" s="74"/>
      <c r="GYC141" s="74"/>
      <c r="GYD141" s="74"/>
      <c r="GYE141" s="57"/>
      <c r="GYF141" s="57"/>
      <c r="GYG141" s="57"/>
      <c r="GYH141" s="57"/>
      <c r="GYI141" s="74"/>
      <c r="GYJ141" s="74"/>
      <c r="GYK141" s="74"/>
      <c r="GYL141" s="74"/>
      <c r="GYM141" s="57"/>
      <c r="GYN141" s="57"/>
      <c r="GYO141" s="57"/>
      <c r="GYP141" s="57"/>
      <c r="GYQ141" s="74"/>
      <c r="GYR141" s="74"/>
      <c r="GYS141" s="74"/>
      <c r="GYT141" s="74"/>
      <c r="GYU141" s="57"/>
      <c r="GYV141" s="57"/>
      <c r="GYW141" s="57"/>
      <c r="GYX141" s="57"/>
      <c r="GYY141" s="74"/>
      <c r="GYZ141" s="74"/>
      <c r="GZA141" s="74"/>
      <c r="GZB141" s="74"/>
      <c r="GZC141" s="57"/>
      <c r="GZD141" s="57"/>
      <c r="GZE141" s="57"/>
      <c r="GZF141" s="57"/>
      <c r="GZG141" s="74"/>
      <c r="GZH141" s="74"/>
      <c r="GZI141" s="74"/>
      <c r="GZJ141" s="74"/>
      <c r="GZK141" s="57"/>
      <c r="GZL141" s="57"/>
      <c r="GZM141" s="57"/>
      <c r="GZN141" s="57"/>
      <c r="GZO141" s="74"/>
      <c r="GZP141" s="74"/>
      <c r="GZQ141" s="74"/>
      <c r="GZR141" s="74"/>
      <c r="GZS141" s="57"/>
      <c r="GZT141" s="57"/>
      <c r="GZU141" s="57"/>
      <c r="GZV141" s="57"/>
      <c r="GZW141" s="74"/>
      <c r="GZX141" s="74"/>
      <c r="GZY141" s="74"/>
      <c r="GZZ141" s="74"/>
      <c r="HAA141" s="57"/>
      <c r="HAB141" s="57"/>
      <c r="HAC141" s="57"/>
      <c r="HAD141" s="57"/>
      <c r="HAE141" s="74"/>
      <c r="HAF141" s="74"/>
      <c r="HAG141" s="74"/>
      <c r="HAH141" s="74"/>
      <c r="HAI141" s="57"/>
      <c r="HAJ141" s="57"/>
      <c r="HAK141" s="57"/>
      <c r="HAL141" s="57"/>
      <c r="HAM141" s="74"/>
      <c r="HAN141" s="74"/>
      <c r="HAO141" s="74"/>
      <c r="HAP141" s="74"/>
      <c r="HAQ141" s="57"/>
      <c r="HAR141" s="57"/>
      <c r="HAS141" s="57"/>
      <c r="HAT141" s="57"/>
      <c r="HAU141" s="74"/>
      <c r="HAV141" s="74"/>
      <c r="HAW141" s="74"/>
      <c r="HAX141" s="74"/>
      <c r="HAY141" s="57"/>
      <c r="HAZ141" s="57"/>
      <c r="HBA141" s="57"/>
      <c r="HBB141" s="57"/>
      <c r="HBC141" s="74"/>
      <c r="HBD141" s="74"/>
      <c r="HBE141" s="74"/>
      <c r="HBF141" s="74"/>
      <c r="HBG141" s="57"/>
      <c r="HBH141" s="57"/>
      <c r="HBI141" s="57"/>
      <c r="HBJ141" s="57"/>
      <c r="HBK141" s="74"/>
      <c r="HBL141" s="74"/>
      <c r="HBM141" s="74"/>
      <c r="HBN141" s="74"/>
      <c r="HBO141" s="57"/>
      <c r="HBP141" s="57"/>
      <c r="HBQ141" s="57"/>
      <c r="HBR141" s="57"/>
      <c r="HBS141" s="74"/>
      <c r="HBT141" s="74"/>
      <c r="HBU141" s="74"/>
      <c r="HBV141" s="74"/>
      <c r="HBW141" s="57"/>
      <c r="HBX141" s="57"/>
      <c r="HBY141" s="57"/>
      <c r="HBZ141" s="57"/>
      <c r="HCA141" s="74"/>
      <c r="HCB141" s="74"/>
      <c r="HCC141" s="74"/>
      <c r="HCD141" s="74"/>
      <c r="HCE141" s="57"/>
      <c r="HCF141" s="57"/>
      <c r="HCG141" s="57"/>
      <c r="HCH141" s="57"/>
      <c r="HCI141" s="74"/>
      <c r="HCJ141" s="74"/>
      <c r="HCK141" s="74"/>
      <c r="HCL141" s="74"/>
      <c r="HCM141" s="57"/>
      <c r="HCN141" s="57"/>
      <c r="HCO141" s="57"/>
      <c r="HCP141" s="57"/>
      <c r="HCQ141" s="74"/>
      <c r="HCR141" s="74"/>
      <c r="HCS141" s="74"/>
      <c r="HCT141" s="74"/>
      <c r="HCU141" s="57"/>
      <c r="HCV141" s="57"/>
      <c r="HCW141" s="57"/>
      <c r="HCX141" s="57"/>
      <c r="HCY141" s="74"/>
      <c r="HCZ141" s="74"/>
      <c r="HDA141" s="74"/>
      <c r="HDB141" s="74"/>
      <c r="HDC141" s="57"/>
      <c r="HDD141" s="57"/>
      <c r="HDE141" s="57"/>
      <c r="HDF141" s="57"/>
      <c r="HDG141" s="74"/>
      <c r="HDH141" s="74"/>
      <c r="HDI141" s="74"/>
      <c r="HDJ141" s="74"/>
      <c r="HDK141" s="57"/>
      <c r="HDL141" s="57"/>
      <c r="HDM141" s="57"/>
      <c r="HDN141" s="57"/>
      <c r="HDO141" s="74"/>
      <c r="HDP141" s="74"/>
      <c r="HDQ141" s="74"/>
      <c r="HDR141" s="74"/>
      <c r="HDS141" s="57"/>
      <c r="HDT141" s="57"/>
      <c r="HDU141" s="57"/>
      <c r="HDV141" s="57"/>
      <c r="HDW141" s="74"/>
      <c r="HDX141" s="74"/>
      <c r="HDY141" s="74"/>
      <c r="HDZ141" s="74"/>
      <c r="HEA141" s="57"/>
      <c r="HEB141" s="57"/>
      <c r="HEC141" s="57"/>
      <c r="HED141" s="57"/>
      <c r="HEE141" s="74"/>
      <c r="HEF141" s="74"/>
      <c r="HEG141" s="74"/>
      <c r="HEH141" s="74"/>
      <c r="HEI141" s="57"/>
      <c r="HEJ141" s="57"/>
      <c r="HEK141" s="57"/>
      <c r="HEL141" s="57"/>
      <c r="HEM141" s="74"/>
      <c r="HEN141" s="74"/>
      <c r="HEO141" s="74"/>
      <c r="HEP141" s="74"/>
      <c r="HEQ141" s="57"/>
      <c r="HER141" s="57"/>
      <c r="HES141" s="57"/>
      <c r="HET141" s="57"/>
      <c r="HEU141" s="74"/>
      <c r="HEV141" s="74"/>
      <c r="HEW141" s="74"/>
      <c r="HEX141" s="74"/>
      <c r="HEY141" s="57"/>
      <c r="HEZ141" s="57"/>
      <c r="HFA141" s="57"/>
      <c r="HFB141" s="57"/>
      <c r="HFC141" s="74"/>
      <c r="HFD141" s="74"/>
      <c r="HFE141" s="74"/>
      <c r="HFF141" s="74"/>
      <c r="HFG141" s="57"/>
      <c r="HFH141" s="57"/>
      <c r="HFI141" s="57"/>
      <c r="HFJ141" s="57"/>
      <c r="HFK141" s="74"/>
      <c r="HFL141" s="74"/>
      <c r="HFM141" s="74"/>
      <c r="HFN141" s="74"/>
      <c r="HFO141" s="57"/>
      <c r="HFP141" s="57"/>
      <c r="HFQ141" s="57"/>
      <c r="HFR141" s="57"/>
      <c r="HFS141" s="74"/>
      <c r="HFT141" s="74"/>
      <c r="HFU141" s="74"/>
      <c r="HFV141" s="74"/>
      <c r="HFW141" s="57"/>
      <c r="HFX141" s="57"/>
      <c r="HFY141" s="57"/>
      <c r="HFZ141" s="57"/>
      <c r="HGA141" s="74"/>
      <c r="HGB141" s="74"/>
      <c r="HGC141" s="74"/>
      <c r="HGD141" s="74"/>
      <c r="HGE141" s="57"/>
      <c r="HGF141" s="57"/>
      <c r="HGG141" s="57"/>
      <c r="HGH141" s="57"/>
      <c r="HGI141" s="74"/>
      <c r="HGJ141" s="74"/>
      <c r="HGK141" s="74"/>
      <c r="HGL141" s="74"/>
      <c r="HGM141" s="57"/>
      <c r="HGN141" s="57"/>
      <c r="HGO141" s="57"/>
      <c r="HGP141" s="57"/>
      <c r="HGQ141" s="74"/>
      <c r="HGR141" s="74"/>
      <c r="HGS141" s="74"/>
      <c r="HGT141" s="74"/>
      <c r="HGU141" s="57"/>
      <c r="HGV141" s="57"/>
      <c r="HGW141" s="57"/>
      <c r="HGX141" s="57"/>
      <c r="HGY141" s="74"/>
      <c r="HGZ141" s="74"/>
      <c r="HHA141" s="74"/>
      <c r="HHB141" s="74"/>
      <c r="HHC141" s="57"/>
      <c r="HHD141" s="57"/>
      <c r="HHE141" s="57"/>
      <c r="HHF141" s="57"/>
      <c r="HHG141" s="74"/>
      <c r="HHH141" s="74"/>
      <c r="HHI141" s="74"/>
      <c r="HHJ141" s="74"/>
      <c r="HHK141" s="57"/>
      <c r="HHL141" s="57"/>
      <c r="HHM141" s="57"/>
      <c r="HHN141" s="57"/>
      <c r="HHO141" s="74"/>
      <c r="HHP141" s="74"/>
      <c r="HHQ141" s="74"/>
      <c r="HHR141" s="74"/>
      <c r="HHS141" s="57"/>
      <c r="HHT141" s="57"/>
      <c r="HHU141" s="57"/>
      <c r="HHV141" s="57"/>
      <c r="HHW141" s="74"/>
      <c r="HHX141" s="74"/>
      <c r="HHY141" s="74"/>
      <c r="HHZ141" s="74"/>
      <c r="HIA141" s="57"/>
      <c r="HIB141" s="57"/>
      <c r="HIC141" s="57"/>
      <c r="HID141" s="57"/>
      <c r="HIE141" s="74"/>
      <c r="HIF141" s="74"/>
      <c r="HIG141" s="74"/>
      <c r="HIH141" s="74"/>
      <c r="HII141" s="57"/>
      <c r="HIJ141" s="57"/>
      <c r="HIK141" s="57"/>
      <c r="HIL141" s="57"/>
      <c r="HIM141" s="74"/>
      <c r="HIN141" s="74"/>
      <c r="HIO141" s="74"/>
      <c r="HIP141" s="74"/>
      <c r="HIQ141" s="57"/>
      <c r="HIR141" s="57"/>
      <c r="HIS141" s="57"/>
      <c r="HIT141" s="57"/>
      <c r="HIU141" s="74"/>
      <c r="HIV141" s="74"/>
      <c r="HIW141" s="74"/>
      <c r="HIX141" s="74"/>
      <c r="HIY141" s="57"/>
      <c r="HIZ141" s="57"/>
      <c r="HJA141" s="57"/>
      <c r="HJB141" s="57"/>
      <c r="HJC141" s="74"/>
      <c r="HJD141" s="74"/>
      <c r="HJE141" s="74"/>
      <c r="HJF141" s="74"/>
      <c r="HJG141" s="57"/>
      <c r="HJH141" s="57"/>
      <c r="HJI141" s="57"/>
      <c r="HJJ141" s="57"/>
      <c r="HJK141" s="74"/>
      <c r="HJL141" s="74"/>
      <c r="HJM141" s="74"/>
      <c r="HJN141" s="74"/>
      <c r="HJO141" s="57"/>
      <c r="HJP141" s="57"/>
      <c r="HJQ141" s="57"/>
      <c r="HJR141" s="57"/>
      <c r="HJS141" s="74"/>
      <c r="HJT141" s="74"/>
      <c r="HJU141" s="74"/>
      <c r="HJV141" s="74"/>
      <c r="HJW141" s="57"/>
      <c r="HJX141" s="57"/>
      <c r="HJY141" s="57"/>
      <c r="HJZ141" s="57"/>
      <c r="HKA141" s="74"/>
      <c r="HKB141" s="74"/>
      <c r="HKC141" s="74"/>
      <c r="HKD141" s="74"/>
      <c r="HKE141" s="57"/>
      <c r="HKF141" s="57"/>
      <c r="HKG141" s="57"/>
      <c r="HKH141" s="57"/>
      <c r="HKI141" s="74"/>
      <c r="HKJ141" s="74"/>
      <c r="HKK141" s="74"/>
      <c r="HKL141" s="74"/>
      <c r="HKM141" s="57"/>
      <c r="HKN141" s="57"/>
      <c r="HKO141" s="57"/>
      <c r="HKP141" s="57"/>
      <c r="HKQ141" s="74"/>
      <c r="HKR141" s="74"/>
      <c r="HKS141" s="74"/>
      <c r="HKT141" s="74"/>
      <c r="HKU141" s="57"/>
      <c r="HKV141" s="57"/>
      <c r="HKW141" s="57"/>
      <c r="HKX141" s="57"/>
      <c r="HKY141" s="74"/>
      <c r="HKZ141" s="74"/>
      <c r="HLA141" s="74"/>
      <c r="HLB141" s="74"/>
      <c r="HLC141" s="57"/>
      <c r="HLD141" s="57"/>
      <c r="HLE141" s="57"/>
      <c r="HLF141" s="57"/>
      <c r="HLG141" s="74"/>
      <c r="HLH141" s="74"/>
      <c r="HLI141" s="74"/>
      <c r="HLJ141" s="74"/>
      <c r="HLK141" s="57"/>
      <c r="HLL141" s="57"/>
      <c r="HLM141" s="57"/>
      <c r="HLN141" s="57"/>
      <c r="HLO141" s="74"/>
      <c r="HLP141" s="74"/>
      <c r="HLQ141" s="74"/>
      <c r="HLR141" s="74"/>
      <c r="HLS141" s="57"/>
      <c r="HLT141" s="57"/>
      <c r="HLU141" s="57"/>
      <c r="HLV141" s="57"/>
      <c r="HLW141" s="74"/>
      <c r="HLX141" s="74"/>
      <c r="HLY141" s="74"/>
      <c r="HLZ141" s="74"/>
      <c r="HMA141" s="57"/>
      <c r="HMB141" s="57"/>
      <c r="HMC141" s="57"/>
      <c r="HMD141" s="57"/>
      <c r="HME141" s="74"/>
      <c r="HMF141" s="74"/>
      <c r="HMG141" s="74"/>
      <c r="HMH141" s="74"/>
      <c r="HMI141" s="57"/>
      <c r="HMJ141" s="57"/>
      <c r="HMK141" s="57"/>
      <c r="HML141" s="57"/>
      <c r="HMM141" s="74"/>
      <c r="HMN141" s="74"/>
      <c r="HMO141" s="74"/>
      <c r="HMP141" s="74"/>
      <c r="HMQ141" s="57"/>
      <c r="HMR141" s="57"/>
      <c r="HMS141" s="57"/>
      <c r="HMT141" s="57"/>
      <c r="HMU141" s="74"/>
      <c r="HMV141" s="74"/>
      <c r="HMW141" s="74"/>
      <c r="HMX141" s="74"/>
      <c r="HMY141" s="57"/>
      <c r="HMZ141" s="57"/>
      <c r="HNA141" s="57"/>
      <c r="HNB141" s="57"/>
      <c r="HNC141" s="74"/>
      <c r="HND141" s="74"/>
      <c r="HNE141" s="74"/>
      <c r="HNF141" s="74"/>
      <c r="HNG141" s="57"/>
      <c r="HNH141" s="57"/>
      <c r="HNI141" s="57"/>
      <c r="HNJ141" s="57"/>
      <c r="HNK141" s="74"/>
      <c r="HNL141" s="74"/>
      <c r="HNM141" s="74"/>
      <c r="HNN141" s="74"/>
      <c r="HNO141" s="57"/>
      <c r="HNP141" s="57"/>
      <c r="HNQ141" s="57"/>
      <c r="HNR141" s="57"/>
      <c r="HNS141" s="74"/>
      <c r="HNT141" s="74"/>
      <c r="HNU141" s="74"/>
      <c r="HNV141" s="74"/>
      <c r="HNW141" s="57"/>
      <c r="HNX141" s="57"/>
      <c r="HNY141" s="57"/>
      <c r="HNZ141" s="57"/>
      <c r="HOA141" s="74"/>
      <c r="HOB141" s="74"/>
      <c r="HOC141" s="74"/>
      <c r="HOD141" s="74"/>
      <c r="HOE141" s="57"/>
      <c r="HOF141" s="57"/>
      <c r="HOG141" s="57"/>
      <c r="HOH141" s="57"/>
      <c r="HOI141" s="74"/>
      <c r="HOJ141" s="74"/>
      <c r="HOK141" s="74"/>
      <c r="HOL141" s="74"/>
      <c r="HOM141" s="57"/>
      <c r="HON141" s="57"/>
      <c r="HOO141" s="57"/>
      <c r="HOP141" s="57"/>
      <c r="HOQ141" s="74"/>
      <c r="HOR141" s="74"/>
      <c r="HOS141" s="74"/>
      <c r="HOT141" s="74"/>
      <c r="HOU141" s="57"/>
      <c r="HOV141" s="57"/>
      <c r="HOW141" s="57"/>
      <c r="HOX141" s="57"/>
      <c r="HOY141" s="74"/>
      <c r="HOZ141" s="74"/>
      <c r="HPA141" s="74"/>
      <c r="HPB141" s="74"/>
      <c r="HPC141" s="57"/>
      <c r="HPD141" s="57"/>
      <c r="HPE141" s="57"/>
      <c r="HPF141" s="57"/>
      <c r="HPG141" s="74"/>
      <c r="HPH141" s="74"/>
      <c r="HPI141" s="74"/>
      <c r="HPJ141" s="74"/>
      <c r="HPK141" s="57"/>
      <c r="HPL141" s="57"/>
      <c r="HPM141" s="57"/>
      <c r="HPN141" s="57"/>
      <c r="HPO141" s="74"/>
      <c r="HPP141" s="74"/>
      <c r="HPQ141" s="74"/>
      <c r="HPR141" s="74"/>
      <c r="HPS141" s="57"/>
      <c r="HPT141" s="57"/>
      <c r="HPU141" s="57"/>
      <c r="HPV141" s="57"/>
      <c r="HPW141" s="74"/>
      <c r="HPX141" s="74"/>
      <c r="HPY141" s="74"/>
      <c r="HPZ141" s="74"/>
      <c r="HQA141" s="57"/>
      <c r="HQB141" s="57"/>
      <c r="HQC141" s="57"/>
      <c r="HQD141" s="57"/>
      <c r="HQE141" s="74"/>
      <c r="HQF141" s="74"/>
      <c r="HQG141" s="74"/>
      <c r="HQH141" s="74"/>
      <c r="HQI141" s="57"/>
      <c r="HQJ141" s="57"/>
      <c r="HQK141" s="57"/>
      <c r="HQL141" s="57"/>
      <c r="HQM141" s="74"/>
      <c r="HQN141" s="74"/>
      <c r="HQO141" s="74"/>
      <c r="HQP141" s="74"/>
      <c r="HQQ141" s="57"/>
      <c r="HQR141" s="57"/>
      <c r="HQS141" s="57"/>
      <c r="HQT141" s="57"/>
      <c r="HQU141" s="74"/>
      <c r="HQV141" s="74"/>
      <c r="HQW141" s="74"/>
      <c r="HQX141" s="74"/>
      <c r="HQY141" s="57"/>
      <c r="HQZ141" s="57"/>
      <c r="HRA141" s="57"/>
      <c r="HRB141" s="57"/>
      <c r="HRC141" s="74"/>
      <c r="HRD141" s="74"/>
      <c r="HRE141" s="74"/>
      <c r="HRF141" s="74"/>
      <c r="HRG141" s="57"/>
      <c r="HRH141" s="57"/>
      <c r="HRI141" s="57"/>
      <c r="HRJ141" s="57"/>
      <c r="HRK141" s="74"/>
      <c r="HRL141" s="74"/>
      <c r="HRM141" s="74"/>
      <c r="HRN141" s="74"/>
      <c r="HRO141" s="57"/>
      <c r="HRP141" s="57"/>
      <c r="HRQ141" s="57"/>
      <c r="HRR141" s="57"/>
      <c r="HRS141" s="74"/>
      <c r="HRT141" s="74"/>
      <c r="HRU141" s="74"/>
      <c r="HRV141" s="74"/>
      <c r="HRW141" s="57"/>
      <c r="HRX141" s="57"/>
      <c r="HRY141" s="57"/>
      <c r="HRZ141" s="57"/>
      <c r="HSA141" s="74"/>
      <c r="HSB141" s="74"/>
      <c r="HSC141" s="74"/>
      <c r="HSD141" s="74"/>
      <c r="HSE141" s="57"/>
      <c r="HSF141" s="57"/>
      <c r="HSG141" s="57"/>
      <c r="HSH141" s="57"/>
      <c r="HSI141" s="74"/>
      <c r="HSJ141" s="74"/>
      <c r="HSK141" s="74"/>
      <c r="HSL141" s="74"/>
      <c r="HSM141" s="57"/>
      <c r="HSN141" s="57"/>
      <c r="HSO141" s="57"/>
      <c r="HSP141" s="57"/>
      <c r="HSQ141" s="74"/>
      <c r="HSR141" s="74"/>
      <c r="HSS141" s="74"/>
      <c r="HST141" s="74"/>
      <c r="HSU141" s="57"/>
      <c r="HSV141" s="57"/>
      <c r="HSW141" s="57"/>
      <c r="HSX141" s="57"/>
      <c r="HSY141" s="74"/>
      <c r="HSZ141" s="74"/>
      <c r="HTA141" s="74"/>
      <c r="HTB141" s="74"/>
      <c r="HTC141" s="57"/>
      <c r="HTD141" s="57"/>
      <c r="HTE141" s="57"/>
      <c r="HTF141" s="57"/>
      <c r="HTG141" s="74"/>
      <c r="HTH141" s="74"/>
      <c r="HTI141" s="74"/>
      <c r="HTJ141" s="74"/>
      <c r="HTK141" s="57"/>
      <c r="HTL141" s="57"/>
      <c r="HTM141" s="57"/>
      <c r="HTN141" s="57"/>
      <c r="HTO141" s="74"/>
      <c r="HTP141" s="74"/>
      <c r="HTQ141" s="74"/>
      <c r="HTR141" s="74"/>
      <c r="HTS141" s="57"/>
      <c r="HTT141" s="57"/>
      <c r="HTU141" s="57"/>
      <c r="HTV141" s="57"/>
      <c r="HTW141" s="74"/>
      <c r="HTX141" s="74"/>
      <c r="HTY141" s="74"/>
      <c r="HTZ141" s="74"/>
      <c r="HUA141" s="57"/>
      <c r="HUB141" s="57"/>
      <c r="HUC141" s="57"/>
      <c r="HUD141" s="57"/>
      <c r="HUE141" s="74"/>
      <c r="HUF141" s="74"/>
      <c r="HUG141" s="74"/>
      <c r="HUH141" s="74"/>
      <c r="HUI141" s="57"/>
      <c r="HUJ141" s="57"/>
      <c r="HUK141" s="57"/>
      <c r="HUL141" s="57"/>
      <c r="HUM141" s="74"/>
      <c r="HUN141" s="74"/>
      <c r="HUO141" s="74"/>
      <c r="HUP141" s="74"/>
      <c r="HUQ141" s="57"/>
      <c r="HUR141" s="57"/>
      <c r="HUS141" s="57"/>
      <c r="HUT141" s="57"/>
      <c r="HUU141" s="74"/>
      <c r="HUV141" s="74"/>
      <c r="HUW141" s="74"/>
      <c r="HUX141" s="74"/>
      <c r="HUY141" s="57"/>
      <c r="HUZ141" s="57"/>
      <c r="HVA141" s="57"/>
      <c r="HVB141" s="57"/>
      <c r="HVC141" s="74"/>
      <c r="HVD141" s="74"/>
      <c r="HVE141" s="74"/>
      <c r="HVF141" s="74"/>
      <c r="HVG141" s="57"/>
      <c r="HVH141" s="57"/>
      <c r="HVI141" s="57"/>
      <c r="HVJ141" s="57"/>
      <c r="HVK141" s="74"/>
      <c r="HVL141" s="74"/>
      <c r="HVM141" s="74"/>
      <c r="HVN141" s="74"/>
      <c r="HVO141" s="57"/>
      <c r="HVP141" s="57"/>
      <c r="HVQ141" s="57"/>
      <c r="HVR141" s="57"/>
      <c r="HVS141" s="74"/>
      <c r="HVT141" s="74"/>
      <c r="HVU141" s="74"/>
      <c r="HVV141" s="74"/>
      <c r="HVW141" s="57"/>
      <c r="HVX141" s="57"/>
      <c r="HVY141" s="57"/>
      <c r="HVZ141" s="57"/>
      <c r="HWA141" s="74"/>
      <c r="HWB141" s="74"/>
      <c r="HWC141" s="74"/>
      <c r="HWD141" s="74"/>
      <c r="HWE141" s="57"/>
      <c r="HWF141" s="57"/>
      <c r="HWG141" s="57"/>
      <c r="HWH141" s="57"/>
      <c r="HWI141" s="74"/>
      <c r="HWJ141" s="74"/>
      <c r="HWK141" s="74"/>
      <c r="HWL141" s="74"/>
      <c r="HWM141" s="57"/>
      <c r="HWN141" s="57"/>
      <c r="HWO141" s="57"/>
      <c r="HWP141" s="57"/>
      <c r="HWQ141" s="74"/>
      <c r="HWR141" s="74"/>
      <c r="HWS141" s="74"/>
      <c r="HWT141" s="74"/>
      <c r="HWU141" s="57"/>
      <c r="HWV141" s="57"/>
      <c r="HWW141" s="57"/>
      <c r="HWX141" s="57"/>
      <c r="HWY141" s="74"/>
      <c r="HWZ141" s="74"/>
      <c r="HXA141" s="74"/>
      <c r="HXB141" s="74"/>
      <c r="HXC141" s="57"/>
      <c r="HXD141" s="57"/>
      <c r="HXE141" s="57"/>
      <c r="HXF141" s="57"/>
      <c r="HXG141" s="74"/>
      <c r="HXH141" s="74"/>
      <c r="HXI141" s="74"/>
      <c r="HXJ141" s="74"/>
      <c r="HXK141" s="57"/>
      <c r="HXL141" s="57"/>
      <c r="HXM141" s="57"/>
      <c r="HXN141" s="57"/>
      <c r="HXO141" s="74"/>
      <c r="HXP141" s="74"/>
      <c r="HXQ141" s="74"/>
      <c r="HXR141" s="74"/>
      <c r="HXS141" s="57"/>
      <c r="HXT141" s="57"/>
      <c r="HXU141" s="57"/>
      <c r="HXV141" s="57"/>
      <c r="HXW141" s="74"/>
      <c r="HXX141" s="74"/>
      <c r="HXY141" s="74"/>
      <c r="HXZ141" s="74"/>
      <c r="HYA141" s="57"/>
      <c r="HYB141" s="57"/>
      <c r="HYC141" s="57"/>
      <c r="HYD141" s="57"/>
      <c r="HYE141" s="74"/>
      <c r="HYF141" s="74"/>
      <c r="HYG141" s="74"/>
      <c r="HYH141" s="74"/>
      <c r="HYI141" s="57"/>
      <c r="HYJ141" s="57"/>
      <c r="HYK141" s="57"/>
      <c r="HYL141" s="57"/>
      <c r="HYM141" s="74"/>
      <c r="HYN141" s="74"/>
      <c r="HYO141" s="74"/>
      <c r="HYP141" s="74"/>
      <c r="HYQ141" s="57"/>
      <c r="HYR141" s="57"/>
      <c r="HYS141" s="57"/>
      <c r="HYT141" s="57"/>
      <c r="HYU141" s="74"/>
      <c r="HYV141" s="74"/>
      <c r="HYW141" s="74"/>
      <c r="HYX141" s="74"/>
      <c r="HYY141" s="57"/>
      <c r="HYZ141" s="57"/>
      <c r="HZA141" s="57"/>
      <c r="HZB141" s="57"/>
      <c r="HZC141" s="74"/>
      <c r="HZD141" s="74"/>
      <c r="HZE141" s="74"/>
      <c r="HZF141" s="74"/>
      <c r="HZG141" s="57"/>
      <c r="HZH141" s="57"/>
      <c r="HZI141" s="57"/>
      <c r="HZJ141" s="57"/>
      <c r="HZK141" s="74"/>
      <c r="HZL141" s="74"/>
      <c r="HZM141" s="74"/>
      <c r="HZN141" s="74"/>
      <c r="HZO141" s="57"/>
      <c r="HZP141" s="57"/>
      <c r="HZQ141" s="57"/>
      <c r="HZR141" s="57"/>
      <c r="HZS141" s="74"/>
      <c r="HZT141" s="74"/>
      <c r="HZU141" s="74"/>
      <c r="HZV141" s="74"/>
      <c r="HZW141" s="57"/>
      <c r="HZX141" s="57"/>
      <c r="HZY141" s="57"/>
      <c r="HZZ141" s="57"/>
      <c r="IAA141" s="74"/>
      <c r="IAB141" s="74"/>
      <c r="IAC141" s="74"/>
      <c r="IAD141" s="74"/>
      <c r="IAE141" s="57"/>
      <c r="IAF141" s="57"/>
      <c r="IAG141" s="57"/>
      <c r="IAH141" s="57"/>
      <c r="IAI141" s="74"/>
      <c r="IAJ141" s="74"/>
      <c r="IAK141" s="74"/>
      <c r="IAL141" s="74"/>
      <c r="IAM141" s="57"/>
      <c r="IAN141" s="57"/>
      <c r="IAO141" s="57"/>
      <c r="IAP141" s="57"/>
      <c r="IAQ141" s="74"/>
      <c r="IAR141" s="74"/>
      <c r="IAS141" s="74"/>
      <c r="IAT141" s="74"/>
      <c r="IAU141" s="57"/>
      <c r="IAV141" s="57"/>
      <c r="IAW141" s="57"/>
      <c r="IAX141" s="57"/>
      <c r="IAY141" s="74"/>
      <c r="IAZ141" s="74"/>
      <c r="IBA141" s="74"/>
      <c r="IBB141" s="74"/>
      <c r="IBC141" s="57"/>
      <c r="IBD141" s="57"/>
      <c r="IBE141" s="57"/>
      <c r="IBF141" s="57"/>
      <c r="IBG141" s="74"/>
      <c r="IBH141" s="74"/>
      <c r="IBI141" s="74"/>
      <c r="IBJ141" s="74"/>
      <c r="IBK141" s="57"/>
      <c r="IBL141" s="57"/>
      <c r="IBM141" s="57"/>
      <c r="IBN141" s="57"/>
      <c r="IBO141" s="74"/>
      <c r="IBP141" s="74"/>
      <c r="IBQ141" s="74"/>
      <c r="IBR141" s="74"/>
      <c r="IBS141" s="57"/>
      <c r="IBT141" s="57"/>
      <c r="IBU141" s="57"/>
      <c r="IBV141" s="57"/>
      <c r="IBW141" s="74"/>
      <c r="IBX141" s="74"/>
      <c r="IBY141" s="74"/>
      <c r="IBZ141" s="74"/>
      <c r="ICA141" s="57"/>
      <c r="ICB141" s="57"/>
      <c r="ICC141" s="57"/>
      <c r="ICD141" s="57"/>
      <c r="ICE141" s="74"/>
      <c r="ICF141" s="74"/>
      <c r="ICG141" s="74"/>
      <c r="ICH141" s="74"/>
      <c r="ICI141" s="57"/>
      <c r="ICJ141" s="57"/>
      <c r="ICK141" s="57"/>
      <c r="ICL141" s="57"/>
      <c r="ICM141" s="74"/>
      <c r="ICN141" s="74"/>
      <c r="ICO141" s="74"/>
      <c r="ICP141" s="74"/>
      <c r="ICQ141" s="57"/>
      <c r="ICR141" s="57"/>
      <c r="ICS141" s="57"/>
      <c r="ICT141" s="57"/>
      <c r="ICU141" s="74"/>
      <c r="ICV141" s="74"/>
      <c r="ICW141" s="74"/>
      <c r="ICX141" s="74"/>
      <c r="ICY141" s="57"/>
      <c r="ICZ141" s="57"/>
      <c r="IDA141" s="57"/>
      <c r="IDB141" s="57"/>
      <c r="IDC141" s="74"/>
      <c r="IDD141" s="74"/>
      <c r="IDE141" s="74"/>
      <c r="IDF141" s="74"/>
      <c r="IDG141" s="57"/>
      <c r="IDH141" s="57"/>
      <c r="IDI141" s="57"/>
      <c r="IDJ141" s="57"/>
      <c r="IDK141" s="74"/>
      <c r="IDL141" s="74"/>
      <c r="IDM141" s="74"/>
      <c r="IDN141" s="74"/>
      <c r="IDO141" s="57"/>
      <c r="IDP141" s="57"/>
      <c r="IDQ141" s="57"/>
      <c r="IDR141" s="57"/>
      <c r="IDS141" s="74"/>
      <c r="IDT141" s="74"/>
      <c r="IDU141" s="74"/>
      <c r="IDV141" s="74"/>
      <c r="IDW141" s="57"/>
      <c r="IDX141" s="57"/>
      <c r="IDY141" s="57"/>
      <c r="IDZ141" s="57"/>
      <c r="IEA141" s="74"/>
      <c r="IEB141" s="74"/>
      <c r="IEC141" s="74"/>
      <c r="IED141" s="74"/>
      <c r="IEE141" s="57"/>
      <c r="IEF141" s="57"/>
      <c r="IEG141" s="57"/>
      <c r="IEH141" s="57"/>
      <c r="IEI141" s="74"/>
      <c r="IEJ141" s="74"/>
      <c r="IEK141" s="74"/>
      <c r="IEL141" s="74"/>
      <c r="IEM141" s="57"/>
      <c r="IEN141" s="57"/>
      <c r="IEO141" s="57"/>
      <c r="IEP141" s="57"/>
      <c r="IEQ141" s="74"/>
      <c r="IER141" s="74"/>
      <c r="IES141" s="74"/>
      <c r="IET141" s="74"/>
      <c r="IEU141" s="57"/>
      <c r="IEV141" s="57"/>
      <c r="IEW141" s="57"/>
      <c r="IEX141" s="57"/>
      <c r="IEY141" s="74"/>
      <c r="IEZ141" s="74"/>
      <c r="IFA141" s="74"/>
      <c r="IFB141" s="74"/>
      <c r="IFC141" s="57"/>
      <c r="IFD141" s="57"/>
      <c r="IFE141" s="57"/>
      <c r="IFF141" s="57"/>
      <c r="IFG141" s="74"/>
      <c r="IFH141" s="74"/>
      <c r="IFI141" s="74"/>
      <c r="IFJ141" s="74"/>
      <c r="IFK141" s="57"/>
      <c r="IFL141" s="57"/>
      <c r="IFM141" s="57"/>
      <c r="IFN141" s="57"/>
      <c r="IFO141" s="74"/>
      <c r="IFP141" s="74"/>
      <c r="IFQ141" s="74"/>
      <c r="IFR141" s="74"/>
      <c r="IFS141" s="57"/>
      <c r="IFT141" s="57"/>
      <c r="IFU141" s="57"/>
      <c r="IFV141" s="57"/>
      <c r="IFW141" s="74"/>
      <c r="IFX141" s="74"/>
      <c r="IFY141" s="74"/>
      <c r="IFZ141" s="74"/>
      <c r="IGA141" s="57"/>
      <c r="IGB141" s="57"/>
      <c r="IGC141" s="57"/>
      <c r="IGD141" s="57"/>
      <c r="IGE141" s="74"/>
      <c r="IGF141" s="74"/>
      <c r="IGG141" s="74"/>
      <c r="IGH141" s="74"/>
      <c r="IGI141" s="57"/>
      <c r="IGJ141" s="57"/>
      <c r="IGK141" s="57"/>
      <c r="IGL141" s="57"/>
      <c r="IGM141" s="74"/>
      <c r="IGN141" s="74"/>
      <c r="IGO141" s="74"/>
      <c r="IGP141" s="74"/>
      <c r="IGQ141" s="57"/>
      <c r="IGR141" s="57"/>
      <c r="IGS141" s="57"/>
      <c r="IGT141" s="57"/>
      <c r="IGU141" s="74"/>
      <c r="IGV141" s="74"/>
      <c r="IGW141" s="74"/>
      <c r="IGX141" s="74"/>
      <c r="IGY141" s="57"/>
      <c r="IGZ141" s="57"/>
      <c r="IHA141" s="57"/>
      <c r="IHB141" s="57"/>
      <c r="IHC141" s="74"/>
      <c r="IHD141" s="74"/>
      <c r="IHE141" s="74"/>
      <c r="IHF141" s="74"/>
      <c r="IHG141" s="57"/>
      <c r="IHH141" s="57"/>
      <c r="IHI141" s="57"/>
      <c r="IHJ141" s="57"/>
      <c r="IHK141" s="74"/>
      <c r="IHL141" s="74"/>
      <c r="IHM141" s="74"/>
      <c r="IHN141" s="74"/>
      <c r="IHO141" s="57"/>
      <c r="IHP141" s="57"/>
      <c r="IHQ141" s="57"/>
      <c r="IHR141" s="57"/>
      <c r="IHS141" s="74"/>
      <c r="IHT141" s="74"/>
      <c r="IHU141" s="74"/>
      <c r="IHV141" s="74"/>
      <c r="IHW141" s="57"/>
      <c r="IHX141" s="57"/>
      <c r="IHY141" s="57"/>
      <c r="IHZ141" s="57"/>
      <c r="IIA141" s="74"/>
      <c r="IIB141" s="74"/>
      <c r="IIC141" s="74"/>
      <c r="IID141" s="74"/>
      <c r="IIE141" s="57"/>
      <c r="IIF141" s="57"/>
      <c r="IIG141" s="57"/>
      <c r="IIH141" s="57"/>
      <c r="III141" s="74"/>
      <c r="IIJ141" s="74"/>
      <c r="IIK141" s="74"/>
      <c r="IIL141" s="74"/>
      <c r="IIM141" s="57"/>
      <c r="IIN141" s="57"/>
      <c r="IIO141" s="57"/>
      <c r="IIP141" s="57"/>
      <c r="IIQ141" s="74"/>
      <c r="IIR141" s="74"/>
      <c r="IIS141" s="74"/>
      <c r="IIT141" s="74"/>
      <c r="IIU141" s="57"/>
      <c r="IIV141" s="57"/>
      <c r="IIW141" s="57"/>
      <c r="IIX141" s="57"/>
      <c r="IIY141" s="74"/>
      <c r="IIZ141" s="74"/>
      <c r="IJA141" s="74"/>
      <c r="IJB141" s="74"/>
      <c r="IJC141" s="57"/>
      <c r="IJD141" s="57"/>
      <c r="IJE141" s="57"/>
      <c r="IJF141" s="57"/>
      <c r="IJG141" s="74"/>
      <c r="IJH141" s="74"/>
      <c r="IJI141" s="74"/>
      <c r="IJJ141" s="74"/>
      <c r="IJK141" s="57"/>
      <c r="IJL141" s="57"/>
      <c r="IJM141" s="57"/>
      <c r="IJN141" s="57"/>
      <c r="IJO141" s="74"/>
      <c r="IJP141" s="74"/>
      <c r="IJQ141" s="74"/>
      <c r="IJR141" s="74"/>
      <c r="IJS141" s="57"/>
      <c r="IJT141" s="57"/>
      <c r="IJU141" s="57"/>
      <c r="IJV141" s="57"/>
      <c r="IJW141" s="74"/>
      <c r="IJX141" s="74"/>
      <c r="IJY141" s="74"/>
      <c r="IJZ141" s="74"/>
      <c r="IKA141" s="57"/>
      <c r="IKB141" s="57"/>
      <c r="IKC141" s="57"/>
      <c r="IKD141" s="57"/>
      <c r="IKE141" s="74"/>
      <c r="IKF141" s="74"/>
      <c r="IKG141" s="74"/>
      <c r="IKH141" s="74"/>
      <c r="IKI141" s="57"/>
      <c r="IKJ141" s="57"/>
      <c r="IKK141" s="57"/>
      <c r="IKL141" s="57"/>
      <c r="IKM141" s="74"/>
      <c r="IKN141" s="74"/>
      <c r="IKO141" s="74"/>
      <c r="IKP141" s="74"/>
      <c r="IKQ141" s="57"/>
      <c r="IKR141" s="57"/>
      <c r="IKS141" s="57"/>
      <c r="IKT141" s="57"/>
      <c r="IKU141" s="74"/>
      <c r="IKV141" s="74"/>
      <c r="IKW141" s="74"/>
      <c r="IKX141" s="74"/>
      <c r="IKY141" s="57"/>
      <c r="IKZ141" s="57"/>
      <c r="ILA141" s="57"/>
      <c r="ILB141" s="57"/>
      <c r="ILC141" s="74"/>
      <c r="ILD141" s="74"/>
      <c r="ILE141" s="74"/>
      <c r="ILF141" s="74"/>
      <c r="ILG141" s="57"/>
      <c r="ILH141" s="57"/>
      <c r="ILI141" s="57"/>
      <c r="ILJ141" s="57"/>
      <c r="ILK141" s="74"/>
      <c r="ILL141" s="74"/>
      <c r="ILM141" s="74"/>
      <c r="ILN141" s="74"/>
      <c r="ILO141" s="57"/>
      <c r="ILP141" s="57"/>
      <c r="ILQ141" s="57"/>
      <c r="ILR141" s="57"/>
      <c r="ILS141" s="74"/>
      <c r="ILT141" s="74"/>
      <c r="ILU141" s="74"/>
      <c r="ILV141" s="74"/>
      <c r="ILW141" s="57"/>
      <c r="ILX141" s="57"/>
      <c r="ILY141" s="57"/>
      <c r="ILZ141" s="57"/>
      <c r="IMA141" s="74"/>
      <c r="IMB141" s="74"/>
      <c r="IMC141" s="74"/>
      <c r="IMD141" s="74"/>
      <c r="IME141" s="57"/>
      <c r="IMF141" s="57"/>
      <c r="IMG141" s="57"/>
      <c r="IMH141" s="57"/>
      <c r="IMI141" s="74"/>
      <c r="IMJ141" s="74"/>
      <c r="IMK141" s="74"/>
      <c r="IML141" s="74"/>
      <c r="IMM141" s="57"/>
      <c r="IMN141" s="57"/>
      <c r="IMO141" s="57"/>
      <c r="IMP141" s="57"/>
      <c r="IMQ141" s="74"/>
      <c r="IMR141" s="74"/>
      <c r="IMS141" s="74"/>
      <c r="IMT141" s="74"/>
      <c r="IMU141" s="57"/>
      <c r="IMV141" s="57"/>
      <c r="IMW141" s="57"/>
      <c r="IMX141" s="57"/>
      <c r="IMY141" s="74"/>
      <c r="IMZ141" s="74"/>
      <c r="INA141" s="74"/>
      <c r="INB141" s="74"/>
      <c r="INC141" s="57"/>
      <c r="IND141" s="57"/>
      <c r="INE141" s="57"/>
      <c r="INF141" s="57"/>
      <c r="ING141" s="74"/>
      <c r="INH141" s="74"/>
      <c r="INI141" s="74"/>
      <c r="INJ141" s="74"/>
      <c r="INK141" s="57"/>
      <c r="INL141" s="57"/>
      <c r="INM141" s="57"/>
      <c r="INN141" s="57"/>
      <c r="INO141" s="74"/>
      <c r="INP141" s="74"/>
      <c r="INQ141" s="74"/>
      <c r="INR141" s="74"/>
      <c r="INS141" s="57"/>
      <c r="INT141" s="57"/>
      <c r="INU141" s="57"/>
      <c r="INV141" s="57"/>
      <c r="INW141" s="74"/>
      <c r="INX141" s="74"/>
      <c r="INY141" s="74"/>
      <c r="INZ141" s="74"/>
      <c r="IOA141" s="57"/>
      <c r="IOB141" s="57"/>
      <c r="IOC141" s="57"/>
      <c r="IOD141" s="57"/>
      <c r="IOE141" s="74"/>
      <c r="IOF141" s="74"/>
      <c r="IOG141" s="74"/>
      <c r="IOH141" s="74"/>
      <c r="IOI141" s="57"/>
      <c r="IOJ141" s="57"/>
      <c r="IOK141" s="57"/>
      <c r="IOL141" s="57"/>
      <c r="IOM141" s="74"/>
      <c r="ION141" s="74"/>
      <c r="IOO141" s="74"/>
      <c r="IOP141" s="74"/>
      <c r="IOQ141" s="57"/>
      <c r="IOR141" s="57"/>
      <c r="IOS141" s="57"/>
      <c r="IOT141" s="57"/>
      <c r="IOU141" s="74"/>
      <c r="IOV141" s="74"/>
      <c r="IOW141" s="74"/>
      <c r="IOX141" s="74"/>
      <c r="IOY141" s="57"/>
      <c r="IOZ141" s="57"/>
      <c r="IPA141" s="57"/>
      <c r="IPB141" s="57"/>
      <c r="IPC141" s="74"/>
      <c r="IPD141" s="74"/>
      <c r="IPE141" s="74"/>
      <c r="IPF141" s="74"/>
      <c r="IPG141" s="57"/>
      <c r="IPH141" s="57"/>
      <c r="IPI141" s="57"/>
      <c r="IPJ141" s="57"/>
      <c r="IPK141" s="74"/>
      <c r="IPL141" s="74"/>
      <c r="IPM141" s="74"/>
      <c r="IPN141" s="74"/>
      <c r="IPO141" s="57"/>
      <c r="IPP141" s="57"/>
      <c r="IPQ141" s="57"/>
      <c r="IPR141" s="57"/>
      <c r="IPS141" s="74"/>
      <c r="IPT141" s="74"/>
      <c r="IPU141" s="74"/>
      <c r="IPV141" s="74"/>
      <c r="IPW141" s="57"/>
      <c r="IPX141" s="57"/>
      <c r="IPY141" s="57"/>
      <c r="IPZ141" s="57"/>
      <c r="IQA141" s="74"/>
      <c r="IQB141" s="74"/>
      <c r="IQC141" s="74"/>
      <c r="IQD141" s="74"/>
      <c r="IQE141" s="57"/>
      <c r="IQF141" s="57"/>
      <c r="IQG141" s="57"/>
      <c r="IQH141" s="57"/>
      <c r="IQI141" s="74"/>
      <c r="IQJ141" s="74"/>
      <c r="IQK141" s="74"/>
      <c r="IQL141" s="74"/>
      <c r="IQM141" s="57"/>
      <c r="IQN141" s="57"/>
      <c r="IQO141" s="57"/>
      <c r="IQP141" s="57"/>
      <c r="IQQ141" s="74"/>
      <c r="IQR141" s="74"/>
      <c r="IQS141" s="74"/>
      <c r="IQT141" s="74"/>
      <c r="IQU141" s="57"/>
      <c r="IQV141" s="57"/>
      <c r="IQW141" s="57"/>
      <c r="IQX141" s="57"/>
      <c r="IQY141" s="74"/>
      <c r="IQZ141" s="74"/>
      <c r="IRA141" s="74"/>
      <c r="IRB141" s="74"/>
      <c r="IRC141" s="57"/>
      <c r="IRD141" s="57"/>
      <c r="IRE141" s="57"/>
      <c r="IRF141" s="57"/>
      <c r="IRG141" s="74"/>
      <c r="IRH141" s="74"/>
      <c r="IRI141" s="74"/>
      <c r="IRJ141" s="74"/>
      <c r="IRK141" s="57"/>
      <c r="IRL141" s="57"/>
      <c r="IRM141" s="57"/>
      <c r="IRN141" s="57"/>
      <c r="IRO141" s="74"/>
      <c r="IRP141" s="74"/>
      <c r="IRQ141" s="74"/>
      <c r="IRR141" s="74"/>
      <c r="IRS141" s="57"/>
      <c r="IRT141" s="57"/>
      <c r="IRU141" s="57"/>
      <c r="IRV141" s="57"/>
      <c r="IRW141" s="74"/>
      <c r="IRX141" s="74"/>
      <c r="IRY141" s="74"/>
      <c r="IRZ141" s="74"/>
      <c r="ISA141" s="57"/>
      <c r="ISB141" s="57"/>
      <c r="ISC141" s="57"/>
      <c r="ISD141" s="57"/>
      <c r="ISE141" s="74"/>
      <c r="ISF141" s="74"/>
      <c r="ISG141" s="74"/>
      <c r="ISH141" s="74"/>
      <c r="ISI141" s="57"/>
      <c r="ISJ141" s="57"/>
      <c r="ISK141" s="57"/>
      <c r="ISL141" s="57"/>
      <c r="ISM141" s="74"/>
      <c r="ISN141" s="74"/>
      <c r="ISO141" s="74"/>
      <c r="ISP141" s="74"/>
      <c r="ISQ141" s="57"/>
      <c r="ISR141" s="57"/>
      <c r="ISS141" s="57"/>
      <c r="IST141" s="57"/>
      <c r="ISU141" s="74"/>
      <c r="ISV141" s="74"/>
      <c r="ISW141" s="74"/>
      <c r="ISX141" s="74"/>
      <c r="ISY141" s="57"/>
      <c r="ISZ141" s="57"/>
      <c r="ITA141" s="57"/>
      <c r="ITB141" s="57"/>
      <c r="ITC141" s="74"/>
      <c r="ITD141" s="74"/>
      <c r="ITE141" s="74"/>
      <c r="ITF141" s="74"/>
      <c r="ITG141" s="57"/>
      <c r="ITH141" s="57"/>
      <c r="ITI141" s="57"/>
      <c r="ITJ141" s="57"/>
      <c r="ITK141" s="74"/>
      <c r="ITL141" s="74"/>
      <c r="ITM141" s="74"/>
      <c r="ITN141" s="74"/>
      <c r="ITO141" s="57"/>
      <c r="ITP141" s="57"/>
      <c r="ITQ141" s="57"/>
      <c r="ITR141" s="57"/>
      <c r="ITS141" s="74"/>
      <c r="ITT141" s="74"/>
      <c r="ITU141" s="74"/>
      <c r="ITV141" s="74"/>
      <c r="ITW141" s="57"/>
      <c r="ITX141" s="57"/>
      <c r="ITY141" s="57"/>
      <c r="ITZ141" s="57"/>
      <c r="IUA141" s="74"/>
      <c r="IUB141" s="74"/>
      <c r="IUC141" s="74"/>
      <c r="IUD141" s="74"/>
      <c r="IUE141" s="57"/>
      <c r="IUF141" s="57"/>
      <c r="IUG141" s="57"/>
      <c r="IUH141" s="57"/>
      <c r="IUI141" s="74"/>
      <c r="IUJ141" s="74"/>
      <c r="IUK141" s="74"/>
      <c r="IUL141" s="74"/>
      <c r="IUM141" s="57"/>
      <c r="IUN141" s="57"/>
      <c r="IUO141" s="57"/>
      <c r="IUP141" s="57"/>
      <c r="IUQ141" s="74"/>
      <c r="IUR141" s="74"/>
      <c r="IUS141" s="74"/>
      <c r="IUT141" s="74"/>
      <c r="IUU141" s="57"/>
      <c r="IUV141" s="57"/>
      <c r="IUW141" s="57"/>
      <c r="IUX141" s="57"/>
      <c r="IUY141" s="74"/>
      <c r="IUZ141" s="74"/>
      <c r="IVA141" s="74"/>
      <c r="IVB141" s="74"/>
      <c r="IVC141" s="57"/>
      <c r="IVD141" s="57"/>
      <c r="IVE141" s="57"/>
      <c r="IVF141" s="57"/>
      <c r="IVG141" s="74"/>
      <c r="IVH141" s="74"/>
      <c r="IVI141" s="74"/>
      <c r="IVJ141" s="74"/>
      <c r="IVK141" s="57"/>
      <c r="IVL141" s="57"/>
      <c r="IVM141" s="57"/>
      <c r="IVN141" s="57"/>
      <c r="IVO141" s="74"/>
      <c r="IVP141" s="74"/>
      <c r="IVQ141" s="74"/>
      <c r="IVR141" s="74"/>
      <c r="IVS141" s="57"/>
      <c r="IVT141" s="57"/>
      <c r="IVU141" s="57"/>
      <c r="IVV141" s="57"/>
      <c r="IVW141" s="74"/>
      <c r="IVX141" s="74"/>
      <c r="IVY141" s="74"/>
      <c r="IVZ141" s="74"/>
      <c r="IWA141" s="57"/>
      <c r="IWB141" s="57"/>
      <c r="IWC141" s="57"/>
      <c r="IWD141" s="57"/>
      <c r="IWE141" s="74"/>
      <c r="IWF141" s="74"/>
      <c r="IWG141" s="74"/>
      <c r="IWH141" s="74"/>
      <c r="IWI141" s="57"/>
      <c r="IWJ141" s="57"/>
      <c r="IWK141" s="57"/>
      <c r="IWL141" s="57"/>
      <c r="IWM141" s="74"/>
      <c r="IWN141" s="74"/>
      <c r="IWO141" s="74"/>
      <c r="IWP141" s="74"/>
      <c r="IWQ141" s="57"/>
      <c r="IWR141" s="57"/>
      <c r="IWS141" s="57"/>
      <c r="IWT141" s="57"/>
      <c r="IWU141" s="74"/>
      <c r="IWV141" s="74"/>
      <c r="IWW141" s="74"/>
      <c r="IWX141" s="74"/>
      <c r="IWY141" s="57"/>
      <c r="IWZ141" s="57"/>
      <c r="IXA141" s="57"/>
      <c r="IXB141" s="57"/>
      <c r="IXC141" s="74"/>
      <c r="IXD141" s="74"/>
      <c r="IXE141" s="74"/>
      <c r="IXF141" s="74"/>
      <c r="IXG141" s="57"/>
      <c r="IXH141" s="57"/>
      <c r="IXI141" s="57"/>
      <c r="IXJ141" s="57"/>
      <c r="IXK141" s="74"/>
      <c r="IXL141" s="74"/>
      <c r="IXM141" s="74"/>
      <c r="IXN141" s="74"/>
      <c r="IXO141" s="57"/>
      <c r="IXP141" s="57"/>
      <c r="IXQ141" s="57"/>
      <c r="IXR141" s="57"/>
      <c r="IXS141" s="74"/>
      <c r="IXT141" s="74"/>
      <c r="IXU141" s="74"/>
      <c r="IXV141" s="74"/>
      <c r="IXW141" s="57"/>
      <c r="IXX141" s="57"/>
      <c r="IXY141" s="57"/>
      <c r="IXZ141" s="57"/>
      <c r="IYA141" s="74"/>
      <c r="IYB141" s="74"/>
      <c r="IYC141" s="74"/>
      <c r="IYD141" s="74"/>
      <c r="IYE141" s="57"/>
      <c r="IYF141" s="57"/>
      <c r="IYG141" s="57"/>
      <c r="IYH141" s="57"/>
      <c r="IYI141" s="74"/>
      <c r="IYJ141" s="74"/>
      <c r="IYK141" s="74"/>
      <c r="IYL141" s="74"/>
      <c r="IYM141" s="57"/>
      <c r="IYN141" s="57"/>
      <c r="IYO141" s="57"/>
      <c r="IYP141" s="57"/>
      <c r="IYQ141" s="74"/>
      <c r="IYR141" s="74"/>
      <c r="IYS141" s="74"/>
      <c r="IYT141" s="74"/>
      <c r="IYU141" s="57"/>
      <c r="IYV141" s="57"/>
      <c r="IYW141" s="57"/>
      <c r="IYX141" s="57"/>
      <c r="IYY141" s="74"/>
      <c r="IYZ141" s="74"/>
      <c r="IZA141" s="74"/>
      <c r="IZB141" s="74"/>
      <c r="IZC141" s="57"/>
      <c r="IZD141" s="57"/>
      <c r="IZE141" s="57"/>
      <c r="IZF141" s="57"/>
      <c r="IZG141" s="74"/>
      <c r="IZH141" s="74"/>
      <c r="IZI141" s="74"/>
      <c r="IZJ141" s="74"/>
      <c r="IZK141" s="57"/>
      <c r="IZL141" s="57"/>
      <c r="IZM141" s="57"/>
      <c r="IZN141" s="57"/>
      <c r="IZO141" s="74"/>
      <c r="IZP141" s="74"/>
      <c r="IZQ141" s="74"/>
      <c r="IZR141" s="74"/>
      <c r="IZS141" s="57"/>
      <c r="IZT141" s="57"/>
      <c r="IZU141" s="57"/>
      <c r="IZV141" s="57"/>
      <c r="IZW141" s="74"/>
      <c r="IZX141" s="74"/>
      <c r="IZY141" s="74"/>
      <c r="IZZ141" s="74"/>
      <c r="JAA141" s="57"/>
      <c r="JAB141" s="57"/>
      <c r="JAC141" s="57"/>
      <c r="JAD141" s="57"/>
      <c r="JAE141" s="74"/>
      <c r="JAF141" s="74"/>
      <c r="JAG141" s="74"/>
      <c r="JAH141" s="74"/>
      <c r="JAI141" s="57"/>
      <c r="JAJ141" s="57"/>
      <c r="JAK141" s="57"/>
      <c r="JAL141" s="57"/>
      <c r="JAM141" s="74"/>
      <c r="JAN141" s="74"/>
      <c r="JAO141" s="74"/>
      <c r="JAP141" s="74"/>
      <c r="JAQ141" s="57"/>
      <c r="JAR141" s="57"/>
      <c r="JAS141" s="57"/>
      <c r="JAT141" s="57"/>
      <c r="JAU141" s="74"/>
      <c r="JAV141" s="74"/>
      <c r="JAW141" s="74"/>
      <c r="JAX141" s="74"/>
      <c r="JAY141" s="57"/>
      <c r="JAZ141" s="57"/>
      <c r="JBA141" s="57"/>
      <c r="JBB141" s="57"/>
      <c r="JBC141" s="74"/>
      <c r="JBD141" s="74"/>
      <c r="JBE141" s="74"/>
      <c r="JBF141" s="74"/>
      <c r="JBG141" s="57"/>
      <c r="JBH141" s="57"/>
      <c r="JBI141" s="57"/>
      <c r="JBJ141" s="57"/>
      <c r="JBK141" s="74"/>
      <c r="JBL141" s="74"/>
      <c r="JBM141" s="74"/>
      <c r="JBN141" s="74"/>
      <c r="JBO141" s="57"/>
      <c r="JBP141" s="57"/>
      <c r="JBQ141" s="57"/>
      <c r="JBR141" s="57"/>
      <c r="JBS141" s="74"/>
      <c r="JBT141" s="74"/>
      <c r="JBU141" s="74"/>
      <c r="JBV141" s="74"/>
      <c r="JBW141" s="57"/>
      <c r="JBX141" s="57"/>
      <c r="JBY141" s="57"/>
      <c r="JBZ141" s="57"/>
      <c r="JCA141" s="74"/>
      <c r="JCB141" s="74"/>
      <c r="JCC141" s="74"/>
      <c r="JCD141" s="74"/>
      <c r="JCE141" s="57"/>
      <c r="JCF141" s="57"/>
      <c r="JCG141" s="57"/>
      <c r="JCH141" s="57"/>
      <c r="JCI141" s="74"/>
      <c r="JCJ141" s="74"/>
      <c r="JCK141" s="74"/>
      <c r="JCL141" s="74"/>
      <c r="JCM141" s="57"/>
      <c r="JCN141" s="57"/>
      <c r="JCO141" s="57"/>
      <c r="JCP141" s="57"/>
      <c r="JCQ141" s="74"/>
      <c r="JCR141" s="74"/>
      <c r="JCS141" s="74"/>
      <c r="JCT141" s="74"/>
      <c r="JCU141" s="57"/>
      <c r="JCV141" s="57"/>
      <c r="JCW141" s="57"/>
      <c r="JCX141" s="57"/>
      <c r="JCY141" s="74"/>
      <c r="JCZ141" s="74"/>
      <c r="JDA141" s="74"/>
      <c r="JDB141" s="74"/>
      <c r="JDC141" s="57"/>
      <c r="JDD141" s="57"/>
      <c r="JDE141" s="57"/>
      <c r="JDF141" s="57"/>
      <c r="JDG141" s="74"/>
      <c r="JDH141" s="74"/>
      <c r="JDI141" s="74"/>
      <c r="JDJ141" s="74"/>
      <c r="JDK141" s="57"/>
      <c r="JDL141" s="57"/>
      <c r="JDM141" s="57"/>
      <c r="JDN141" s="57"/>
      <c r="JDO141" s="74"/>
      <c r="JDP141" s="74"/>
      <c r="JDQ141" s="74"/>
      <c r="JDR141" s="74"/>
      <c r="JDS141" s="57"/>
      <c r="JDT141" s="57"/>
      <c r="JDU141" s="57"/>
      <c r="JDV141" s="57"/>
      <c r="JDW141" s="74"/>
      <c r="JDX141" s="74"/>
      <c r="JDY141" s="74"/>
      <c r="JDZ141" s="74"/>
      <c r="JEA141" s="57"/>
      <c r="JEB141" s="57"/>
      <c r="JEC141" s="57"/>
      <c r="JED141" s="57"/>
      <c r="JEE141" s="74"/>
      <c r="JEF141" s="74"/>
      <c r="JEG141" s="74"/>
      <c r="JEH141" s="74"/>
      <c r="JEI141" s="57"/>
      <c r="JEJ141" s="57"/>
      <c r="JEK141" s="57"/>
      <c r="JEL141" s="57"/>
      <c r="JEM141" s="74"/>
      <c r="JEN141" s="74"/>
      <c r="JEO141" s="74"/>
      <c r="JEP141" s="74"/>
      <c r="JEQ141" s="57"/>
      <c r="JER141" s="57"/>
      <c r="JES141" s="57"/>
      <c r="JET141" s="57"/>
      <c r="JEU141" s="74"/>
      <c r="JEV141" s="74"/>
      <c r="JEW141" s="74"/>
      <c r="JEX141" s="74"/>
      <c r="JEY141" s="57"/>
      <c r="JEZ141" s="57"/>
      <c r="JFA141" s="57"/>
      <c r="JFB141" s="57"/>
      <c r="JFC141" s="74"/>
      <c r="JFD141" s="74"/>
      <c r="JFE141" s="74"/>
      <c r="JFF141" s="74"/>
      <c r="JFG141" s="57"/>
      <c r="JFH141" s="57"/>
      <c r="JFI141" s="57"/>
      <c r="JFJ141" s="57"/>
      <c r="JFK141" s="74"/>
      <c r="JFL141" s="74"/>
      <c r="JFM141" s="74"/>
      <c r="JFN141" s="74"/>
      <c r="JFO141" s="57"/>
      <c r="JFP141" s="57"/>
      <c r="JFQ141" s="57"/>
      <c r="JFR141" s="57"/>
      <c r="JFS141" s="74"/>
      <c r="JFT141" s="74"/>
      <c r="JFU141" s="74"/>
      <c r="JFV141" s="74"/>
      <c r="JFW141" s="57"/>
      <c r="JFX141" s="57"/>
      <c r="JFY141" s="57"/>
      <c r="JFZ141" s="57"/>
      <c r="JGA141" s="74"/>
      <c r="JGB141" s="74"/>
      <c r="JGC141" s="74"/>
      <c r="JGD141" s="74"/>
      <c r="JGE141" s="57"/>
      <c r="JGF141" s="57"/>
      <c r="JGG141" s="57"/>
      <c r="JGH141" s="57"/>
      <c r="JGI141" s="74"/>
      <c r="JGJ141" s="74"/>
      <c r="JGK141" s="74"/>
      <c r="JGL141" s="74"/>
      <c r="JGM141" s="57"/>
      <c r="JGN141" s="57"/>
      <c r="JGO141" s="57"/>
      <c r="JGP141" s="57"/>
      <c r="JGQ141" s="74"/>
      <c r="JGR141" s="74"/>
      <c r="JGS141" s="74"/>
      <c r="JGT141" s="74"/>
      <c r="JGU141" s="57"/>
      <c r="JGV141" s="57"/>
      <c r="JGW141" s="57"/>
      <c r="JGX141" s="57"/>
      <c r="JGY141" s="74"/>
      <c r="JGZ141" s="74"/>
      <c r="JHA141" s="74"/>
      <c r="JHB141" s="74"/>
      <c r="JHC141" s="57"/>
      <c r="JHD141" s="57"/>
      <c r="JHE141" s="57"/>
      <c r="JHF141" s="57"/>
      <c r="JHG141" s="74"/>
      <c r="JHH141" s="74"/>
      <c r="JHI141" s="74"/>
      <c r="JHJ141" s="74"/>
      <c r="JHK141" s="57"/>
      <c r="JHL141" s="57"/>
      <c r="JHM141" s="57"/>
      <c r="JHN141" s="57"/>
      <c r="JHO141" s="74"/>
      <c r="JHP141" s="74"/>
      <c r="JHQ141" s="74"/>
      <c r="JHR141" s="74"/>
      <c r="JHS141" s="57"/>
      <c r="JHT141" s="57"/>
      <c r="JHU141" s="57"/>
      <c r="JHV141" s="57"/>
      <c r="JHW141" s="74"/>
      <c r="JHX141" s="74"/>
      <c r="JHY141" s="74"/>
      <c r="JHZ141" s="74"/>
      <c r="JIA141" s="57"/>
      <c r="JIB141" s="57"/>
      <c r="JIC141" s="57"/>
      <c r="JID141" s="57"/>
      <c r="JIE141" s="74"/>
      <c r="JIF141" s="74"/>
      <c r="JIG141" s="74"/>
      <c r="JIH141" s="74"/>
      <c r="JII141" s="57"/>
      <c r="JIJ141" s="57"/>
      <c r="JIK141" s="57"/>
      <c r="JIL141" s="57"/>
      <c r="JIM141" s="74"/>
      <c r="JIN141" s="74"/>
      <c r="JIO141" s="74"/>
      <c r="JIP141" s="74"/>
      <c r="JIQ141" s="57"/>
      <c r="JIR141" s="57"/>
      <c r="JIS141" s="57"/>
      <c r="JIT141" s="57"/>
      <c r="JIU141" s="74"/>
      <c r="JIV141" s="74"/>
      <c r="JIW141" s="74"/>
      <c r="JIX141" s="74"/>
      <c r="JIY141" s="57"/>
      <c r="JIZ141" s="57"/>
      <c r="JJA141" s="57"/>
      <c r="JJB141" s="57"/>
      <c r="JJC141" s="74"/>
      <c r="JJD141" s="74"/>
      <c r="JJE141" s="74"/>
      <c r="JJF141" s="74"/>
      <c r="JJG141" s="57"/>
      <c r="JJH141" s="57"/>
      <c r="JJI141" s="57"/>
      <c r="JJJ141" s="57"/>
      <c r="JJK141" s="74"/>
      <c r="JJL141" s="74"/>
      <c r="JJM141" s="74"/>
      <c r="JJN141" s="74"/>
      <c r="JJO141" s="57"/>
      <c r="JJP141" s="57"/>
      <c r="JJQ141" s="57"/>
      <c r="JJR141" s="57"/>
      <c r="JJS141" s="74"/>
      <c r="JJT141" s="74"/>
      <c r="JJU141" s="74"/>
      <c r="JJV141" s="74"/>
      <c r="JJW141" s="57"/>
      <c r="JJX141" s="57"/>
      <c r="JJY141" s="57"/>
      <c r="JJZ141" s="57"/>
      <c r="JKA141" s="74"/>
      <c r="JKB141" s="74"/>
      <c r="JKC141" s="74"/>
      <c r="JKD141" s="74"/>
      <c r="JKE141" s="57"/>
      <c r="JKF141" s="57"/>
      <c r="JKG141" s="57"/>
      <c r="JKH141" s="57"/>
      <c r="JKI141" s="74"/>
      <c r="JKJ141" s="74"/>
      <c r="JKK141" s="74"/>
      <c r="JKL141" s="74"/>
      <c r="JKM141" s="57"/>
      <c r="JKN141" s="57"/>
      <c r="JKO141" s="57"/>
      <c r="JKP141" s="57"/>
      <c r="JKQ141" s="74"/>
      <c r="JKR141" s="74"/>
      <c r="JKS141" s="74"/>
      <c r="JKT141" s="74"/>
      <c r="JKU141" s="57"/>
      <c r="JKV141" s="57"/>
      <c r="JKW141" s="57"/>
      <c r="JKX141" s="57"/>
      <c r="JKY141" s="74"/>
      <c r="JKZ141" s="74"/>
      <c r="JLA141" s="74"/>
      <c r="JLB141" s="74"/>
      <c r="JLC141" s="57"/>
      <c r="JLD141" s="57"/>
      <c r="JLE141" s="57"/>
      <c r="JLF141" s="57"/>
      <c r="JLG141" s="74"/>
      <c r="JLH141" s="74"/>
      <c r="JLI141" s="74"/>
      <c r="JLJ141" s="74"/>
      <c r="JLK141" s="57"/>
      <c r="JLL141" s="57"/>
      <c r="JLM141" s="57"/>
      <c r="JLN141" s="57"/>
      <c r="JLO141" s="74"/>
      <c r="JLP141" s="74"/>
      <c r="JLQ141" s="74"/>
      <c r="JLR141" s="74"/>
      <c r="JLS141" s="57"/>
      <c r="JLT141" s="57"/>
      <c r="JLU141" s="57"/>
      <c r="JLV141" s="57"/>
      <c r="JLW141" s="74"/>
      <c r="JLX141" s="74"/>
      <c r="JLY141" s="74"/>
      <c r="JLZ141" s="74"/>
      <c r="JMA141" s="57"/>
      <c r="JMB141" s="57"/>
      <c r="JMC141" s="57"/>
      <c r="JMD141" s="57"/>
      <c r="JME141" s="74"/>
      <c r="JMF141" s="74"/>
      <c r="JMG141" s="74"/>
      <c r="JMH141" s="74"/>
      <c r="JMI141" s="57"/>
      <c r="JMJ141" s="57"/>
      <c r="JMK141" s="57"/>
      <c r="JML141" s="57"/>
      <c r="JMM141" s="74"/>
      <c r="JMN141" s="74"/>
      <c r="JMO141" s="74"/>
      <c r="JMP141" s="74"/>
      <c r="JMQ141" s="57"/>
      <c r="JMR141" s="57"/>
      <c r="JMS141" s="57"/>
      <c r="JMT141" s="57"/>
      <c r="JMU141" s="74"/>
      <c r="JMV141" s="74"/>
      <c r="JMW141" s="74"/>
      <c r="JMX141" s="74"/>
      <c r="JMY141" s="57"/>
      <c r="JMZ141" s="57"/>
      <c r="JNA141" s="57"/>
      <c r="JNB141" s="57"/>
      <c r="JNC141" s="74"/>
      <c r="JND141" s="74"/>
      <c r="JNE141" s="74"/>
      <c r="JNF141" s="74"/>
      <c r="JNG141" s="57"/>
      <c r="JNH141" s="57"/>
      <c r="JNI141" s="57"/>
      <c r="JNJ141" s="57"/>
      <c r="JNK141" s="74"/>
      <c r="JNL141" s="74"/>
      <c r="JNM141" s="74"/>
      <c r="JNN141" s="74"/>
      <c r="JNO141" s="57"/>
      <c r="JNP141" s="57"/>
      <c r="JNQ141" s="57"/>
      <c r="JNR141" s="57"/>
      <c r="JNS141" s="74"/>
      <c r="JNT141" s="74"/>
      <c r="JNU141" s="74"/>
      <c r="JNV141" s="74"/>
      <c r="JNW141" s="57"/>
      <c r="JNX141" s="57"/>
      <c r="JNY141" s="57"/>
      <c r="JNZ141" s="57"/>
      <c r="JOA141" s="74"/>
      <c r="JOB141" s="74"/>
      <c r="JOC141" s="74"/>
      <c r="JOD141" s="74"/>
      <c r="JOE141" s="57"/>
      <c r="JOF141" s="57"/>
      <c r="JOG141" s="57"/>
      <c r="JOH141" s="57"/>
      <c r="JOI141" s="74"/>
      <c r="JOJ141" s="74"/>
      <c r="JOK141" s="74"/>
      <c r="JOL141" s="74"/>
      <c r="JOM141" s="57"/>
      <c r="JON141" s="57"/>
      <c r="JOO141" s="57"/>
      <c r="JOP141" s="57"/>
      <c r="JOQ141" s="74"/>
      <c r="JOR141" s="74"/>
      <c r="JOS141" s="74"/>
      <c r="JOT141" s="74"/>
      <c r="JOU141" s="57"/>
      <c r="JOV141" s="57"/>
      <c r="JOW141" s="57"/>
      <c r="JOX141" s="57"/>
      <c r="JOY141" s="74"/>
      <c r="JOZ141" s="74"/>
      <c r="JPA141" s="74"/>
      <c r="JPB141" s="74"/>
      <c r="JPC141" s="57"/>
      <c r="JPD141" s="57"/>
      <c r="JPE141" s="57"/>
      <c r="JPF141" s="57"/>
      <c r="JPG141" s="74"/>
      <c r="JPH141" s="74"/>
      <c r="JPI141" s="74"/>
      <c r="JPJ141" s="74"/>
      <c r="JPK141" s="57"/>
      <c r="JPL141" s="57"/>
      <c r="JPM141" s="57"/>
      <c r="JPN141" s="57"/>
      <c r="JPO141" s="74"/>
      <c r="JPP141" s="74"/>
      <c r="JPQ141" s="74"/>
      <c r="JPR141" s="74"/>
      <c r="JPS141" s="57"/>
      <c r="JPT141" s="57"/>
      <c r="JPU141" s="57"/>
      <c r="JPV141" s="57"/>
      <c r="JPW141" s="74"/>
      <c r="JPX141" s="74"/>
      <c r="JPY141" s="74"/>
      <c r="JPZ141" s="74"/>
      <c r="JQA141" s="57"/>
      <c r="JQB141" s="57"/>
      <c r="JQC141" s="57"/>
      <c r="JQD141" s="57"/>
      <c r="JQE141" s="74"/>
      <c r="JQF141" s="74"/>
      <c r="JQG141" s="74"/>
      <c r="JQH141" s="74"/>
      <c r="JQI141" s="57"/>
      <c r="JQJ141" s="57"/>
      <c r="JQK141" s="57"/>
      <c r="JQL141" s="57"/>
      <c r="JQM141" s="74"/>
      <c r="JQN141" s="74"/>
      <c r="JQO141" s="74"/>
      <c r="JQP141" s="74"/>
      <c r="JQQ141" s="57"/>
      <c r="JQR141" s="57"/>
      <c r="JQS141" s="57"/>
      <c r="JQT141" s="57"/>
      <c r="JQU141" s="74"/>
      <c r="JQV141" s="74"/>
      <c r="JQW141" s="74"/>
      <c r="JQX141" s="74"/>
      <c r="JQY141" s="57"/>
      <c r="JQZ141" s="57"/>
      <c r="JRA141" s="57"/>
      <c r="JRB141" s="57"/>
      <c r="JRC141" s="74"/>
      <c r="JRD141" s="74"/>
      <c r="JRE141" s="74"/>
      <c r="JRF141" s="74"/>
      <c r="JRG141" s="57"/>
      <c r="JRH141" s="57"/>
      <c r="JRI141" s="57"/>
      <c r="JRJ141" s="57"/>
      <c r="JRK141" s="74"/>
      <c r="JRL141" s="74"/>
      <c r="JRM141" s="74"/>
      <c r="JRN141" s="74"/>
      <c r="JRO141" s="57"/>
      <c r="JRP141" s="57"/>
      <c r="JRQ141" s="57"/>
      <c r="JRR141" s="57"/>
      <c r="JRS141" s="74"/>
      <c r="JRT141" s="74"/>
      <c r="JRU141" s="74"/>
      <c r="JRV141" s="74"/>
      <c r="JRW141" s="57"/>
      <c r="JRX141" s="57"/>
      <c r="JRY141" s="57"/>
      <c r="JRZ141" s="57"/>
      <c r="JSA141" s="74"/>
      <c r="JSB141" s="74"/>
      <c r="JSC141" s="74"/>
      <c r="JSD141" s="74"/>
      <c r="JSE141" s="57"/>
      <c r="JSF141" s="57"/>
      <c r="JSG141" s="57"/>
      <c r="JSH141" s="57"/>
      <c r="JSI141" s="74"/>
      <c r="JSJ141" s="74"/>
      <c r="JSK141" s="74"/>
      <c r="JSL141" s="74"/>
      <c r="JSM141" s="57"/>
      <c r="JSN141" s="57"/>
      <c r="JSO141" s="57"/>
      <c r="JSP141" s="57"/>
      <c r="JSQ141" s="74"/>
      <c r="JSR141" s="74"/>
      <c r="JSS141" s="74"/>
      <c r="JST141" s="74"/>
      <c r="JSU141" s="57"/>
      <c r="JSV141" s="57"/>
      <c r="JSW141" s="57"/>
      <c r="JSX141" s="57"/>
      <c r="JSY141" s="74"/>
      <c r="JSZ141" s="74"/>
      <c r="JTA141" s="74"/>
      <c r="JTB141" s="74"/>
      <c r="JTC141" s="57"/>
      <c r="JTD141" s="57"/>
      <c r="JTE141" s="57"/>
      <c r="JTF141" s="57"/>
      <c r="JTG141" s="74"/>
      <c r="JTH141" s="74"/>
      <c r="JTI141" s="74"/>
      <c r="JTJ141" s="74"/>
      <c r="JTK141" s="57"/>
      <c r="JTL141" s="57"/>
      <c r="JTM141" s="57"/>
      <c r="JTN141" s="57"/>
      <c r="JTO141" s="74"/>
      <c r="JTP141" s="74"/>
      <c r="JTQ141" s="74"/>
      <c r="JTR141" s="74"/>
      <c r="JTS141" s="57"/>
      <c r="JTT141" s="57"/>
      <c r="JTU141" s="57"/>
      <c r="JTV141" s="57"/>
      <c r="JTW141" s="74"/>
      <c r="JTX141" s="74"/>
      <c r="JTY141" s="74"/>
      <c r="JTZ141" s="74"/>
      <c r="JUA141" s="57"/>
      <c r="JUB141" s="57"/>
      <c r="JUC141" s="57"/>
      <c r="JUD141" s="57"/>
      <c r="JUE141" s="74"/>
      <c r="JUF141" s="74"/>
      <c r="JUG141" s="74"/>
      <c r="JUH141" s="74"/>
      <c r="JUI141" s="57"/>
      <c r="JUJ141" s="57"/>
      <c r="JUK141" s="57"/>
      <c r="JUL141" s="57"/>
      <c r="JUM141" s="74"/>
      <c r="JUN141" s="74"/>
      <c r="JUO141" s="74"/>
      <c r="JUP141" s="74"/>
      <c r="JUQ141" s="57"/>
      <c r="JUR141" s="57"/>
      <c r="JUS141" s="57"/>
      <c r="JUT141" s="57"/>
      <c r="JUU141" s="74"/>
      <c r="JUV141" s="74"/>
      <c r="JUW141" s="74"/>
      <c r="JUX141" s="74"/>
      <c r="JUY141" s="57"/>
      <c r="JUZ141" s="57"/>
      <c r="JVA141" s="57"/>
      <c r="JVB141" s="57"/>
      <c r="JVC141" s="74"/>
      <c r="JVD141" s="74"/>
      <c r="JVE141" s="74"/>
      <c r="JVF141" s="74"/>
      <c r="JVG141" s="57"/>
      <c r="JVH141" s="57"/>
      <c r="JVI141" s="57"/>
      <c r="JVJ141" s="57"/>
      <c r="JVK141" s="74"/>
      <c r="JVL141" s="74"/>
      <c r="JVM141" s="74"/>
      <c r="JVN141" s="74"/>
      <c r="JVO141" s="57"/>
      <c r="JVP141" s="57"/>
      <c r="JVQ141" s="57"/>
      <c r="JVR141" s="57"/>
      <c r="JVS141" s="74"/>
      <c r="JVT141" s="74"/>
      <c r="JVU141" s="74"/>
      <c r="JVV141" s="74"/>
      <c r="JVW141" s="57"/>
      <c r="JVX141" s="57"/>
      <c r="JVY141" s="57"/>
      <c r="JVZ141" s="57"/>
      <c r="JWA141" s="74"/>
      <c r="JWB141" s="74"/>
      <c r="JWC141" s="74"/>
      <c r="JWD141" s="74"/>
      <c r="JWE141" s="57"/>
      <c r="JWF141" s="57"/>
      <c r="JWG141" s="57"/>
      <c r="JWH141" s="57"/>
      <c r="JWI141" s="74"/>
      <c r="JWJ141" s="74"/>
      <c r="JWK141" s="74"/>
      <c r="JWL141" s="74"/>
      <c r="JWM141" s="57"/>
      <c r="JWN141" s="57"/>
      <c r="JWO141" s="57"/>
      <c r="JWP141" s="57"/>
      <c r="JWQ141" s="74"/>
      <c r="JWR141" s="74"/>
      <c r="JWS141" s="74"/>
      <c r="JWT141" s="74"/>
      <c r="JWU141" s="57"/>
      <c r="JWV141" s="57"/>
      <c r="JWW141" s="57"/>
      <c r="JWX141" s="57"/>
      <c r="JWY141" s="74"/>
      <c r="JWZ141" s="74"/>
      <c r="JXA141" s="74"/>
      <c r="JXB141" s="74"/>
      <c r="JXC141" s="57"/>
      <c r="JXD141" s="57"/>
      <c r="JXE141" s="57"/>
      <c r="JXF141" s="57"/>
      <c r="JXG141" s="74"/>
      <c r="JXH141" s="74"/>
      <c r="JXI141" s="74"/>
      <c r="JXJ141" s="74"/>
      <c r="JXK141" s="57"/>
      <c r="JXL141" s="57"/>
      <c r="JXM141" s="57"/>
      <c r="JXN141" s="57"/>
      <c r="JXO141" s="74"/>
      <c r="JXP141" s="74"/>
      <c r="JXQ141" s="74"/>
      <c r="JXR141" s="74"/>
      <c r="JXS141" s="57"/>
      <c r="JXT141" s="57"/>
      <c r="JXU141" s="57"/>
      <c r="JXV141" s="57"/>
      <c r="JXW141" s="74"/>
      <c r="JXX141" s="74"/>
      <c r="JXY141" s="74"/>
      <c r="JXZ141" s="74"/>
      <c r="JYA141" s="57"/>
      <c r="JYB141" s="57"/>
      <c r="JYC141" s="57"/>
      <c r="JYD141" s="57"/>
      <c r="JYE141" s="74"/>
      <c r="JYF141" s="74"/>
      <c r="JYG141" s="74"/>
      <c r="JYH141" s="74"/>
      <c r="JYI141" s="57"/>
      <c r="JYJ141" s="57"/>
      <c r="JYK141" s="57"/>
      <c r="JYL141" s="57"/>
      <c r="JYM141" s="74"/>
      <c r="JYN141" s="74"/>
      <c r="JYO141" s="74"/>
      <c r="JYP141" s="74"/>
      <c r="JYQ141" s="57"/>
      <c r="JYR141" s="57"/>
      <c r="JYS141" s="57"/>
      <c r="JYT141" s="57"/>
      <c r="JYU141" s="74"/>
      <c r="JYV141" s="74"/>
      <c r="JYW141" s="74"/>
      <c r="JYX141" s="74"/>
      <c r="JYY141" s="57"/>
      <c r="JYZ141" s="57"/>
      <c r="JZA141" s="57"/>
      <c r="JZB141" s="57"/>
      <c r="JZC141" s="74"/>
      <c r="JZD141" s="74"/>
      <c r="JZE141" s="74"/>
      <c r="JZF141" s="74"/>
      <c r="JZG141" s="57"/>
      <c r="JZH141" s="57"/>
      <c r="JZI141" s="57"/>
      <c r="JZJ141" s="57"/>
      <c r="JZK141" s="74"/>
      <c r="JZL141" s="74"/>
      <c r="JZM141" s="74"/>
      <c r="JZN141" s="74"/>
      <c r="JZO141" s="57"/>
      <c r="JZP141" s="57"/>
      <c r="JZQ141" s="57"/>
      <c r="JZR141" s="57"/>
      <c r="JZS141" s="74"/>
      <c r="JZT141" s="74"/>
      <c r="JZU141" s="74"/>
      <c r="JZV141" s="74"/>
      <c r="JZW141" s="57"/>
      <c r="JZX141" s="57"/>
      <c r="JZY141" s="57"/>
      <c r="JZZ141" s="57"/>
      <c r="KAA141" s="74"/>
      <c r="KAB141" s="74"/>
      <c r="KAC141" s="74"/>
      <c r="KAD141" s="74"/>
      <c r="KAE141" s="57"/>
      <c r="KAF141" s="57"/>
      <c r="KAG141" s="57"/>
      <c r="KAH141" s="57"/>
      <c r="KAI141" s="74"/>
      <c r="KAJ141" s="74"/>
      <c r="KAK141" s="74"/>
      <c r="KAL141" s="74"/>
      <c r="KAM141" s="57"/>
      <c r="KAN141" s="57"/>
      <c r="KAO141" s="57"/>
      <c r="KAP141" s="57"/>
      <c r="KAQ141" s="74"/>
      <c r="KAR141" s="74"/>
      <c r="KAS141" s="74"/>
      <c r="KAT141" s="74"/>
      <c r="KAU141" s="57"/>
      <c r="KAV141" s="57"/>
      <c r="KAW141" s="57"/>
      <c r="KAX141" s="57"/>
      <c r="KAY141" s="74"/>
      <c r="KAZ141" s="74"/>
      <c r="KBA141" s="74"/>
      <c r="KBB141" s="74"/>
      <c r="KBC141" s="57"/>
      <c r="KBD141" s="57"/>
      <c r="KBE141" s="57"/>
      <c r="KBF141" s="57"/>
      <c r="KBG141" s="74"/>
      <c r="KBH141" s="74"/>
      <c r="KBI141" s="74"/>
      <c r="KBJ141" s="74"/>
      <c r="KBK141" s="57"/>
      <c r="KBL141" s="57"/>
      <c r="KBM141" s="57"/>
      <c r="KBN141" s="57"/>
      <c r="KBO141" s="74"/>
      <c r="KBP141" s="74"/>
      <c r="KBQ141" s="74"/>
      <c r="KBR141" s="74"/>
      <c r="KBS141" s="57"/>
      <c r="KBT141" s="57"/>
      <c r="KBU141" s="57"/>
      <c r="KBV141" s="57"/>
      <c r="KBW141" s="74"/>
      <c r="KBX141" s="74"/>
      <c r="KBY141" s="74"/>
      <c r="KBZ141" s="74"/>
      <c r="KCA141" s="57"/>
      <c r="KCB141" s="57"/>
      <c r="KCC141" s="57"/>
      <c r="KCD141" s="57"/>
      <c r="KCE141" s="74"/>
      <c r="KCF141" s="74"/>
      <c r="KCG141" s="74"/>
      <c r="KCH141" s="74"/>
      <c r="KCI141" s="57"/>
      <c r="KCJ141" s="57"/>
      <c r="KCK141" s="57"/>
      <c r="KCL141" s="57"/>
      <c r="KCM141" s="74"/>
      <c r="KCN141" s="74"/>
      <c r="KCO141" s="74"/>
      <c r="KCP141" s="74"/>
      <c r="KCQ141" s="57"/>
      <c r="KCR141" s="57"/>
      <c r="KCS141" s="57"/>
      <c r="KCT141" s="57"/>
      <c r="KCU141" s="74"/>
      <c r="KCV141" s="74"/>
      <c r="KCW141" s="74"/>
      <c r="KCX141" s="74"/>
      <c r="KCY141" s="57"/>
      <c r="KCZ141" s="57"/>
      <c r="KDA141" s="57"/>
      <c r="KDB141" s="57"/>
      <c r="KDC141" s="74"/>
      <c r="KDD141" s="74"/>
      <c r="KDE141" s="74"/>
      <c r="KDF141" s="74"/>
      <c r="KDG141" s="57"/>
      <c r="KDH141" s="57"/>
      <c r="KDI141" s="57"/>
      <c r="KDJ141" s="57"/>
      <c r="KDK141" s="74"/>
      <c r="KDL141" s="74"/>
      <c r="KDM141" s="74"/>
      <c r="KDN141" s="74"/>
      <c r="KDO141" s="57"/>
      <c r="KDP141" s="57"/>
      <c r="KDQ141" s="57"/>
      <c r="KDR141" s="57"/>
      <c r="KDS141" s="74"/>
      <c r="KDT141" s="74"/>
      <c r="KDU141" s="74"/>
      <c r="KDV141" s="74"/>
      <c r="KDW141" s="57"/>
      <c r="KDX141" s="57"/>
      <c r="KDY141" s="57"/>
      <c r="KDZ141" s="57"/>
      <c r="KEA141" s="74"/>
      <c r="KEB141" s="74"/>
      <c r="KEC141" s="74"/>
      <c r="KED141" s="74"/>
      <c r="KEE141" s="57"/>
      <c r="KEF141" s="57"/>
      <c r="KEG141" s="57"/>
      <c r="KEH141" s="57"/>
      <c r="KEI141" s="74"/>
      <c r="KEJ141" s="74"/>
      <c r="KEK141" s="74"/>
      <c r="KEL141" s="74"/>
      <c r="KEM141" s="57"/>
      <c r="KEN141" s="57"/>
      <c r="KEO141" s="57"/>
      <c r="KEP141" s="57"/>
      <c r="KEQ141" s="74"/>
      <c r="KER141" s="74"/>
      <c r="KES141" s="74"/>
      <c r="KET141" s="74"/>
      <c r="KEU141" s="57"/>
      <c r="KEV141" s="57"/>
      <c r="KEW141" s="57"/>
      <c r="KEX141" s="57"/>
      <c r="KEY141" s="74"/>
      <c r="KEZ141" s="74"/>
      <c r="KFA141" s="74"/>
      <c r="KFB141" s="74"/>
      <c r="KFC141" s="57"/>
      <c r="KFD141" s="57"/>
      <c r="KFE141" s="57"/>
      <c r="KFF141" s="57"/>
      <c r="KFG141" s="74"/>
      <c r="KFH141" s="74"/>
      <c r="KFI141" s="74"/>
      <c r="KFJ141" s="74"/>
      <c r="KFK141" s="57"/>
      <c r="KFL141" s="57"/>
      <c r="KFM141" s="57"/>
      <c r="KFN141" s="57"/>
      <c r="KFO141" s="74"/>
      <c r="KFP141" s="74"/>
      <c r="KFQ141" s="74"/>
      <c r="KFR141" s="74"/>
      <c r="KFS141" s="57"/>
      <c r="KFT141" s="57"/>
      <c r="KFU141" s="57"/>
      <c r="KFV141" s="57"/>
      <c r="KFW141" s="74"/>
      <c r="KFX141" s="74"/>
      <c r="KFY141" s="74"/>
      <c r="KFZ141" s="74"/>
      <c r="KGA141" s="57"/>
      <c r="KGB141" s="57"/>
      <c r="KGC141" s="57"/>
      <c r="KGD141" s="57"/>
      <c r="KGE141" s="74"/>
      <c r="KGF141" s="74"/>
      <c r="KGG141" s="74"/>
      <c r="KGH141" s="74"/>
      <c r="KGI141" s="57"/>
      <c r="KGJ141" s="57"/>
      <c r="KGK141" s="57"/>
      <c r="KGL141" s="57"/>
      <c r="KGM141" s="74"/>
      <c r="KGN141" s="74"/>
      <c r="KGO141" s="74"/>
      <c r="KGP141" s="74"/>
      <c r="KGQ141" s="57"/>
      <c r="KGR141" s="57"/>
      <c r="KGS141" s="57"/>
      <c r="KGT141" s="57"/>
      <c r="KGU141" s="74"/>
      <c r="KGV141" s="74"/>
      <c r="KGW141" s="74"/>
      <c r="KGX141" s="74"/>
      <c r="KGY141" s="57"/>
      <c r="KGZ141" s="57"/>
      <c r="KHA141" s="57"/>
      <c r="KHB141" s="57"/>
      <c r="KHC141" s="74"/>
      <c r="KHD141" s="74"/>
      <c r="KHE141" s="74"/>
      <c r="KHF141" s="74"/>
      <c r="KHG141" s="57"/>
      <c r="KHH141" s="57"/>
      <c r="KHI141" s="57"/>
      <c r="KHJ141" s="57"/>
      <c r="KHK141" s="74"/>
      <c r="KHL141" s="74"/>
      <c r="KHM141" s="74"/>
      <c r="KHN141" s="74"/>
      <c r="KHO141" s="57"/>
      <c r="KHP141" s="57"/>
      <c r="KHQ141" s="57"/>
      <c r="KHR141" s="57"/>
      <c r="KHS141" s="74"/>
      <c r="KHT141" s="74"/>
      <c r="KHU141" s="74"/>
      <c r="KHV141" s="74"/>
      <c r="KHW141" s="57"/>
      <c r="KHX141" s="57"/>
      <c r="KHY141" s="57"/>
      <c r="KHZ141" s="57"/>
      <c r="KIA141" s="74"/>
      <c r="KIB141" s="74"/>
      <c r="KIC141" s="74"/>
      <c r="KID141" s="74"/>
      <c r="KIE141" s="57"/>
      <c r="KIF141" s="57"/>
      <c r="KIG141" s="57"/>
      <c r="KIH141" s="57"/>
      <c r="KII141" s="74"/>
      <c r="KIJ141" s="74"/>
      <c r="KIK141" s="74"/>
      <c r="KIL141" s="74"/>
      <c r="KIM141" s="57"/>
      <c r="KIN141" s="57"/>
      <c r="KIO141" s="57"/>
      <c r="KIP141" s="57"/>
      <c r="KIQ141" s="74"/>
      <c r="KIR141" s="74"/>
      <c r="KIS141" s="74"/>
      <c r="KIT141" s="74"/>
      <c r="KIU141" s="57"/>
      <c r="KIV141" s="57"/>
      <c r="KIW141" s="57"/>
      <c r="KIX141" s="57"/>
      <c r="KIY141" s="74"/>
      <c r="KIZ141" s="74"/>
      <c r="KJA141" s="74"/>
      <c r="KJB141" s="74"/>
      <c r="KJC141" s="57"/>
      <c r="KJD141" s="57"/>
      <c r="KJE141" s="57"/>
      <c r="KJF141" s="57"/>
      <c r="KJG141" s="74"/>
      <c r="KJH141" s="74"/>
      <c r="KJI141" s="74"/>
      <c r="KJJ141" s="74"/>
      <c r="KJK141" s="57"/>
      <c r="KJL141" s="57"/>
      <c r="KJM141" s="57"/>
      <c r="KJN141" s="57"/>
      <c r="KJO141" s="74"/>
      <c r="KJP141" s="74"/>
      <c r="KJQ141" s="74"/>
      <c r="KJR141" s="74"/>
      <c r="KJS141" s="57"/>
      <c r="KJT141" s="57"/>
      <c r="KJU141" s="57"/>
      <c r="KJV141" s="57"/>
      <c r="KJW141" s="74"/>
      <c r="KJX141" s="74"/>
      <c r="KJY141" s="74"/>
      <c r="KJZ141" s="74"/>
      <c r="KKA141" s="57"/>
      <c r="KKB141" s="57"/>
      <c r="KKC141" s="57"/>
      <c r="KKD141" s="57"/>
      <c r="KKE141" s="74"/>
      <c r="KKF141" s="74"/>
      <c r="KKG141" s="74"/>
      <c r="KKH141" s="74"/>
      <c r="KKI141" s="57"/>
      <c r="KKJ141" s="57"/>
      <c r="KKK141" s="57"/>
      <c r="KKL141" s="57"/>
      <c r="KKM141" s="74"/>
      <c r="KKN141" s="74"/>
      <c r="KKO141" s="74"/>
      <c r="KKP141" s="74"/>
      <c r="KKQ141" s="57"/>
      <c r="KKR141" s="57"/>
      <c r="KKS141" s="57"/>
      <c r="KKT141" s="57"/>
      <c r="KKU141" s="74"/>
      <c r="KKV141" s="74"/>
      <c r="KKW141" s="74"/>
      <c r="KKX141" s="74"/>
      <c r="KKY141" s="57"/>
      <c r="KKZ141" s="57"/>
      <c r="KLA141" s="57"/>
      <c r="KLB141" s="57"/>
      <c r="KLC141" s="74"/>
      <c r="KLD141" s="74"/>
      <c r="KLE141" s="74"/>
      <c r="KLF141" s="74"/>
      <c r="KLG141" s="57"/>
      <c r="KLH141" s="57"/>
      <c r="KLI141" s="57"/>
      <c r="KLJ141" s="57"/>
      <c r="KLK141" s="74"/>
      <c r="KLL141" s="74"/>
      <c r="KLM141" s="74"/>
      <c r="KLN141" s="74"/>
      <c r="KLO141" s="57"/>
      <c r="KLP141" s="57"/>
      <c r="KLQ141" s="57"/>
      <c r="KLR141" s="57"/>
      <c r="KLS141" s="74"/>
      <c r="KLT141" s="74"/>
      <c r="KLU141" s="74"/>
      <c r="KLV141" s="74"/>
      <c r="KLW141" s="57"/>
      <c r="KLX141" s="57"/>
      <c r="KLY141" s="57"/>
      <c r="KLZ141" s="57"/>
      <c r="KMA141" s="74"/>
      <c r="KMB141" s="74"/>
      <c r="KMC141" s="74"/>
      <c r="KMD141" s="74"/>
      <c r="KME141" s="57"/>
      <c r="KMF141" s="57"/>
      <c r="KMG141" s="57"/>
      <c r="KMH141" s="57"/>
      <c r="KMI141" s="74"/>
      <c r="KMJ141" s="74"/>
      <c r="KMK141" s="74"/>
      <c r="KML141" s="74"/>
      <c r="KMM141" s="57"/>
      <c r="KMN141" s="57"/>
      <c r="KMO141" s="57"/>
      <c r="KMP141" s="57"/>
      <c r="KMQ141" s="74"/>
      <c r="KMR141" s="74"/>
      <c r="KMS141" s="74"/>
      <c r="KMT141" s="74"/>
      <c r="KMU141" s="57"/>
      <c r="KMV141" s="57"/>
      <c r="KMW141" s="57"/>
      <c r="KMX141" s="57"/>
      <c r="KMY141" s="74"/>
      <c r="KMZ141" s="74"/>
      <c r="KNA141" s="74"/>
      <c r="KNB141" s="74"/>
      <c r="KNC141" s="57"/>
      <c r="KND141" s="57"/>
      <c r="KNE141" s="57"/>
      <c r="KNF141" s="57"/>
      <c r="KNG141" s="74"/>
      <c r="KNH141" s="74"/>
      <c r="KNI141" s="74"/>
      <c r="KNJ141" s="74"/>
      <c r="KNK141" s="57"/>
      <c r="KNL141" s="57"/>
      <c r="KNM141" s="57"/>
      <c r="KNN141" s="57"/>
      <c r="KNO141" s="74"/>
      <c r="KNP141" s="74"/>
      <c r="KNQ141" s="74"/>
      <c r="KNR141" s="74"/>
      <c r="KNS141" s="57"/>
      <c r="KNT141" s="57"/>
      <c r="KNU141" s="57"/>
      <c r="KNV141" s="57"/>
      <c r="KNW141" s="74"/>
      <c r="KNX141" s="74"/>
      <c r="KNY141" s="74"/>
      <c r="KNZ141" s="74"/>
      <c r="KOA141" s="57"/>
      <c r="KOB141" s="57"/>
      <c r="KOC141" s="57"/>
      <c r="KOD141" s="57"/>
      <c r="KOE141" s="74"/>
      <c r="KOF141" s="74"/>
      <c r="KOG141" s="74"/>
      <c r="KOH141" s="74"/>
      <c r="KOI141" s="57"/>
      <c r="KOJ141" s="57"/>
      <c r="KOK141" s="57"/>
      <c r="KOL141" s="57"/>
      <c r="KOM141" s="74"/>
      <c r="KON141" s="74"/>
      <c r="KOO141" s="74"/>
      <c r="KOP141" s="74"/>
      <c r="KOQ141" s="57"/>
      <c r="KOR141" s="57"/>
      <c r="KOS141" s="57"/>
      <c r="KOT141" s="57"/>
      <c r="KOU141" s="74"/>
      <c r="KOV141" s="74"/>
      <c r="KOW141" s="74"/>
      <c r="KOX141" s="74"/>
      <c r="KOY141" s="57"/>
      <c r="KOZ141" s="57"/>
      <c r="KPA141" s="57"/>
      <c r="KPB141" s="57"/>
      <c r="KPC141" s="74"/>
      <c r="KPD141" s="74"/>
      <c r="KPE141" s="74"/>
      <c r="KPF141" s="74"/>
      <c r="KPG141" s="57"/>
      <c r="KPH141" s="57"/>
      <c r="KPI141" s="57"/>
      <c r="KPJ141" s="57"/>
      <c r="KPK141" s="74"/>
      <c r="KPL141" s="74"/>
      <c r="KPM141" s="74"/>
      <c r="KPN141" s="74"/>
      <c r="KPO141" s="57"/>
      <c r="KPP141" s="57"/>
      <c r="KPQ141" s="57"/>
      <c r="KPR141" s="57"/>
      <c r="KPS141" s="74"/>
      <c r="KPT141" s="74"/>
      <c r="KPU141" s="74"/>
      <c r="KPV141" s="74"/>
      <c r="KPW141" s="57"/>
      <c r="KPX141" s="57"/>
      <c r="KPY141" s="57"/>
      <c r="KPZ141" s="57"/>
      <c r="KQA141" s="74"/>
      <c r="KQB141" s="74"/>
      <c r="KQC141" s="74"/>
      <c r="KQD141" s="74"/>
      <c r="KQE141" s="57"/>
      <c r="KQF141" s="57"/>
      <c r="KQG141" s="57"/>
      <c r="KQH141" s="57"/>
      <c r="KQI141" s="74"/>
      <c r="KQJ141" s="74"/>
      <c r="KQK141" s="74"/>
      <c r="KQL141" s="74"/>
      <c r="KQM141" s="57"/>
      <c r="KQN141" s="57"/>
      <c r="KQO141" s="57"/>
      <c r="KQP141" s="57"/>
      <c r="KQQ141" s="74"/>
      <c r="KQR141" s="74"/>
      <c r="KQS141" s="74"/>
      <c r="KQT141" s="74"/>
      <c r="KQU141" s="57"/>
      <c r="KQV141" s="57"/>
      <c r="KQW141" s="57"/>
      <c r="KQX141" s="57"/>
      <c r="KQY141" s="74"/>
      <c r="KQZ141" s="74"/>
      <c r="KRA141" s="74"/>
      <c r="KRB141" s="74"/>
      <c r="KRC141" s="57"/>
      <c r="KRD141" s="57"/>
      <c r="KRE141" s="57"/>
      <c r="KRF141" s="57"/>
      <c r="KRG141" s="74"/>
      <c r="KRH141" s="74"/>
      <c r="KRI141" s="74"/>
      <c r="KRJ141" s="74"/>
      <c r="KRK141" s="57"/>
      <c r="KRL141" s="57"/>
      <c r="KRM141" s="57"/>
      <c r="KRN141" s="57"/>
      <c r="KRO141" s="74"/>
      <c r="KRP141" s="74"/>
      <c r="KRQ141" s="74"/>
      <c r="KRR141" s="74"/>
      <c r="KRS141" s="57"/>
      <c r="KRT141" s="57"/>
      <c r="KRU141" s="57"/>
      <c r="KRV141" s="57"/>
      <c r="KRW141" s="74"/>
      <c r="KRX141" s="74"/>
      <c r="KRY141" s="74"/>
      <c r="KRZ141" s="74"/>
      <c r="KSA141" s="57"/>
      <c r="KSB141" s="57"/>
      <c r="KSC141" s="57"/>
      <c r="KSD141" s="57"/>
      <c r="KSE141" s="74"/>
      <c r="KSF141" s="74"/>
      <c r="KSG141" s="74"/>
      <c r="KSH141" s="74"/>
      <c r="KSI141" s="57"/>
      <c r="KSJ141" s="57"/>
      <c r="KSK141" s="57"/>
      <c r="KSL141" s="57"/>
      <c r="KSM141" s="74"/>
      <c r="KSN141" s="74"/>
      <c r="KSO141" s="74"/>
      <c r="KSP141" s="74"/>
      <c r="KSQ141" s="57"/>
      <c r="KSR141" s="57"/>
      <c r="KSS141" s="57"/>
      <c r="KST141" s="57"/>
      <c r="KSU141" s="74"/>
      <c r="KSV141" s="74"/>
      <c r="KSW141" s="74"/>
      <c r="KSX141" s="74"/>
      <c r="KSY141" s="57"/>
      <c r="KSZ141" s="57"/>
      <c r="KTA141" s="57"/>
      <c r="KTB141" s="57"/>
      <c r="KTC141" s="74"/>
      <c r="KTD141" s="74"/>
      <c r="KTE141" s="74"/>
      <c r="KTF141" s="74"/>
      <c r="KTG141" s="57"/>
      <c r="KTH141" s="57"/>
      <c r="KTI141" s="57"/>
      <c r="KTJ141" s="57"/>
      <c r="KTK141" s="74"/>
      <c r="KTL141" s="74"/>
      <c r="KTM141" s="74"/>
      <c r="KTN141" s="74"/>
      <c r="KTO141" s="57"/>
      <c r="KTP141" s="57"/>
      <c r="KTQ141" s="57"/>
      <c r="KTR141" s="57"/>
      <c r="KTS141" s="74"/>
      <c r="KTT141" s="74"/>
      <c r="KTU141" s="74"/>
      <c r="KTV141" s="74"/>
      <c r="KTW141" s="57"/>
      <c r="KTX141" s="57"/>
      <c r="KTY141" s="57"/>
      <c r="KTZ141" s="57"/>
      <c r="KUA141" s="74"/>
      <c r="KUB141" s="74"/>
      <c r="KUC141" s="74"/>
      <c r="KUD141" s="74"/>
      <c r="KUE141" s="57"/>
      <c r="KUF141" s="57"/>
      <c r="KUG141" s="57"/>
      <c r="KUH141" s="57"/>
      <c r="KUI141" s="74"/>
      <c r="KUJ141" s="74"/>
      <c r="KUK141" s="74"/>
      <c r="KUL141" s="74"/>
      <c r="KUM141" s="57"/>
      <c r="KUN141" s="57"/>
      <c r="KUO141" s="57"/>
      <c r="KUP141" s="57"/>
      <c r="KUQ141" s="74"/>
      <c r="KUR141" s="74"/>
      <c r="KUS141" s="74"/>
      <c r="KUT141" s="74"/>
      <c r="KUU141" s="57"/>
      <c r="KUV141" s="57"/>
      <c r="KUW141" s="57"/>
      <c r="KUX141" s="57"/>
      <c r="KUY141" s="74"/>
      <c r="KUZ141" s="74"/>
      <c r="KVA141" s="74"/>
      <c r="KVB141" s="74"/>
      <c r="KVC141" s="57"/>
      <c r="KVD141" s="57"/>
      <c r="KVE141" s="57"/>
      <c r="KVF141" s="57"/>
      <c r="KVG141" s="74"/>
      <c r="KVH141" s="74"/>
      <c r="KVI141" s="74"/>
      <c r="KVJ141" s="74"/>
      <c r="KVK141" s="57"/>
      <c r="KVL141" s="57"/>
      <c r="KVM141" s="57"/>
      <c r="KVN141" s="57"/>
      <c r="KVO141" s="74"/>
      <c r="KVP141" s="74"/>
      <c r="KVQ141" s="74"/>
      <c r="KVR141" s="74"/>
      <c r="KVS141" s="57"/>
      <c r="KVT141" s="57"/>
      <c r="KVU141" s="57"/>
      <c r="KVV141" s="57"/>
      <c r="KVW141" s="74"/>
      <c r="KVX141" s="74"/>
      <c r="KVY141" s="74"/>
      <c r="KVZ141" s="74"/>
      <c r="KWA141" s="57"/>
      <c r="KWB141" s="57"/>
      <c r="KWC141" s="57"/>
      <c r="KWD141" s="57"/>
      <c r="KWE141" s="74"/>
      <c r="KWF141" s="74"/>
      <c r="KWG141" s="74"/>
      <c r="KWH141" s="74"/>
      <c r="KWI141" s="57"/>
      <c r="KWJ141" s="57"/>
      <c r="KWK141" s="57"/>
      <c r="KWL141" s="57"/>
      <c r="KWM141" s="74"/>
      <c r="KWN141" s="74"/>
      <c r="KWO141" s="74"/>
      <c r="KWP141" s="74"/>
      <c r="KWQ141" s="57"/>
      <c r="KWR141" s="57"/>
      <c r="KWS141" s="57"/>
      <c r="KWT141" s="57"/>
      <c r="KWU141" s="74"/>
      <c r="KWV141" s="74"/>
      <c r="KWW141" s="74"/>
      <c r="KWX141" s="74"/>
      <c r="KWY141" s="57"/>
      <c r="KWZ141" s="57"/>
      <c r="KXA141" s="57"/>
      <c r="KXB141" s="57"/>
      <c r="KXC141" s="74"/>
      <c r="KXD141" s="74"/>
      <c r="KXE141" s="74"/>
      <c r="KXF141" s="74"/>
      <c r="KXG141" s="57"/>
      <c r="KXH141" s="57"/>
      <c r="KXI141" s="57"/>
      <c r="KXJ141" s="57"/>
      <c r="KXK141" s="74"/>
      <c r="KXL141" s="74"/>
      <c r="KXM141" s="74"/>
      <c r="KXN141" s="74"/>
      <c r="KXO141" s="57"/>
      <c r="KXP141" s="57"/>
      <c r="KXQ141" s="57"/>
      <c r="KXR141" s="57"/>
      <c r="KXS141" s="74"/>
      <c r="KXT141" s="74"/>
      <c r="KXU141" s="74"/>
      <c r="KXV141" s="74"/>
      <c r="KXW141" s="57"/>
      <c r="KXX141" s="57"/>
      <c r="KXY141" s="57"/>
      <c r="KXZ141" s="57"/>
      <c r="KYA141" s="74"/>
      <c r="KYB141" s="74"/>
      <c r="KYC141" s="74"/>
      <c r="KYD141" s="74"/>
      <c r="KYE141" s="57"/>
      <c r="KYF141" s="57"/>
      <c r="KYG141" s="57"/>
      <c r="KYH141" s="57"/>
      <c r="KYI141" s="74"/>
      <c r="KYJ141" s="74"/>
      <c r="KYK141" s="74"/>
      <c r="KYL141" s="74"/>
      <c r="KYM141" s="57"/>
      <c r="KYN141" s="57"/>
      <c r="KYO141" s="57"/>
      <c r="KYP141" s="57"/>
      <c r="KYQ141" s="74"/>
      <c r="KYR141" s="74"/>
      <c r="KYS141" s="74"/>
      <c r="KYT141" s="74"/>
      <c r="KYU141" s="57"/>
      <c r="KYV141" s="57"/>
      <c r="KYW141" s="57"/>
      <c r="KYX141" s="57"/>
      <c r="KYY141" s="74"/>
      <c r="KYZ141" s="74"/>
      <c r="KZA141" s="74"/>
      <c r="KZB141" s="74"/>
      <c r="KZC141" s="57"/>
      <c r="KZD141" s="57"/>
      <c r="KZE141" s="57"/>
      <c r="KZF141" s="57"/>
      <c r="KZG141" s="74"/>
      <c r="KZH141" s="74"/>
      <c r="KZI141" s="74"/>
      <c r="KZJ141" s="74"/>
      <c r="KZK141" s="57"/>
      <c r="KZL141" s="57"/>
      <c r="KZM141" s="57"/>
      <c r="KZN141" s="57"/>
      <c r="KZO141" s="74"/>
      <c r="KZP141" s="74"/>
      <c r="KZQ141" s="74"/>
      <c r="KZR141" s="74"/>
      <c r="KZS141" s="57"/>
      <c r="KZT141" s="57"/>
      <c r="KZU141" s="57"/>
      <c r="KZV141" s="57"/>
      <c r="KZW141" s="74"/>
      <c r="KZX141" s="74"/>
      <c r="KZY141" s="74"/>
      <c r="KZZ141" s="74"/>
      <c r="LAA141" s="57"/>
      <c r="LAB141" s="57"/>
      <c r="LAC141" s="57"/>
      <c r="LAD141" s="57"/>
      <c r="LAE141" s="74"/>
      <c r="LAF141" s="74"/>
      <c r="LAG141" s="74"/>
      <c r="LAH141" s="74"/>
      <c r="LAI141" s="57"/>
      <c r="LAJ141" s="57"/>
      <c r="LAK141" s="57"/>
      <c r="LAL141" s="57"/>
      <c r="LAM141" s="74"/>
      <c r="LAN141" s="74"/>
      <c r="LAO141" s="74"/>
      <c r="LAP141" s="74"/>
      <c r="LAQ141" s="57"/>
      <c r="LAR141" s="57"/>
      <c r="LAS141" s="57"/>
      <c r="LAT141" s="57"/>
      <c r="LAU141" s="74"/>
      <c r="LAV141" s="74"/>
      <c r="LAW141" s="74"/>
      <c r="LAX141" s="74"/>
      <c r="LAY141" s="57"/>
      <c r="LAZ141" s="57"/>
      <c r="LBA141" s="57"/>
      <c r="LBB141" s="57"/>
      <c r="LBC141" s="74"/>
      <c r="LBD141" s="74"/>
      <c r="LBE141" s="74"/>
      <c r="LBF141" s="74"/>
      <c r="LBG141" s="57"/>
      <c r="LBH141" s="57"/>
      <c r="LBI141" s="57"/>
      <c r="LBJ141" s="57"/>
      <c r="LBK141" s="74"/>
      <c r="LBL141" s="74"/>
      <c r="LBM141" s="74"/>
      <c r="LBN141" s="74"/>
      <c r="LBO141" s="57"/>
      <c r="LBP141" s="57"/>
      <c r="LBQ141" s="57"/>
      <c r="LBR141" s="57"/>
      <c r="LBS141" s="74"/>
      <c r="LBT141" s="74"/>
      <c r="LBU141" s="74"/>
      <c r="LBV141" s="74"/>
      <c r="LBW141" s="57"/>
      <c r="LBX141" s="57"/>
      <c r="LBY141" s="57"/>
      <c r="LBZ141" s="57"/>
      <c r="LCA141" s="74"/>
      <c r="LCB141" s="74"/>
      <c r="LCC141" s="74"/>
      <c r="LCD141" s="74"/>
      <c r="LCE141" s="57"/>
      <c r="LCF141" s="57"/>
      <c r="LCG141" s="57"/>
      <c r="LCH141" s="57"/>
      <c r="LCI141" s="74"/>
      <c r="LCJ141" s="74"/>
      <c r="LCK141" s="74"/>
      <c r="LCL141" s="74"/>
      <c r="LCM141" s="57"/>
      <c r="LCN141" s="57"/>
      <c r="LCO141" s="57"/>
      <c r="LCP141" s="57"/>
      <c r="LCQ141" s="74"/>
      <c r="LCR141" s="74"/>
      <c r="LCS141" s="74"/>
      <c r="LCT141" s="74"/>
      <c r="LCU141" s="57"/>
      <c r="LCV141" s="57"/>
      <c r="LCW141" s="57"/>
      <c r="LCX141" s="57"/>
      <c r="LCY141" s="74"/>
      <c r="LCZ141" s="74"/>
      <c r="LDA141" s="74"/>
      <c r="LDB141" s="74"/>
      <c r="LDC141" s="57"/>
      <c r="LDD141" s="57"/>
      <c r="LDE141" s="57"/>
      <c r="LDF141" s="57"/>
      <c r="LDG141" s="74"/>
      <c r="LDH141" s="74"/>
      <c r="LDI141" s="74"/>
      <c r="LDJ141" s="74"/>
      <c r="LDK141" s="57"/>
      <c r="LDL141" s="57"/>
      <c r="LDM141" s="57"/>
      <c r="LDN141" s="57"/>
      <c r="LDO141" s="74"/>
      <c r="LDP141" s="74"/>
      <c r="LDQ141" s="74"/>
      <c r="LDR141" s="74"/>
      <c r="LDS141" s="57"/>
      <c r="LDT141" s="57"/>
      <c r="LDU141" s="57"/>
      <c r="LDV141" s="57"/>
      <c r="LDW141" s="74"/>
      <c r="LDX141" s="74"/>
      <c r="LDY141" s="74"/>
      <c r="LDZ141" s="74"/>
      <c r="LEA141" s="57"/>
      <c r="LEB141" s="57"/>
      <c r="LEC141" s="57"/>
      <c r="LED141" s="57"/>
      <c r="LEE141" s="74"/>
      <c r="LEF141" s="74"/>
      <c r="LEG141" s="74"/>
      <c r="LEH141" s="74"/>
      <c r="LEI141" s="57"/>
      <c r="LEJ141" s="57"/>
      <c r="LEK141" s="57"/>
      <c r="LEL141" s="57"/>
      <c r="LEM141" s="74"/>
      <c r="LEN141" s="74"/>
      <c r="LEO141" s="74"/>
      <c r="LEP141" s="74"/>
      <c r="LEQ141" s="57"/>
      <c r="LER141" s="57"/>
      <c r="LES141" s="57"/>
      <c r="LET141" s="57"/>
      <c r="LEU141" s="74"/>
      <c r="LEV141" s="74"/>
      <c r="LEW141" s="74"/>
      <c r="LEX141" s="74"/>
      <c r="LEY141" s="57"/>
      <c r="LEZ141" s="57"/>
      <c r="LFA141" s="57"/>
      <c r="LFB141" s="57"/>
      <c r="LFC141" s="74"/>
      <c r="LFD141" s="74"/>
      <c r="LFE141" s="74"/>
      <c r="LFF141" s="74"/>
      <c r="LFG141" s="57"/>
      <c r="LFH141" s="57"/>
      <c r="LFI141" s="57"/>
      <c r="LFJ141" s="57"/>
      <c r="LFK141" s="74"/>
      <c r="LFL141" s="74"/>
      <c r="LFM141" s="74"/>
      <c r="LFN141" s="74"/>
      <c r="LFO141" s="57"/>
      <c r="LFP141" s="57"/>
      <c r="LFQ141" s="57"/>
      <c r="LFR141" s="57"/>
      <c r="LFS141" s="74"/>
      <c r="LFT141" s="74"/>
      <c r="LFU141" s="74"/>
      <c r="LFV141" s="74"/>
      <c r="LFW141" s="57"/>
      <c r="LFX141" s="57"/>
      <c r="LFY141" s="57"/>
      <c r="LFZ141" s="57"/>
      <c r="LGA141" s="74"/>
      <c r="LGB141" s="74"/>
      <c r="LGC141" s="74"/>
      <c r="LGD141" s="74"/>
      <c r="LGE141" s="57"/>
      <c r="LGF141" s="57"/>
      <c r="LGG141" s="57"/>
      <c r="LGH141" s="57"/>
      <c r="LGI141" s="74"/>
      <c r="LGJ141" s="74"/>
      <c r="LGK141" s="74"/>
      <c r="LGL141" s="74"/>
      <c r="LGM141" s="57"/>
      <c r="LGN141" s="57"/>
      <c r="LGO141" s="57"/>
      <c r="LGP141" s="57"/>
      <c r="LGQ141" s="74"/>
      <c r="LGR141" s="74"/>
      <c r="LGS141" s="74"/>
      <c r="LGT141" s="74"/>
      <c r="LGU141" s="57"/>
      <c r="LGV141" s="57"/>
      <c r="LGW141" s="57"/>
      <c r="LGX141" s="57"/>
      <c r="LGY141" s="74"/>
      <c r="LGZ141" s="74"/>
      <c r="LHA141" s="74"/>
      <c r="LHB141" s="74"/>
      <c r="LHC141" s="57"/>
      <c r="LHD141" s="57"/>
      <c r="LHE141" s="57"/>
      <c r="LHF141" s="57"/>
      <c r="LHG141" s="74"/>
      <c r="LHH141" s="74"/>
      <c r="LHI141" s="74"/>
      <c r="LHJ141" s="74"/>
      <c r="LHK141" s="57"/>
      <c r="LHL141" s="57"/>
      <c r="LHM141" s="57"/>
      <c r="LHN141" s="57"/>
      <c r="LHO141" s="74"/>
      <c r="LHP141" s="74"/>
      <c r="LHQ141" s="74"/>
      <c r="LHR141" s="74"/>
      <c r="LHS141" s="57"/>
      <c r="LHT141" s="57"/>
      <c r="LHU141" s="57"/>
      <c r="LHV141" s="57"/>
      <c r="LHW141" s="74"/>
      <c r="LHX141" s="74"/>
      <c r="LHY141" s="74"/>
      <c r="LHZ141" s="74"/>
      <c r="LIA141" s="57"/>
      <c r="LIB141" s="57"/>
      <c r="LIC141" s="57"/>
      <c r="LID141" s="57"/>
      <c r="LIE141" s="74"/>
      <c r="LIF141" s="74"/>
      <c r="LIG141" s="74"/>
      <c r="LIH141" s="74"/>
      <c r="LII141" s="57"/>
      <c r="LIJ141" s="57"/>
      <c r="LIK141" s="57"/>
      <c r="LIL141" s="57"/>
      <c r="LIM141" s="74"/>
      <c r="LIN141" s="74"/>
      <c r="LIO141" s="74"/>
      <c r="LIP141" s="74"/>
      <c r="LIQ141" s="57"/>
      <c r="LIR141" s="57"/>
      <c r="LIS141" s="57"/>
      <c r="LIT141" s="57"/>
      <c r="LIU141" s="74"/>
      <c r="LIV141" s="74"/>
      <c r="LIW141" s="74"/>
      <c r="LIX141" s="74"/>
      <c r="LIY141" s="57"/>
      <c r="LIZ141" s="57"/>
      <c r="LJA141" s="57"/>
      <c r="LJB141" s="57"/>
      <c r="LJC141" s="74"/>
      <c r="LJD141" s="74"/>
      <c r="LJE141" s="74"/>
      <c r="LJF141" s="74"/>
      <c r="LJG141" s="57"/>
      <c r="LJH141" s="57"/>
      <c r="LJI141" s="57"/>
      <c r="LJJ141" s="57"/>
      <c r="LJK141" s="74"/>
      <c r="LJL141" s="74"/>
      <c r="LJM141" s="74"/>
      <c r="LJN141" s="74"/>
      <c r="LJO141" s="57"/>
      <c r="LJP141" s="57"/>
      <c r="LJQ141" s="57"/>
      <c r="LJR141" s="57"/>
      <c r="LJS141" s="74"/>
      <c r="LJT141" s="74"/>
      <c r="LJU141" s="74"/>
      <c r="LJV141" s="74"/>
      <c r="LJW141" s="57"/>
      <c r="LJX141" s="57"/>
      <c r="LJY141" s="57"/>
      <c r="LJZ141" s="57"/>
      <c r="LKA141" s="74"/>
      <c r="LKB141" s="74"/>
      <c r="LKC141" s="74"/>
      <c r="LKD141" s="74"/>
      <c r="LKE141" s="57"/>
      <c r="LKF141" s="57"/>
      <c r="LKG141" s="57"/>
      <c r="LKH141" s="57"/>
      <c r="LKI141" s="74"/>
      <c r="LKJ141" s="74"/>
      <c r="LKK141" s="74"/>
      <c r="LKL141" s="74"/>
      <c r="LKM141" s="57"/>
      <c r="LKN141" s="57"/>
      <c r="LKO141" s="57"/>
      <c r="LKP141" s="57"/>
      <c r="LKQ141" s="74"/>
      <c r="LKR141" s="74"/>
      <c r="LKS141" s="74"/>
      <c r="LKT141" s="74"/>
      <c r="LKU141" s="57"/>
      <c r="LKV141" s="57"/>
      <c r="LKW141" s="57"/>
      <c r="LKX141" s="57"/>
      <c r="LKY141" s="74"/>
      <c r="LKZ141" s="74"/>
      <c r="LLA141" s="74"/>
      <c r="LLB141" s="74"/>
      <c r="LLC141" s="57"/>
      <c r="LLD141" s="57"/>
      <c r="LLE141" s="57"/>
      <c r="LLF141" s="57"/>
      <c r="LLG141" s="74"/>
      <c r="LLH141" s="74"/>
      <c r="LLI141" s="74"/>
      <c r="LLJ141" s="74"/>
      <c r="LLK141" s="57"/>
      <c r="LLL141" s="57"/>
      <c r="LLM141" s="57"/>
      <c r="LLN141" s="57"/>
      <c r="LLO141" s="74"/>
      <c r="LLP141" s="74"/>
      <c r="LLQ141" s="74"/>
      <c r="LLR141" s="74"/>
      <c r="LLS141" s="57"/>
      <c r="LLT141" s="57"/>
      <c r="LLU141" s="57"/>
      <c r="LLV141" s="57"/>
      <c r="LLW141" s="74"/>
      <c r="LLX141" s="74"/>
      <c r="LLY141" s="74"/>
      <c r="LLZ141" s="74"/>
      <c r="LMA141" s="57"/>
      <c r="LMB141" s="57"/>
      <c r="LMC141" s="57"/>
      <c r="LMD141" s="57"/>
      <c r="LME141" s="74"/>
      <c r="LMF141" s="74"/>
      <c r="LMG141" s="74"/>
      <c r="LMH141" s="74"/>
      <c r="LMI141" s="57"/>
      <c r="LMJ141" s="57"/>
      <c r="LMK141" s="57"/>
      <c r="LML141" s="57"/>
      <c r="LMM141" s="74"/>
      <c r="LMN141" s="74"/>
      <c r="LMO141" s="74"/>
      <c r="LMP141" s="74"/>
      <c r="LMQ141" s="57"/>
      <c r="LMR141" s="57"/>
      <c r="LMS141" s="57"/>
      <c r="LMT141" s="57"/>
      <c r="LMU141" s="74"/>
      <c r="LMV141" s="74"/>
      <c r="LMW141" s="74"/>
      <c r="LMX141" s="74"/>
      <c r="LMY141" s="57"/>
      <c r="LMZ141" s="57"/>
      <c r="LNA141" s="57"/>
      <c r="LNB141" s="57"/>
      <c r="LNC141" s="74"/>
      <c r="LND141" s="74"/>
      <c r="LNE141" s="74"/>
      <c r="LNF141" s="74"/>
      <c r="LNG141" s="57"/>
      <c r="LNH141" s="57"/>
      <c r="LNI141" s="57"/>
      <c r="LNJ141" s="57"/>
      <c r="LNK141" s="74"/>
      <c r="LNL141" s="74"/>
      <c r="LNM141" s="74"/>
      <c r="LNN141" s="74"/>
      <c r="LNO141" s="57"/>
      <c r="LNP141" s="57"/>
      <c r="LNQ141" s="57"/>
      <c r="LNR141" s="57"/>
      <c r="LNS141" s="74"/>
      <c r="LNT141" s="74"/>
      <c r="LNU141" s="74"/>
      <c r="LNV141" s="74"/>
      <c r="LNW141" s="57"/>
      <c r="LNX141" s="57"/>
      <c r="LNY141" s="57"/>
      <c r="LNZ141" s="57"/>
      <c r="LOA141" s="74"/>
      <c r="LOB141" s="74"/>
      <c r="LOC141" s="74"/>
      <c r="LOD141" s="74"/>
      <c r="LOE141" s="57"/>
      <c r="LOF141" s="57"/>
      <c r="LOG141" s="57"/>
      <c r="LOH141" s="57"/>
      <c r="LOI141" s="74"/>
      <c r="LOJ141" s="74"/>
      <c r="LOK141" s="74"/>
      <c r="LOL141" s="74"/>
      <c r="LOM141" s="57"/>
      <c r="LON141" s="57"/>
      <c r="LOO141" s="57"/>
      <c r="LOP141" s="57"/>
      <c r="LOQ141" s="74"/>
      <c r="LOR141" s="74"/>
      <c r="LOS141" s="74"/>
      <c r="LOT141" s="74"/>
      <c r="LOU141" s="57"/>
      <c r="LOV141" s="57"/>
      <c r="LOW141" s="57"/>
      <c r="LOX141" s="57"/>
      <c r="LOY141" s="74"/>
      <c r="LOZ141" s="74"/>
      <c r="LPA141" s="74"/>
      <c r="LPB141" s="74"/>
      <c r="LPC141" s="57"/>
      <c r="LPD141" s="57"/>
      <c r="LPE141" s="57"/>
      <c r="LPF141" s="57"/>
      <c r="LPG141" s="74"/>
      <c r="LPH141" s="74"/>
      <c r="LPI141" s="74"/>
      <c r="LPJ141" s="74"/>
      <c r="LPK141" s="57"/>
      <c r="LPL141" s="57"/>
      <c r="LPM141" s="57"/>
      <c r="LPN141" s="57"/>
      <c r="LPO141" s="74"/>
      <c r="LPP141" s="74"/>
      <c r="LPQ141" s="74"/>
      <c r="LPR141" s="74"/>
      <c r="LPS141" s="57"/>
      <c r="LPT141" s="57"/>
      <c r="LPU141" s="57"/>
      <c r="LPV141" s="57"/>
      <c r="LPW141" s="74"/>
      <c r="LPX141" s="74"/>
      <c r="LPY141" s="74"/>
      <c r="LPZ141" s="74"/>
      <c r="LQA141" s="57"/>
      <c r="LQB141" s="57"/>
      <c r="LQC141" s="57"/>
      <c r="LQD141" s="57"/>
      <c r="LQE141" s="74"/>
      <c r="LQF141" s="74"/>
      <c r="LQG141" s="74"/>
      <c r="LQH141" s="74"/>
      <c r="LQI141" s="57"/>
      <c r="LQJ141" s="57"/>
      <c r="LQK141" s="57"/>
      <c r="LQL141" s="57"/>
      <c r="LQM141" s="74"/>
      <c r="LQN141" s="74"/>
      <c r="LQO141" s="74"/>
      <c r="LQP141" s="74"/>
      <c r="LQQ141" s="57"/>
      <c r="LQR141" s="57"/>
      <c r="LQS141" s="57"/>
      <c r="LQT141" s="57"/>
      <c r="LQU141" s="74"/>
      <c r="LQV141" s="74"/>
      <c r="LQW141" s="74"/>
      <c r="LQX141" s="74"/>
      <c r="LQY141" s="57"/>
      <c r="LQZ141" s="57"/>
      <c r="LRA141" s="57"/>
      <c r="LRB141" s="57"/>
      <c r="LRC141" s="74"/>
      <c r="LRD141" s="74"/>
      <c r="LRE141" s="74"/>
      <c r="LRF141" s="74"/>
      <c r="LRG141" s="57"/>
      <c r="LRH141" s="57"/>
      <c r="LRI141" s="57"/>
      <c r="LRJ141" s="57"/>
      <c r="LRK141" s="74"/>
      <c r="LRL141" s="74"/>
      <c r="LRM141" s="74"/>
      <c r="LRN141" s="74"/>
      <c r="LRO141" s="57"/>
      <c r="LRP141" s="57"/>
      <c r="LRQ141" s="57"/>
      <c r="LRR141" s="57"/>
      <c r="LRS141" s="74"/>
      <c r="LRT141" s="74"/>
      <c r="LRU141" s="74"/>
      <c r="LRV141" s="74"/>
      <c r="LRW141" s="57"/>
      <c r="LRX141" s="57"/>
      <c r="LRY141" s="57"/>
      <c r="LRZ141" s="57"/>
      <c r="LSA141" s="74"/>
      <c r="LSB141" s="74"/>
      <c r="LSC141" s="74"/>
      <c r="LSD141" s="74"/>
      <c r="LSE141" s="57"/>
      <c r="LSF141" s="57"/>
      <c r="LSG141" s="57"/>
      <c r="LSH141" s="57"/>
      <c r="LSI141" s="74"/>
      <c r="LSJ141" s="74"/>
      <c r="LSK141" s="74"/>
      <c r="LSL141" s="74"/>
      <c r="LSM141" s="57"/>
      <c r="LSN141" s="57"/>
      <c r="LSO141" s="57"/>
      <c r="LSP141" s="57"/>
      <c r="LSQ141" s="74"/>
      <c r="LSR141" s="74"/>
      <c r="LSS141" s="74"/>
      <c r="LST141" s="74"/>
      <c r="LSU141" s="57"/>
      <c r="LSV141" s="57"/>
      <c r="LSW141" s="57"/>
      <c r="LSX141" s="57"/>
      <c r="LSY141" s="74"/>
      <c r="LSZ141" s="74"/>
      <c r="LTA141" s="74"/>
      <c r="LTB141" s="74"/>
      <c r="LTC141" s="57"/>
      <c r="LTD141" s="57"/>
      <c r="LTE141" s="57"/>
      <c r="LTF141" s="57"/>
      <c r="LTG141" s="74"/>
      <c r="LTH141" s="74"/>
      <c r="LTI141" s="74"/>
      <c r="LTJ141" s="74"/>
      <c r="LTK141" s="57"/>
      <c r="LTL141" s="57"/>
      <c r="LTM141" s="57"/>
      <c r="LTN141" s="57"/>
      <c r="LTO141" s="74"/>
      <c r="LTP141" s="74"/>
      <c r="LTQ141" s="74"/>
      <c r="LTR141" s="74"/>
      <c r="LTS141" s="57"/>
      <c r="LTT141" s="57"/>
      <c r="LTU141" s="57"/>
      <c r="LTV141" s="57"/>
      <c r="LTW141" s="74"/>
      <c r="LTX141" s="74"/>
      <c r="LTY141" s="74"/>
      <c r="LTZ141" s="74"/>
      <c r="LUA141" s="57"/>
      <c r="LUB141" s="57"/>
      <c r="LUC141" s="57"/>
      <c r="LUD141" s="57"/>
      <c r="LUE141" s="74"/>
      <c r="LUF141" s="74"/>
      <c r="LUG141" s="74"/>
      <c r="LUH141" s="74"/>
      <c r="LUI141" s="57"/>
      <c r="LUJ141" s="57"/>
      <c r="LUK141" s="57"/>
      <c r="LUL141" s="57"/>
      <c r="LUM141" s="74"/>
      <c r="LUN141" s="74"/>
      <c r="LUO141" s="74"/>
      <c r="LUP141" s="74"/>
      <c r="LUQ141" s="57"/>
      <c r="LUR141" s="57"/>
      <c r="LUS141" s="57"/>
      <c r="LUT141" s="57"/>
      <c r="LUU141" s="74"/>
      <c r="LUV141" s="74"/>
      <c r="LUW141" s="74"/>
      <c r="LUX141" s="74"/>
      <c r="LUY141" s="57"/>
      <c r="LUZ141" s="57"/>
      <c r="LVA141" s="57"/>
      <c r="LVB141" s="57"/>
      <c r="LVC141" s="74"/>
      <c r="LVD141" s="74"/>
      <c r="LVE141" s="74"/>
      <c r="LVF141" s="74"/>
      <c r="LVG141" s="57"/>
      <c r="LVH141" s="57"/>
      <c r="LVI141" s="57"/>
      <c r="LVJ141" s="57"/>
      <c r="LVK141" s="74"/>
      <c r="LVL141" s="74"/>
      <c r="LVM141" s="74"/>
      <c r="LVN141" s="74"/>
      <c r="LVO141" s="57"/>
      <c r="LVP141" s="57"/>
      <c r="LVQ141" s="57"/>
      <c r="LVR141" s="57"/>
      <c r="LVS141" s="74"/>
      <c r="LVT141" s="74"/>
      <c r="LVU141" s="74"/>
      <c r="LVV141" s="74"/>
      <c r="LVW141" s="57"/>
      <c r="LVX141" s="57"/>
      <c r="LVY141" s="57"/>
      <c r="LVZ141" s="57"/>
      <c r="LWA141" s="74"/>
      <c r="LWB141" s="74"/>
      <c r="LWC141" s="74"/>
      <c r="LWD141" s="74"/>
      <c r="LWE141" s="57"/>
      <c r="LWF141" s="57"/>
      <c r="LWG141" s="57"/>
      <c r="LWH141" s="57"/>
      <c r="LWI141" s="74"/>
      <c r="LWJ141" s="74"/>
      <c r="LWK141" s="74"/>
      <c r="LWL141" s="74"/>
      <c r="LWM141" s="57"/>
      <c r="LWN141" s="57"/>
      <c r="LWO141" s="57"/>
      <c r="LWP141" s="57"/>
      <c r="LWQ141" s="74"/>
      <c r="LWR141" s="74"/>
      <c r="LWS141" s="74"/>
      <c r="LWT141" s="74"/>
      <c r="LWU141" s="57"/>
      <c r="LWV141" s="57"/>
      <c r="LWW141" s="57"/>
      <c r="LWX141" s="57"/>
      <c r="LWY141" s="74"/>
      <c r="LWZ141" s="74"/>
      <c r="LXA141" s="74"/>
      <c r="LXB141" s="74"/>
      <c r="LXC141" s="57"/>
      <c r="LXD141" s="57"/>
      <c r="LXE141" s="57"/>
      <c r="LXF141" s="57"/>
      <c r="LXG141" s="74"/>
      <c r="LXH141" s="74"/>
      <c r="LXI141" s="74"/>
      <c r="LXJ141" s="74"/>
      <c r="LXK141" s="57"/>
      <c r="LXL141" s="57"/>
      <c r="LXM141" s="57"/>
      <c r="LXN141" s="57"/>
      <c r="LXO141" s="74"/>
      <c r="LXP141" s="74"/>
      <c r="LXQ141" s="74"/>
      <c r="LXR141" s="74"/>
      <c r="LXS141" s="57"/>
      <c r="LXT141" s="57"/>
      <c r="LXU141" s="57"/>
      <c r="LXV141" s="57"/>
      <c r="LXW141" s="74"/>
      <c r="LXX141" s="74"/>
      <c r="LXY141" s="74"/>
      <c r="LXZ141" s="74"/>
      <c r="LYA141" s="57"/>
      <c r="LYB141" s="57"/>
      <c r="LYC141" s="57"/>
      <c r="LYD141" s="57"/>
      <c r="LYE141" s="74"/>
      <c r="LYF141" s="74"/>
      <c r="LYG141" s="74"/>
      <c r="LYH141" s="74"/>
      <c r="LYI141" s="57"/>
      <c r="LYJ141" s="57"/>
      <c r="LYK141" s="57"/>
      <c r="LYL141" s="57"/>
      <c r="LYM141" s="74"/>
      <c r="LYN141" s="74"/>
      <c r="LYO141" s="74"/>
      <c r="LYP141" s="74"/>
      <c r="LYQ141" s="57"/>
      <c r="LYR141" s="57"/>
      <c r="LYS141" s="57"/>
      <c r="LYT141" s="57"/>
      <c r="LYU141" s="74"/>
      <c r="LYV141" s="74"/>
      <c r="LYW141" s="74"/>
      <c r="LYX141" s="74"/>
      <c r="LYY141" s="57"/>
      <c r="LYZ141" s="57"/>
      <c r="LZA141" s="57"/>
      <c r="LZB141" s="57"/>
      <c r="LZC141" s="74"/>
      <c r="LZD141" s="74"/>
      <c r="LZE141" s="74"/>
      <c r="LZF141" s="74"/>
      <c r="LZG141" s="57"/>
      <c r="LZH141" s="57"/>
      <c r="LZI141" s="57"/>
      <c r="LZJ141" s="57"/>
      <c r="LZK141" s="74"/>
      <c r="LZL141" s="74"/>
      <c r="LZM141" s="74"/>
      <c r="LZN141" s="74"/>
      <c r="LZO141" s="57"/>
      <c r="LZP141" s="57"/>
      <c r="LZQ141" s="57"/>
      <c r="LZR141" s="57"/>
      <c r="LZS141" s="74"/>
      <c r="LZT141" s="74"/>
      <c r="LZU141" s="74"/>
      <c r="LZV141" s="74"/>
      <c r="LZW141" s="57"/>
      <c r="LZX141" s="57"/>
      <c r="LZY141" s="57"/>
      <c r="LZZ141" s="57"/>
      <c r="MAA141" s="74"/>
      <c r="MAB141" s="74"/>
      <c r="MAC141" s="74"/>
      <c r="MAD141" s="74"/>
      <c r="MAE141" s="57"/>
      <c r="MAF141" s="57"/>
      <c r="MAG141" s="57"/>
      <c r="MAH141" s="57"/>
      <c r="MAI141" s="74"/>
      <c r="MAJ141" s="74"/>
      <c r="MAK141" s="74"/>
      <c r="MAL141" s="74"/>
      <c r="MAM141" s="57"/>
      <c r="MAN141" s="57"/>
      <c r="MAO141" s="57"/>
      <c r="MAP141" s="57"/>
      <c r="MAQ141" s="74"/>
      <c r="MAR141" s="74"/>
      <c r="MAS141" s="74"/>
      <c r="MAT141" s="74"/>
      <c r="MAU141" s="57"/>
      <c r="MAV141" s="57"/>
      <c r="MAW141" s="57"/>
      <c r="MAX141" s="57"/>
      <c r="MAY141" s="74"/>
      <c r="MAZ141" s="74"/>
      <c r="MBA141" s="74"/>
      <c r="MBB141" s="74"/>
      <c r="MBC141" s="57"/>
      <c r="MBD141" s="57"/>
      <c r="MBE141" s="57"/>
      <c r="MBF141" s="57"/>
      <c r="MBG141" s="74"/>
      <c r="MBH141" s="74"/>
      <c r="MBI141" s="74"/>
      <c r="MBJ141" s="74"/>
      <c r="MBK141" s="57"/>
      <c r="MBL141" s="57"/>
      <c r="MBM141" s="57"/>
      <c r="MBN141" s="57"/>
      <c r="MBO141" s="74"/>
      <c r="MBP141" s="74"/>
      <c r="MBQ141" s="74"/>
      <c r="MBR141" s="74"/>
      <c r="MBS141" s="57"/>
      <c r="MBT141" s="57"/>
      <c r="MBU141" s="57"/>
      <c r="MBV141" s="57"/>
      <c r="MBW141" s="74"/>
      <c r="MBX141" s="74"/>
      <c r="MBY141" s="74"/>
      <c r="MBZ141" s="74"/>
      <c r="MCA141" s="57"/>
      <c r="MCB141" s="57"/>
      <c r="MCC141" s="57"/>
      <c r="MCD141" s="57"/>
      <c r="MCE141" s="74"/>
      <c r="MCF141" s="74"/>
      <c r="MCG141" s="74"/>
      <c r="MCH141" s="74"/>
      <c r="MCI141" s="57"/>
      <c r="MCJ141" s="57"/>
      <c r="MCK141" s="57"/>
      <c r="MCL141" s="57"/>
      <c r="MCM141" s="74"/>
      <c r="MCN141" s="74"/>
      <c r="MCO141" s="74"/>
      <c r="MCP141" s="74"/>
      <c r="MCQ141" s="57"/>
      <c r="MCR141" s="57"/>
      <c r="MCS141" s="57"/>
      <c r="MCT141" s="57"/>
      <c r="MCU141" s="74"/>
      <c r="MCV141" s="74"/>
      <c r="MCW141" s="74"/>
      <c r="MCX141" s="74"/>
      <c r="MCY141" s="57"/>
      <c r="MCZ141" s="57"/>
      <c r="MDA141" s="57"/>
      <c r="MDB141" s="57"/>
      <c r="MDC141" s="74"/>
      <c r="MDD141" s="74"/>
      <c r="MDE141" s="74"/>
      <c r="MDF141" s="74"/>
      <c r="MDG141" s="57"/>
      <c r="MDH141" s="57"/>
      <c r="MDI141" s="57"/>
      <c r="MDJ141" s="57"/>
      <c r="MDK141" s="74"/>
      <c r="MDL141" s="74"/>
      <c r="MDM141" s="74"/>
      <c r="MDN141" s="74"/>
      <c r="MDO141" s="57"/>
      <c r="MDP141" s="57"/>
      <c r="MDQ141" s="57"/>
      <c r="MDR141" s="57"/>
      <c r="MDS141" s="74"/>
      <c r="MDT141" s="74"/>
      <c r="MDU141" s="74"/>
      <c r="MDV141" s="74"/>
      <c r="MDW141" s="57"/>
      <c r="MDX141" s="57"/>
      <c r="MDY141" s="57"/>
      <c r="MDZ141" s="57"/>
      <c r="MEA141" s="74"/>
      <c r="MEB141" s="74"/>
      <c r="MEC141" s="74"/>
      <c r="MED141" s="74"/>
      <c r="MEE141" s="57"/>
      <c r="MEF141" s="57"/>
      <c r="MEG141" s="57"/>
      <c r="MEH141" s="57"/>
      <c r="MEI141" s="74"/>
      <c r="MEJ141" s="74"/>
      <c r="MEK141" s="74"/>
      <c r="MEL141" s="74"/>
      <c r="MEM141" s="57"/>
      <c r="MEN141" s="57"/>
      <c r="MEO141" s="57"/>
      <c r="MEP141" s="57"/>
      <c r="MEQ141" s="74"/>
      <c r="MER141" s="74"/>
      <c r="MES141" s="74"/>
      <c r="MET141" s="74"/>
      <c r="MEU141" s="57"/>
      <c r="MEV141" s="57"/>
      <c r="MEW141" s="57"/>
      <c r="MEX141" s="57"/>
      <c r="MEY141" s="74"/>
      <c r="MEZ141" s="74"/>
      <c r="MFA141" s="74"/>
      <c r="MFB141" s="74"/>
      <c r="MFC141" s="57"/>
      <c r="MFD141" s="57"/>
      <c r="MFE141" s="57"/>
      <c r="MFF141" s="57"/>
      <c r="MFG141" s="74"/>
      <c r="MFH141" s="74"/>
      <c r="MFI141" s="74"/>
      <c r="MFJ141" s="74"/>
      <c r="MFK141" s="57"/>
      <c r="MFL141" s="57"/>
      <c r="MFM141" s="57"/>
      <c r="MFN141" s="57"/>
      <c r="MFO141" s="74"/>
      <c r="MFP141" s="74"/>
      <c r="MFQ141" s="74"/>
      <c r="MFR141" s="74"/>
      <c r="MFS141" s="57"/>
      <c r="MFT141" s="57"/>
      <c r="MFU141" s="57"/>
      <c r="MFV141" s="57"/>
      <c r="MFW141" s="74"/>
      <c r="MFX141" s="74"/>
      <c r="MFY141" s="74"/>
      <c r="MFZ141" s="74"/>
      <c r="MGA141" s="57"/>
      <c r="MGB141" s="57"/>
      <c r="MGC141" s="57"/>
      <c r="MGD141" s="57"/>
      <c r="MGE141" s="74"/>
      <c r="MGF141" s="74"/>
      <c r="MGG141" s="74"/>
      <c r="MGH141" s="74"/>
      <c r="MGI141" s="57"/>
      <c r="MGJ141" s="57"/>
      <c r="MGK141" s="57"/>
      <c r="MGL141" s="57"/>
      <c r="MGM141" s="74"/>
      <c r="MGN141" s="74"/>
      <c r="MGO141" s="74"/>
      <c r="MGP141" s="74"/>
      <c r="MGQ141" s="57"/>
      <c r="MGR141" s="57"/>
      <c r="MGS141" s="57"/>
      <c r="MGT141" s="57"/>
      <c r="MGU141" s="74"/>
      <c r="MGV141" s="74"/>
      <c r="MGW141" s="74"/>
      <c r="MGX141" s="74"/>
      <c r="MGY141" s="57"/>
      <c r="MGZ141" s="57"/>
      <c r="MHA141" s="57"/>
      <c r="MHB141" s="57"/>
      <c r="MHC141" s="74"/>
      <c r="MHD141" s="74"/>
      <c r="MHE141" s="74"/>
      <c r="MHF141" s="74"/>
      <c r="MHG141" s="57"/>
      <c r="MHH141" s="57"/>
      <c r="MHI141" s="57"/>
      <c r="MHJ141" s="57"/>
      <c r="MHK141" s="74"/>
      <c r="MHL141" s="74"/>
      <c r="MHM141" s="74"/>
      <c r="MHN141" s="74"/>
      <c r="MHO141" s="57"/>
      <c r="MHP141" s="57"/>
      <c r="MHQ141" s="57"/>
      <c r="MHR141" s="57"/>
      <c r="MHS141" s="74"/>
      <c r="MHT141" s="74"/>
      <c r="MHU141" s="74"/>
      <c r="MHV141" s="74"/>
      <c r="MHW141" s="57"/>
      <c r="MHX141" s="57"/>
      <c r="MHY141" s="57"/>
      <c r="MHZ141" s="57"/>
      <c r="MIA141" s="74"/>
      <c r="MIB141" s="74"/>
      <c r="MIC141" s="74"/>
      <c r="MID141" s="74"/>
      <c r="MIE141" s="57"/>
      <c r="MIF141" s="57"/>
      <c r="MIG141" s="57"/>
      <c r="MIH141" s="57"/>
      <c r="MII141" s="74"/>
      <c r="MIJ141" s="74"/>
      <c r="MIK141" s="74"/>
      <c r="MIL141" s="74"/>
      <c r="MIM141" s="57"/>
      <c r="MIN141" s="57"/>
      <c r="MIO141" s="57"/>
      <c r="MIP141" s="57"/>
      <c r="MIQ141" s="74"/>
      <c r="MIR141" s="74"/>
      <c r="MIS141" s="74"/>
      <c r="MIT141" s="74"/>
      <c r="MIU141" s="57"/>
      <c r="MIV141" s="57"/>
      <c r="MIW141" s="57"/>
      <c r="MIX141" s="57"/>
      <c r="MIY141" s="74"/>
      <c r="MIZ141" s="74"/>
      <c r="MJA141" s="74"/>
      <c r="MJB141" s="74"/>
      <c r="MJC141" s="57"/>
      <c r="MJD141" s="57"/>
      <c r="MJE141" s="57"/>
      <c r="MJF141" s="57"/>
      <c r="MJG141" s="74"/>
      <c r="MJH141" s="74"/>
      <c r="MJI141" s="74"/>
      <c r="MJJ141" s="74"/>
      <c r="MJK141" s="57"/>
      <c r="MJL141" s="57"/>
      <c r="MJM141" s="57"/>
      <c r="MJN141" s="57"/>
      <c r="MJO141" s="74"/>
      <c r="MJP141" s="74"/>
      <c r="MJQ141" s="74"/>
      <c r="MJR141" s="74"/>
      <c r="MJS141" s="57"/>
      <c r="MJT141" s="57"/>
      <c r="MJU141" s="57"/>
      <c r="MJV141" s="57"/>
      <c r="MJW141" s="74"/>
      <c r="MJX141" s="74"/>
      <c r="MJY141" s="74"/>
      <c r="MJZ141" s="74"/>
      <c r="MKA141" s="57"/>
      <c r="MKB141" s="57"/>
      <c r="MKC141" s="57"/>
      <c r="MKD141" s="57"/>
      <c r="MKE141" s="74"/>
      <c r="MKF141" s="74"/>
      <c r="MKG141" s="74"/>
      <c r="MKH141" s="74"/>
      <c r="MKI141" s="57"/>
      <c r="MKJ141" s="57"/>
      <c r="MKK141" s="57"/>
      <c r="MKL141" s="57"/>
      <c r="MKM141" s="74"/>
      <c r="MKN141" s="74"/>
      <c r="MKO141" s="74"/>
      <c r="MKP141" s="74"/>
      <c r="MKQ141" s="57"/>
      <c r="MKR141" s="57"/>
      <c r="MKS141" s="57"/>
      <c r="MKT141" s="57"/>
      <c r="MKU141" s="74"/>
      <c r="MKV141" s="74"/>
      <c r="MKW141" s="74"/>
      <c r="MKX141" s="74"/>
      <c r="MKY141" s="57"/>
      <c r="MKZ141" s="57"/>
      <c r="MLA141" s="57"/>
      <c r="MLB141" s="57"/>
      <c r="MLC141" s="74"/>
      <c r="MLD141" s="74"/>
      <c r="MLE141" s="74"/>
      <c r="MLF141" s="74"/>
      <c r="MLG141" s="57"/>
      <c r="MLH141" s="57"/>
      <c r="MLI141" s="57"/>
      <c r="MLJ141" s="57"/>
      <c r="MLK141" s="74"/>
      <c r="MLL141" s="74"/>
      <c r="MLM141" s="74"/>
      <c r="MLN141" s="74"/>
      <c r="MLO141" s="57"/>
      <c r="MLP141" s="57"/>
      <c r="MLQ141" s="57"/>
      <c r="MLR141" s="57"/>
      <c r="MLS141" s="74"/>
      <c r="MLT141" s="74"/>
      <c r="MLU141" s="74"/>
      <c r="MLV141" s="74"/>
      <c r="MLW141" s="57"/>
      <c r="MLX141" s="57"/>
      <c r="MLY141" s="57"/>
      <c r="MLZ141" s="57"/>
      <c r="MMA141" s="74"/>
      <c r="MMB141" s="74"/>
      <c r="MMC141" s="74"/>
      <c r="MMD141" s="74"/>
      <c r="MME141" s="57"/>
      <c r="MMF141" s="57"/>
      <c r="MMG141" s="57"/>
      <c r="MMH141" s="57"/>
      <c r="MMI141" s="74"/>
      <c r="MMJ141" s="74"/>
      <c r="MMK141" s="74"/>
      <c r="MML141" s="74"/>
      <c r="MMM141" s="57"/>
      <c r="MMN141" s="57"/>
      <c r="MMO141" s="57"/>
      <c r="MMP141" s="57"/>
      <c r="MMQ141" s="74"/>
      <c r="MMR141" s="74"/>
      <c r="MMS141" s="74"/>
      <c r="MMT141" s="74"/>
      <c r="MMU141" s="57"/>
      <c r="MMV141" s="57"/>
      <c r="MMW141" s="57"/>
      <c r="MMX141" s="57"/>
      <c r="MMY141" s="74"/>
      <c r="MMZ141" s="74"/>
      <c r="MNA141" s="74"/>
      <c r="MNB141" s="74"/>
      <c r="MNC141" s="57"/>
      <c r="MND141" s="57"/>
      <c r="MNE141" s="57"/>
      <c r="MNF141" s="57"/>
      <c r="MNG141" s="74"/>
      <c r="MNH141" s="74"/>
      <c r="MNI141" s="74"/>
      <c r="MNJ141" s="74"/>
      <c r="MNK141" s="57"/>
      <c r="MNL141" s="57"/>
      <c r="MNM141" s="57"/>
      <c r="MNN141" s="57"/>
      <c r="MNO141" s="74"/>
      <c r="MNP141" s="74"/>
      <c r="MNQ141" s="74"/>
      <c r="MNR141" s="74"/>
      <c r="MNS141" s="57"/>
      <c r="MNT141" s="57"/>
      <c r="MNU141" s="57"/>
      <c r="MNV141" s="57"/>
      <c r="MNW141" s="74"/>
      <c r="MNX141" s="74"/>
      <c r="MNY141" s="74"/>
      <c r="MNZ141" s="74"/>
      <c r="MOA141" s="57"/>
      <c r="MOB141" s="57"/>
      <c r="MOC141" s="57"/>
      <c r="MOD141" s="57"/>
      <c r="MOE141" s="74"/>
      <c r="MOF141" s="74"/>
      <c r="MOG141" s="74"/>
      <c r="MOH141" s="74"/>
      <c r="MOI141" s="57"/>
      <c r="MOJ141" s="57"/>
      <c r="MOK141" s="57"/>
      <c r="MOL141" s="57"/>
      <c r="MOM141" s="74"/>
      <c r="MON141" s="74"/>
      <c r="MOO141" s="74"/>
      <c r="MOP141" s="74"/>
      <c r="MOQ141" s="57"/>
      <c r="MOR141" s="57"/>
      <c r="MOS141" s="57"/>
      <c r="MOT141" s="57"/>
      <c r="MOU141" s="74"/>
      <c r="MOV141" s="74"/>
      <c r="MOW141" s="74"/>
      <c r="MOX141" s="74"/>
      <c r="MOY141" s="57"/>
      <c r="MOZ141" s="57"/>
      <c r="MPA141" s="57"/>
      <c r="MPB141" s="57"/>
      <c r="MPC141" s="74"/>
      <c r="MPD141" s="74"/>
      <c r="MPE141" s="74"/>
      <c r="MPF141" s="74"/>
      <c r="MPG141" s="57"/>
      <c r="MPH141" s="57"/>
      <c r="MPI141" s="57"/>
      <c r="MPJ141" s="57"/>
      <c r="MPK141" s="74"/>
      <c r="MPL141" s="74"/>
      <c r="MPM141" s="74"/>
      <c r="MPN141" s="74"/>
      <c r="MPO141" s="57"/>
      <c r="MPP141" s="57"/>
      <c r="MPQ141" s="57"/>
      <c r="MPR141" s="57"/>
      <c r="MPS141" s="74"/>
      <c r="MPT141" s="74"/>
      <c r="MPU141" s="74"/>
      <c r="MPV141" s="74"/>
      <c r="MPW141" s="57"/>
      <c r="MPX141" s="57"/>
      <c r="MPY141" s="57"/>
      <c r="MPZ141" s="57"/>
      <c r="MQA141" s="74"/>
      <c r="MQB141" s="74"/>
      <c r="MQC141" s="74"/>
      <c r="MQD141" s="74"/>
      <c r="MQE141" s="57"/>
      <c r="MQF141" s="57"/>
      <c r="MQG141" s="57"/>
      <c r="MQH141" s="57"/>
      <c r="MQI141" s="74"/>
      <c r="MQJ141" s="74"/>
      <c r="MQK141" s="74"/>
      <c r="MQL141" s="74"/>
      <c r="MQM141" s="57"/>
      <c r="MQN141" s="57"/>
      <c r="MQO141" s="57"/>
      <c r="MQP141" s="57"/>
      <c r="MQQ141" s="74"/>
      <c r="MQR141" s="74"/>
      <c r="MQS141" s="74"/>
      <c r="MQT141" s="74"/>
      <c r="MQU141" s="57"/>
      <c r="MQV141" s="57"/>
      <c r="MQW141" s="57"/>
      <c r="MQX141" s="57"/>
      <c r="MQY141" s="74"/>
      <c r="MQZ141" s="74"/>
      <c r="MRA141" s="74"/>
      <c r="MRB141" s="74"/>
      <c r="MRC141" s="57"/>
      <c r="MRD141" s="57"/>
      <c r="MRE141" s="57"/>
      <c r="MRF141" s="57"/>
      <c r="MRG141" s="74"/>
      <c r="MRH141" s="74"/>
      <c r="MRI141" s="74"/>
      <c r="MRJ141" s="74"/>
      <c r="MRK141" s="57"/>
      <c r="MRL141" s="57"/>
      <c r="MRM141" s="57"/>
      <c r="MRN141" s="57"/>
      <c r="MRO141" s="74"/>
      <c r="MRP141" s="74"/>
      <c r="MRQ141" s="74"/>
      <c r="MRR141" s="74"/>
      <c r="MRS141" s="57"/>
      <c r="MRT141" s="57"/>
      <c r="MRU141" s="57"/>
      <c r="MRV141" s="57"/>
      <c r="MRW141" s="74"/>
      <c r="MRX141" s="74"/>
      <c r="MRY141" s="74"/>
      <c r="MRZ141" s="74"/>
      <c r="MSA141" s="57"/>
      <c r="MSB141" s="57"/>
      <c r="MSC141" s="57"/>
      <c r="MSD141" s="57"/>
      <c r="MSE141" s="74"/>
      <c r="MSF141" s="74"/>
      <c r="MSG141" s="74"/>
      <c r="MSH141" s="74"/>
      <c r="MSI141" s="57"/>
      <c r="MSJ141" s="57"/>
      <c r="MSK141" s="57"/>
      <c r="MSL141" s="57"/>
      <c r="MSM141" s="74"/>
      <c r="MSN141" s="74"/>
      <c r="MSO141" s="74"/>
      <c r="MSP141" s="74"/>
      <c r="MSQ141" s="57"/>
      <c r="MSR141" s="57"/>
      <c r="MSS141" s="57"/>
      <c r="MST141" s="57"/>
      <c r="MSU141" s="74"/>
      <c r="MSV141" s="74"/>
      <c r="MSW141" s="74"/>
      <c r="MSX141" s="74"/>
      <c r="MSY141" s="57"/>
      <c r="MSZ141" s="57"/>
      <c r="MTA141" s="57"/>
      <c r="MTB141" s="57"/>
      <c r="MTC141" s="74"/>
      <c r="MTD141" s="74"/>
      <c r="MTE141" s="74"/>
      <c r="MTF141" s="74"/>
      <c r="MTG141" s="57"/>
      <c r="MTH141" s="57"/>
      <c r="MTI141" s="57"/>
      <c r="MTJ141" s="57"/>
      <c r="MTK141" s="74"/>
      <c r="MTL141" s="74"/>
      <c r="MTM141" s="74"/>
      <c r="MTN141" s="74"/>
      <c r="MTO141" s="57"/>
      <c r="MTP141" s="57"/>
      <c r="MTQ141" s="57"/>
      <c r="MTR141" s="57"/>
      <c r="MTS141" s="74"/>
      <c r="MTT141" s="74"/>
      <c r="MTU141" s="74"/>
      <c r="MTV141" s="74"/>
      <c r="MTW141" s="57"/>
      <c r="MTX141" s="57"/>
      <c r="MTY141" s="57"/>
      <c r="MTZ141" s="57"/>
      <c r="MUA141" s="74"/>
      <c r="MUB141" s="74"/>
      <c r="MUC141" s="74"/>
      <c r="MUD141" s="74"/>
      <c r="MUE141" s="57"/>
      <c r="MUF141" s="57"/>
      <c r="MUG141" s="57"/>
      <c r="MUH141" s="57"/>
      <c r="MUI141" s="74"/>
      <c r="MUJ141" s="74"/>
      <c r="MUK141" s="74"/>
      <c r="MUL141" s="74"/>
      <c r="MUM141" s="57"/>
      <c r="MUN141" s="57"/>
      <c r="MUO141" s="57"/>
      <c r="MUP141" s="57"/>
      <c r="MUQ141" s="74"/>
      <c r="MUR141" s="74"/>
      <c r="MUS141" s="74"/>
      <c r="MUT141" s="74"/>
      <c r="MUU141" s="57"/>
      <c r="MUV141" s="57"/>
      <c r="MUW141" s="57"/>
      <c r="MUX141" s="57"/>
      <c r="MUY141" s="74"/>
      <c r="MUZ141" s="74"/>
      <c r="MVA141" s="74"/>
      <c r="MVB141" s="74"/>
      <c r="MVC141" s="57"/>
      <c r="MVD141" s="57"/>
      <c r="MVE141" s="57"/>
      <c r="MVF141" s="57"/>
      <c r="MVG141" s="74"/>
      <c r="MVH141" s="74"/>
      <c r="MVI141" s="74"/>
      <c r="MVJ141" s="74"/>
      <c r="MVK141" s="57"/>
      <c r="MVL141" s="57"/>
      <c r="MVM141" s="57"/>
      <c r="MVN141" s="57"/>
      <c r="MVO141" s="74"/>
      <c r="MVP141" s="74"/>
      <c r="MVQ141" s="74"/>
      <c r="MVR141" s="74"/>
      <c r="MVS141" s="57"/>
      <c r="MVT141" s="57"/>
      <c r="MVU141" s="57"/>
      <c r="MVV141" s="57"/>
      <c r="MVW141" s="74"/>
      <c r="MVX141" s="74"/>
      <c r="MVY141" s="74"/>
      <c r="MVZ141" s="74"/>
      <c r="MWA141" s="57"/>
      <c r="MWB141" s="57"/>
      <c r="MWC141" s="57"/>
      <c r="MWD141" s="57"/>
      <c r="MWE141" s="74"/>
      <c r="MWF141" s="74"/>
      <c r="MWG141" s="74"/>
      <c r="MWH141" s="74"/>
      <c r="MWI141" s="57"/>
      <c r="MWJ141" s="57"/>
      <c r="MWK141" s="57"/>
      <c r="MWL141" s="57"/>
      <c r="MWM141" s="74"/>
      <c r="MWN141" s="74"/>
      <c r="MWO141" s="74"/>
      <c r="MWP141" s="74"/>
      <c r="MWQ141" s="57"/>
      <c r="MWR141" s="57"/>
      <c r="MWS141" s="57"/>
      <c r="MWT141" s="57"/>
      <c r="MWU141" s="74"/>
      <c r="MWV141" s="74"/>
      <c r="MWW141" s="74"/>
      <c r="MWX141" s="74"/>
      <c r="MWY141" s="57"/>
      <c r="MWZ141" s="57"/>
      <c r="MXA141" s="57"/>
      <c r="MXB141" s="57"/>
      <c r="MXC141" s="74"/>
      <c r="MXD141" s="74"/>
      <c r="MXE141" s="74"/>
      <c r="MXF141" s="74"/>
      <c r="MXG141" s="57"/>
      <c r="MXH141" s="57"/>
      <c r="MXI141" s="57"/>
      <c r="MXJ141" s="57"/>
      <c r="MXK141" s="74"/>
      <c r="MXL141" s="74"/>
      <c r="MXM141" s="74"/>
      <c r="MXN141" s="74"/>
      <c r="MXO141" s="57"/>
      <c r="MXP141" s="57"/>
      <c r="MXQ141" s="57"/>
      <c r="MXR141" s="57"/>
      <c r="MXS141" s="74"/>
      <c r="MXT141" s="74"/>
      <c r="MXU141" s="74"/>
      <c r="MXV141" s="74"/>
      <c r="MXW141" s="57"/>
      <c r="MXX141" s="57"/>
      <c r="MXY141" s="57"/>
      <c r="MXZ141" s="57"/>
      <c r="MYA141" s="74"/>
      <c r="MYB141" s="74"/>
      <c r="MYC141" s="74"/>
      <c r="MYD141" s="74"/>
      <c r="MYE141" s="57"/>
      <c r="MYF141" s="57"/>
      <c r="MYG141" s="57"/>
      <c r="MYH141" s="57"/>
      <c r="MYI141" s="74"/>
      <c r="MYJ141" s="74"/>
      <c r="MYK141" s="74"/>
      <c r="MYL141" s="74"/>
      <c r="MYM141" s="57"/>
      <c r="MYN141" s="57"/>
      <c r="MYO141" s="57"/>
      <c r="MYP141" s="57"/>
      <c r="MYQ141" s="74"/>
      <c r="MYR141" s="74"/>
      <c r="MYS141" s="74"/>
      <c r="MYT141" s="74"/>
      <c r="MYU141" s="57"/>
      <c r="MYV141" s="57"/>
      <c r="MYW141" s="57"/>
      <c r="MYX141" s="57"/>
      <c r="MYY141" s="74"/>
      <c r="MYZ141" s="74"/>
      <c r="MZA141" s="74"/>
      <c r="MZB141" s="74"/>
      <c r="MZC141" s="57"/>
      <c r="MZD141" s="57"/>
      <c r="MZE141" s="57"/>
      <c r="MZF141" s="57"/>
      <c r="MZG141" s="74"/>
      <c r="MZH141" s="74"/>
      <c r="MZI141" s="74"/>
      <c r="MZJ141" s="74"/>
      <c r="MZK141" s="57"/>
      <c r="MZL141" s="57"/>
      <c r="MZM141" s="57"/>
      <c r="MZN141" s="57"/>
      <c r="MZO141" s="74"/>
      <c r="MZP141" s="74"/>
      <c r="MZQ141" s="74"/>
      <c r="MZR141" s="74"/>
      <c r="MZS141" s="57"/>
      <c r="MZT141" s="57"/>
      <c r="MZU141" s="57"/>
      <c r="MZV141" s="57"/>
      <c r="MZW141" s="74"/>
      <c r="MZX141" s="74"/>
      <c r="MZY141" s="74"/>
      <c r="MZZ141" s="74"/>
      <c r="NAA141" s="57"/>
      <c r="NAB141" s="57"/>
      <c r="NAC141" s="57"/>
      <c r="NAD141" s="57"/>
      <c r="NAE141" s="74"/>
      <c r="NAF141" s="74"/>
      <c r="NAG141" s="74"/>
      <c r="NAH141" s="74"/>
      <c r="NAI141" s="57"/>
      <c r="NAJ141" s="57"/>
      <c r="NAK141" s="57"/>
      <c r="NAL141" s="57"/>
      <c r="NAM141" s="74"/>
      <c r="NAN141" s="74"/>
      <c r="NAO141" s="74"/>
      <c r="NAP141" s="74"/>
      <c r="NAQ141" s="57"/>
      <c r="NAR141" s="57"/>
      <c r="NAS141" s="57"/>
      <c r="NAT141" s="57"/>
      <c r="NAU141" s="74"/>
      <c r="NAV141" s="74"/>
      <c r="NAW141" s="74"/>
      <c r="NAX141" s="74"/>
      <c r="NAY141" s="57"/>
      <c r="NAZ141" s="57"/>
      <c r="NBA141" s="57"/>
      <c r="NBB141" s="57"/>
      <c r="NBC141" s="74"/>
      <c r="NBD141" s="74"/>
      <c r="NBE141" s="74"/>
      <c r="NBF141" s="74"/>
      <c r="NBG141" s="57"/>
      <c r="NBH141" s="57"/>
      <c r="NBI141" s="57"/>
      <c r="NBJ141" s="57"/>
      <c r="NBK141" s="74"/>
      <c r="NBL141" s="74"/>
      <c r="NBM141" s="74"/>
      <c r="NBN141" s="74"/>
      <c r="NBO141" s="57"/>
      <c r="NBP141" s="57"/>
      <c r="NBQ141" s="57"/>
      <c r="NBR141" s="57"/>
      <c r="NBS141" s="74"/>
      <c r="NBT141" s="74"/>
      <c r="NBU141" s="74"/>
      <c r="NBV141" s="74"/>
      <c r="NBW141" s="57"/>
      <c r="NBX141" s="57"/>
      <c r="NBY141" s="57"/>
      <c r="NBZ141" s="57"/>
      <c r="NCA141" s="74"/>
      <c r="NCB141" s="74"/>
      <c r="NCC141" s="74"/>
      <c r="NCD141" s="74"/>
      <c r="NCE141" s="57"/>
      <c r="NCF141" s="57"/>
      <c r="NCG141" s="57"/>
      <c r="NCH141" s="57"/>
      <c r="NCI141" s="74"/>
      <c r="NCJ141" s="74"/>
      <c r="NCK141" s="74"/>
      <c r="NCL141" s="74"/>
      <c r="NCM141" s="57"/>
      <c r="NCN141" s="57"/>
      <c r="NCO141" s="57"/>
      <c r="NCP141" s="57"/>
      <c r="NCQ141" s="74"/>
      <c r="NCR141" s="74"/>
      <c r="NCS141" s="74"/>
      <c r="NCT141" s="74"/>
      <c r="NCU141" s="57"/>
      <c r="NCV141" s="57"/>
      <c r="NCW141" s="57"/>
      <c r="NCX141" s="57"/>
      <c r="NCY141" s="74"/>
      <c r="NCZ141" s="74"/>
      <c r="NDA141" s="74"/>
      <c r="NDB141" s="74"/>
      <c r="NDC141" s="57"/>
      <c r="NDD141" s="57"/>
      <c r="NDE141" s="57"/>
      <c r="NDF141" s="57"/>
      <c r="NDG141" s="74"/>
      <c r="NDH141" s="74"/>
      <c r="NDI141" s="74"/>
      <c r="NDJ141" s="74"/>
      <c r="NDK141" s="57"/>
      <c r="NDL141" s="57"/>
      <c r="NDM141" s="57"/>
      <c r="NDN141" s="57"/>
      <c r="NDO141" s="74"/>
      <c r="NDP141" s="74"/>
      <c r="NDQ141" s="74"/>
      <c r="NDR141" s="74"/>
      <c r="NDS141" s="57"/>
      <c r="NDT141" s="57"/>
      <c r="NDU141" s="57"/>
      <c r="NDV141" s="57"/>
      <c r="NDW141" s="74"/>
      <c r="NDX141" s="74"/>
      <c r="NDY141" s="74"/>
      <c r="NDZ141" s="74"/>
      <c r="NEA141" s="57"/>
      <c r="NEB141" s="57"/>
      <c r="NEC141" s="57"/>
      <c r="NED141" s="57"/>
      <c r="NEE141" s="74"/>
      <c r="NEF141" s="74"/>
      <c r="NEG141" s="74"/>
      <c r="NEH141" s="74"/>
      <c r="NEI141" s="57"/>
      <c r="NEJ141" s="57"/>
      <c r="NEK141" s="57"/>
      <c r="NEL141" s="57"/>
      <c r="NEM141" s="74"/>
      <c r="NEN141" s="74"/>
      <c r="NEO141" s="74"/>
      <c r="NEP141" s="74"/>
      <c r="NEQ141" s="57"/>
      <c r="NER141" s="57"/>
      <c r="NES141" s="57"/>
      <c r="NET141" s="57"/>
      <c r="NEU141" s="74"/>
      <c r="NEV141" s="74"/>
      <c r="NEW141" s="74"/>
      <c r="NEX141" s="74"/>
      <c r="NEY141" s="57"/>
      <c r="NEZ141" s="57"/>
      <c r="NFA141" s="57"/>
      <c r="NFB141" s="57"/>
      <c r="NFC141" s="74"/>
      <c r="NFD141" s="74"/>
      <c r="NFE141" s="74"/>
      <c r="NFF141" s="74"/>
      <c r="NFG141" s="57"/>
      <c r="NFH141" s="57"/>
      <c r="NFI141" s="57"/>
      <c r="NFJ141" s="57"/>
      <c r="NFK141" s="74"/>
      <c r="NFL141" s="74"/>
      <c r="NFM141" s="74"/>
      <c r="NFN141" s="74"/>
      <c r="NFO141" s="57"/>
      <c r="NFP141" s="57"/>
      <c r="NFQ141" s="57"/>
      <c r="NFR141" s="57"/>
      <c r="NFS141" s="74"/>
      <c r="NFT141" s="74"/>
      <c r="NFU141" s="74"/>
      <c r="NFV141" s="74"/>
      <c r="NFW141" s="57"/>
      <c r="NFX141" s="57"/>
      <c r="NFY141" s="57"/>
      <c r="NFZ141" s="57"/>
      <c r="NGA141" s="74"/>
      <c r="NGB141" s="74"/>
      <c r="NGC141" s="74"/>
      <c r="NGD141" s="74"/>
      <c r="NGE141" s="57"/>
      <c r="NGF141" s="57"/>
      <c r="NGG141" s="57"/>
      <c r="NGH141" s="57"/>
      <c r="NGI141" s="74"/>
      <c r="NGJ141" s="74"/>
      <c r="NGK141" s="74"/>
      <c r="NGL141" s="74"/>
      <c r="NGM141" s="57"/>
      <c r="NGN141" s="57"/>
      <c r="NGO141" s="57"/>
      <c r="NGP141" s="57"/>
      <c r="NGQ141" s="74"/>
      <c r="NGR141" s="74"/>
      <c r="NGS141" s="74"/>
      <c r="NGT141" s="74"/>
      <c r="NGU141" s="57"/>
      <c r="NGV141" s="57"/>
      <c r="NGW141" s="57"/>
      <c r="NGX141" s="57"/>
      <c r="NGY141" s="74"/>
      <c r="NGZ141" s="74"/>
      <c r="NHA141" s="74"/>
      <c r="NHB141" s="74"/>
      <c r="NHC141" s="57"/>
      <c r="NHD141" s="57"/>
      <c r="NHE141" s="57"/>
      <c r="NHF141" s="57"/>
      <c r="NHG141" s="74"/>
      <c r="NHH141" s="74"/>
      <c r="NHI141" s="74"/>
      <c r="NHJ141" s="74"/>
      <c r="NHK141" s="57"/>
      <c r="NHL141" s="57"/>
      <c r="NHM141" s="57"/>
      <c r="NHN141" s="57"/>
      <c r="NHO141" s="74"/>
      <c r="NHP141" s="74"/>
      <c r="NHQ141" s="74"/>
      <c r="NHR141" s="74"/>
      <c r="NHS141" s="57"/>
      <c r="NHT141" s="57"/>
      <c r="NHU141" s="57"/>
      <c r="NHV141" s="57"/>
      <c r="NHW141" s="74"/>
      <c r="NHX141" s="74"/>
      <c r="NHY141" s="74"/>
      <c r="NHZ141" s="74"/>
      <c r="NIA141" s="57"/>
      <c r="NIB141" s="57"/>
      <c r="NIC141" s="57"/>
      <c r="NID141" s="57"/>
      <c r="NIE141" s="74"/>
      <c r="NIF141" s="74"/>
      <c r="NIG141" s="74"/>
      <c r="NIH141" s="74"/>
      <c r="NII141" s="57"/>
      <c r="NIJ141" s="57"/>
      <c r="NIK141" s="57"/>
      <c r="NIL141" s="57"/>
      <c r="NIM141" s="74"/>
      <c r="NIN141" s="74"/>
      <c r="NIO141" s="74"/>
      <c r="NIP141" s="74"/>
      <c r="NIQ141" s="57"/>
      <c r="NIR141" s="57"/>
      <c r="NIS141" s="57"/>
      <c r="NIT141" s="57"/>
      <c r="NIU141" s="74"/>
      <c r="NIV141" s="74"/>
      <c r="NIW141" s="74"/>
      <c r="NIX141" s="74"/>
      <c r="NIY141" s="57"/>
      <c r="NIZ141" s="57"/>
      <c r="NJA141" s="57"/>
      <c r="NJB141" s="57"/>
      <c r="NJC141" s="74"/>
      <c r="NJD141" s="74"/>
      <c r="NJE141" s="74"/>
      <c r="NJF141" s="74"/>
      <c r="NJG141" s="57"/>
      <c r="NJH141" s="57"/>
      <c r="NJI141" s="57"/>
      <c r="NJJ141" s="57"/>
      <c r="NJK141" s="74"/>
      <c r="NJL141" s="74"/>
      <c r="NJM141" s="74"/>
      <c r="NJN141" s="74"/>
      <c r="NJO141" s="57"/>
      <c r="NJP141" s="57"/>
      <c r="NJQ141" s="57"/>
      <c r="NJR141" s="57"/>
      <c r="NJS141" s="74"/>
      <c r="NJT141" s="74"/>
      <c r="NJU141" s="74"/>
      <c r="NJV141" s="74"/>
      <c r="NJW141" s="57"/>
      <c r="NJX141" s="57"/>
      <c r="NJY141" s="57"/>
      <c r="NJZ141" s="57"/>
      <c r="NKA141" s="74"/>
      <c r="NKB141" s="74"/>
      <c r="NKC141" s="74"/>
      <c r="NKD141" s="74"/>
      <c r="NKE141" s="57"/>
      <c r="NKF141" s="57"/>
      <c r="NKG141" s="57"/>
      <c r="NKH141" s="57"/>
      <c r="NKI141" s="74"/>
      <c r="NKJ141" s="74"/>
      <c r="NKK141" s="74"/>
      <c r="NKL141" s="74"/>
      <c r="NKM141" s="57"/>
      <c r="NKN141" s="57"/>
      <c r="NKO141" s="57"/>
      <c r="NKP141" s="57"/>
      <c r="NKQ141" s="74"/>
      <c r="NKR141" s="74"/>
      <c r="NKS141" s="74"/>
      <c r="NKT141" s="74"/>
      <c r="NKU141" s="57"/>
      <c r="NKV141" s="57"/>
      <c r="NKW141" s="57"/>
      <c r="NKX141" s="57"/>
      <c r="NKY141" s="74"/>
      <c r="NKZ141" s="74"/>
      <c r="NLA141" s="74"/>
      <c r="NLB141" s="74"/>
      <c r="NLC141" s="57"/>
      <c r="NLD141" s="57"/>
      <c r="NLE141" s="57"/>
      <c r="NLF141" s="57"/>
      <c r="NLG141" s="74"/>
      <c r="NLH141" s="74"/>
      <c r="NLI141" s="74"/>
      <c r="NLJ141" s="74"/>
      <c r="NLK141" s="57"/>
      <c r="NLL141" s="57"/>
      <c r="NLM141" s="57"/>
      <c r="NLN141" s="57"/>
      <c r="NLO141" s="74"/>
      <c r="NLP141" s="74"/>
      <c r="NLQ141" s="74"/>
      <c r="NLR141" s="74"/>
      <c r="NLS141" s="57"/>
      <c r="NLT141" s="57"/>
      <c r="NLU141" s="57"/>
      <c r="NLV141" s="57"/>
      <c r="NLW141" s="74"/>
      <c r="NLX141" s="74"/>
      <c r="NLY141" s="74"/>
      <c r="NLZ141" s="74"/>
      <c r="NMA141" s="57"/>
      <c r="NMB141" s="57"/>
      <c r="NMC141" s="57"/>
      <c r="NMD141" s="57"/>
      <c r="NME141" s="74"/>
      <c r="NMF141" s="74"/>
      <c r="NMG141" s="74"/>
      <c r="NMH141" s="74"/>
      <c r="NMI141" s="57"/>
      <c r="NMJ141" s="57"/>
      <c r="NMK141" s="57"/>
      <c r="NML141" s="57"/>
      <c r="NMM141" s="74"/>
      <c r="NMN141" s="74"/>
      <c r="NMO141" s="74"/>
      <c r="NMP141" s="74"/>
      <c r="NMQ141" s="57"/>
      <c r="NMR141" s="57"/>
      <c r="NMS141" s="57"/>
      <c r="NMT141" s="57"/>
      <c r="NMU141" s="74"/>
      <c r="NMV141" s="74"/>
      <c r="NMW141" s="74"/>
      <c r="NMX141" s="74"/>
      <c r="NMY141" s="57"/>
      <c r="NMZ141" s="57"/>
      <c r="NNA141" s="57"/>
      <c r="NNB141" s="57"/>
      <c r="NNC141" s="74"/>
      <c r="NND141" s="74"/>
      <c r="NNE141" s="74"/>
      <c r="NNF141" s="74"/>
      <c r="NNG141" s="57"/>
      <c r="NNH141" s="57"/>
      <c r="NNI141" s="57"/>
      <c r="NNJ141" s="57"/>
      <c r="NNK141" s="74"/>
      <c r="NNL141" s="74"/>
      <c r="NNM141" s="74"/>
      <c r="NNN141" s="74"/>
      <c r="NNO141" s="57"/>
      <c r="NNP141" s="57"/>
      <c r="NNQ141" s="57"/>
      <c r="NNR141" s="57"/>
      <c r="NNS141" s="74"/>
      <c r="NNT141" s="74"/>
      <c r="NNU141" s="74"/>
      <c r="NNV141" s="74"/>
      <c r="NNW141" s="57"/>
      <c r="NNX141" s="57"/>
      <c r="NNY141" s="57"/>
      <c r="NNZ141" s="57"/>
      <c r="NOA141" s="74"/>
      <c r="NOB141" s="74"/>
      <c r="NOC141" s="74"/>
      <c r="NOD141" s="74"/>
      <c r="NOE141" s="57"/>
      <c r="NOF141" s="57"/>
      <c r="NOG141" s="57"/>
      <c r="NOH141" s="57"/>
      <c r="NOI141" s="74"/>
      <c r="NOJ141" s="74"/>
      <c r="NOK141" s="74"/>
      <c r="NOL141" s="74"/>
      <c r="NOM141" s="57"/>
      <c r="NON141" s="57"/>
      <c r="NOO141" s="57"/>
      <c r="NOP141" s="57"/>
      <c r="NOQ141" s="74"/>
      <c r="NOR141" s="74"/>
      <c r="NOS141" s="74"/>
      <c r="NOT141" s="74"/>
      <c r="NOU141" s="57"/>
      <c r="NOV141" s="57"/>
      <c r="NOW141" s="57"/>
      <c r="NOX141" s="57"/>
      <c r="NOY141" s="74"/>
      <c r="NOZ141" s="74"/>
      <c r="NPA141" s="74"/>
      <c r="NPB141" s="74"/>
      <c r="NPC141" s="57"/>
      <c r="NPD141" s="57"/>
      <c r="NPE141" s="57"/>
      <c r="NPF141" s="57"/>
      <c r="NPG141" s="74"/>
      <c r="NPH141" s="74"/>
      <c r="NPI141" s="74"/>
      <c r="NPJ141" s="74"/>
      <c r="NPK141" s="57"/>
      <c r="NPL141" s="57"/>
      <c r="NPM141" s="57"/>
      <c r="NPN141" s="57"/>
      <c r="NPO141" s="74"/>
      <c r="NPP141" s="74"/>
      <c r="NPQ141" s="74"/>
      <c r="NPR141" s="74"/>
      <c r="NPS141" s="57"/>
      <c r="NPT141" s="57"/>
      <c r="NPU141" s="57"/>
      <c r="NPV141" s="57"/>
      <c r="NPW141" s="74"/>
      <c r="NPX141" s="74"/>
      <c r="NPY141" s="74"/>
      <c r="NPZ141" s="74"/>
      <c r="NQA141" s="57"/>
      <c r="NQB141" s="57"/>
      <c r="NQC141" s="57"/>
      <c r="NQD141" s="57"/>
      <c r="NQE141" s="74"/>
      <c r="NQF141" s="74"/>
      <c r="NQG141" s="74"/>
      <c r="NQH141" s="74"/>
      <c r="NQI141" s="57"/>
      <c r="NQJ141" s="57"/>
      <c r="NQK141" s="57"/>
      <c r="NQL141" s="57"/>
      <c r="NQM141" s="74"/>
      <c r="NQN141" s="74"/>
      <c r="NQO141" s="74"/>
      <c r="NQP141" s="74"/>
      <c r="NQQ141" s="57"/>
      <c r="NQR141" s="57"/>
      <c r="NQS141" s="57"/>
      <c r="NQT141" s="57"/>
      <c r="NQU141" s="74"/>
      <c r="NQV141" s="74"/>
      <c r="NQW141" s="74"/>
      <c r="NQX141" s="74"/>
      <c r="NQY141" s="57"/>
      <c r="NQZ141" s="57"/>
      <c r="NRA141" s="57"/>
      <c r="NRB141" s="57"/>
      <c r="NRC141" s="74"/>
      <c r="NRD141" s="74"/>
      <c r="NRE141" s="74"/>
      <c r="NRF141" s="74"/>
      <c r="NRG141" s="57"/>
      <c r="NRH141" s="57"/>
      <c r="NRI141" s="57"/>
      <c r="NRJ141" s="57"/>
      <c r="NRK141" s="74"/>
      <c r="NRL141" s="74"/>
      <c r="NRM141" s="74"/>
      <c r="NRN141" s="74"/>
      <c r="NRO141" s="57"/>
      <c r="NRP141" s="57"/>
      <c r="NRQ141" s="57"/>
      <c r="NRR141" s="57"/>
      <c r="NRS141" s="74"/>
      <c r="NRT141" s="74"/>
      <c r="NRU141" s="74"/>
      <c r="NRV141" s="74"/>
      <c r="NRW141" s="57"/>
      <c r="NRX141" s="57"/>
      <c r="NRY141" s="57"/>
      <c r="NRZ141" s="57"/>
      <c r="NSA141" s="74"/>
      <c r="NSB141" s="74"/>
      <c r="NSC141" s="74"/>
      <c r="NSD141" s="74"/>
      <c r="NSE141" s="57"/>
      <c r="NSF141" s="57"/>
      <c r="NSG141" s="57"/>
      <c r="NSH141" s="57"/>
      <c r="NSI141" s="74"/>
      <c r="NSJ141" s="74"/>
      <c r="NSK141" s="74"/>
      <c r="NSL141" s="74"/>
      <c r="NSM141" s="57"/>
      <c r="NSN141" s="57"/>
      <c r="NSO141" s="57"/>
      <c r="NSP141" s="57"/>
      <c r="NSQ141" s="74"/>
      <c r="NSR141" s="74"/>
      <c r="NSS141" s="74"/>
      <c r="NST141" s="74"/>
      <c r="NSU141" s="57"/>
      <c r="NSV141" s="57"/>
      <c r="NSW141" s="57"/>
      <c r="NSX141" s="57"/>
      <c r="NSY141" s="74"/>
      <c r="NSZ141" s="74"/>
      <c r="NTA141" s="74"/>
      <c r="NTB141" s="74"/>
      <c r="NTC141" s="57"/>
      <c r="NTD141" s="57"/>
      <c r="NTE141" s="57"/>
      <c r="NTF141" s="57"/>
      <c r="NTG141" s="74"/>
      <c r="NTH141" s="74"/>
      <c r="NTI141" s="74"/>
      <c r="NTJ141" s="74"/>
      <c r="NTK141" s="57"/>
      <c r="NTL141" s="57"/>
      <c r="NTM141" s="57"/>
      <c r="NTN141" s="57"/>
      <c r="NTO141" s="74"/>
      <c r="NTP141" s="74"/>
      <c r="NTQ141" s="74"/>
      <c r="NTR141" s="74"/>
      <c r="NTS141" s="57"/>
      <c r="NTT141" s="57"/>
      <c r="NTU141" s="57"/>
      <c r="NTV141" s="57"/>
      <c r="NTW141" s="74"/>
      <c r="NTX141" s="74"/>
      <c r="NTY141" s="74"/>
      <c r="NTZ141" s="74"/>
      <c r="NUA141" s="57"/>
      <c r="NUB141" s="57"/>
      <c r="NUC141" s="57"/>
      <c r="NUD141" s="57"/>
      <c r="NUE141" s="74"/>
      <c r="NUF141" s="74"/>
      <c r="NUG141" s="74"/>
      <c r="NUH141" s="74"/>
      <c r="NUI141" s="57"/>
      <c r="NUJ141" s="57"/>
      <c r="NUK141" s="57"/>
      <c r="NUL141" s="57"/>
      <c r="NUM141" s="74"/>
      <c r="NUN141" s="74"/>
      <c r="NUO141" s="74"/>
      <c r="NUP141" s="74"/>
      <c r="NUQ141" s="57"/>
      <c r="NUR141" s="57"/>
      <c r="NUS141" s="57"/>
      <c r="NUT141" s="57"/>
      <c r="NUU141" s="74"/>
      <c r="NUV141" s="74"/>
      <c r="NUW141" s="74"/>
      <c r="NUX141" s="74"/>
      <c r="NUY141" s="57"/>
      <c r="NUZ141" s="57"/>
      <c r="NVA141" s="57"/>
      <c r="NVB141" s="57"/>
      <c r="NVC141" s="74"/>
      <c r="NVD141" s="74"/>
      <c r="NVE141" s="74"/>
      <c r="NVF141" s="74"/>
      <c r="NVG141" s="57"/>
      <c r="NVH141" s="57"/>
      <c r="NVI141" s="57"/>
      <c r="NVJ141" s="57"/>
      <c r="NVK141" s="74"/>
      <c r="NVL141" s="74"/>
      <c r="NVM141" s="74"/>
      <c r="NVN141" s="74"/>
      <c r="NVO141" s="57"/>
      <c r="NVP141" s="57"/>
      <c r="NVQ141" s="57"/>
      <c r="NVR141" s="57"/>
      <c r="NVS141" s="74"/>
      <c r="NVT141" s="74"/>
      <c r="NVU141" s="74"/>
      <c r="NVV141" s="74"/>
      <c r="NVW141" s="57"/>
      <c r="NVX141" s="57"/>
      <c r="NVY141" s="57"/>
      <c r="NVZ141" s="57"/>
      <c r="NWA141" s="74"/>
      <c r="NWB141" s="74"/>
      <c r="NWC141" s="74"/>
      <c r="NWD141" s="74"/>
      <c r="NWE141" s="57"/>
      <c r="NWF141" s="57"/>
      <c r="NWG141" s="57"/>
      <c r="NWH141" s="57"/>
      <c r="NWI141" s="74"/>
      <c r="NWJ141" s="74"/>
      <c r="NWK141" s="74"/>
      <c r="NWL141" s="74"/>
      <c r="NWM141" s="57"/>
      <c r="NWN141" s="57"/>
      <c r="NWO141" s="57"/>
      <c r="NWP141" s="57"/>
      <c r="NWQ141" s="74"/>
      <c r="NWR141" s="74"/>
      <c r="NWS141" s="74"/>
      <c r="NWT141" s="74"/>
      <c r="NWU141" s="57"/>
      <c r="NWV141" s="57"/>
      <c r="NWW141" s="57"/>
      <c r="NWX141" s="57"/>
      <c r="NWY141" s="74"/>
      <c r="NWZ141" s="74"/>
      <c r="NXA141" s="74"/>
      <c r="NXB141" s="74"/>
      <c r="NXC141" s="57"/>
      <c r="NXD141" s="57"/>
      <c r="NXE141" s="57"/>
      <c r="NXF141" s="57"/>
      <c r="NXG141" s="74"/>
      <c r="NXH141" s="74"/>
      <c r="NXI141" s="74"/>
      <c r="NXJ141" s="74"/>
      <c r="NXK141" s="57"/>
      <c r="NXL141" s="57"/>
      <c r="NXM141" s="57"/>
      <c r="NXN141" s="57"/>
      <c r="NXO141" s="74"/>
      <c r="NXP141" s="74"/>
      <c r="NXQ141" s="74"/>
      <c r="NXR141" s="74"/>
      <c r="NXS141" s="57"/>
      <c r="NXT141" s="57"/>
      <c r="NXU141" s="57"/>
      <c r="NXV141" s="57"/>
      <c r="NXW141" s="74"/>
      <c r="NXX141" s="74"/>
      <c r="NXY141" s="74"/>
      <c r="NXZ141" s="74"/>
      <c r="NYA141" s="57"/>
      <c r="NYB141" s="57"/>
      <c r="NYC141" s="57"/>
      <c r="NYD141" s="57"/>
      <c r="NYE141" s="74"/>
      <c r="NYF141" s="74"/>
      <c r="NYG141" s="74"/>
      <c r="NYH141" s="74"/>
      <c r="NYI141" s="57"/>
      <c r="NYJ141" s="57"/>
      <c r="NYK141" s="57"/>
      <c r="NYL141" s="57"/>
      <c r="NYM141" s="74"/>
      <c r="NYN141" s="74"/>
      <c r="NYO141" s="74"/>
      <c r="NYP141" s="74"/>
      <c r="NYQ141" s="57"/>
      <c r="NYR141" s="57"/>
      <c r="NYS141" s="57"/>
      <c r="NYT141" s="57"/>
      <c r="NYU141" s="74"/>
      <c r="NYV141" s="74"/>
      <c r="NYW141" s="74"/>
      <c r="NYX141" s="74"/>
      <c r="NYY141" s="57"/>
      <c r="NYZ141" s="57"/>
      <c r="NZA141" s="57"/>
      <c r="NZB141" s="57"/>
      <c r="NZC141" s="74"/>
      <c r="NZD141" s="74"/>
      <c r="NZE141" s="74"/>
      <c r="NZF141" s="74"/>
      <c r="NZG141" s="57"/>
      <c r="NZH141" s="57"/>
      <c r="NZI141" s="57"/>
      <c r="NZJ141" s="57"/>
      <c r="NZK141" s="74"/>
      <c r="NZL141" s="74"/>
      <c r="NZM141" s="74"/>
      <c r="NZN141" s="74"/>
      <c r="NZO141" s="57"/>
      <c r="NZP141" s="57"/>
      <c r="NZQ141" s="57"/>
      <c r="NZR141" s="57"/>
      <c r="NZS141" s="74"/>
      <c r="NZT141" s="74"/>
      <c r="NZU141" s="74"/>
      <c r="NZV141" s="74"/>
      <c r="NZW141" s="57"/>
      <c r="NZX141" s="57"/>
      <c r="NZY141" s="57"/>
      <c r="NZZ141" s="57"/>
      <c r="OAA141" s="74"/>
      <c r="OAB141" s="74"/>
      <c r="OAC141" s="74"/>
      <c r="OAD141" s="74"/>
      <c r="OAE141" s="57"/>
      <c r="OAF141" s="57"/>
      <c r="OAG141" s="57"/>
      <c r="OAH141" s="57"/>
      <c r="OAI141" s="74"/>
      <c r="OAJ141" s="74"/>
      <c r="OAK141" s="74"/>
      <c r="OAL141" s="74"/>
      <c r="OAM141" s="57"/>
      <c r="OAN141" s="57"/>
      <c r="OAO141" s="57"/>
      <c r="OAP141" s="57"/>
      <c r="OAQ141" s="74"/>
      <c r="OAR141" s="74"/>
      <c r="OAS141" s="74"/>
      <c r="OAT141" s="74"/>
      <c r="OAU141" s="57"/>
      <c r="OAV141" s="57"/>
      <c r="OAW141" s="57"/>
      <c r="OAX141" s="57"/>
      <c r="OAY141" s="74"/>
      <c r="OAZ141" s="74"/>
      <c r="OBA141" s="74"/>
      <c r="OBB141" s="74"/>
      <c r="OBC141" s="57"/>
      <c r="OBD141" s="57"/>
      <c r="OBE141" s="57"/>
      <c r="OBF141" s="57"/>
      <c r="OBG141" s="74"/>
      <c r="OBH141" s="74"/>
      <c r="OBI141" s="74"/>
      <c r="OBJ141" s="74"/>
      <c r="OBK141" s="57"/>
      <c r="OBL141" s="57"/>
      <c r="OBM141" s="57"/>
      <c r="OBN141" s="57"/>
      <c r="OBO141" s="74"/>
      <c r="OBP141" s="74"/>
      <c r="OBQ141" s="74"/>
      <c r="OBR141" s="74"/>
      <c r="OBS141" s="57"/>
      <c r="OBT141" s="57"/>
      <c r="OBU141" s="57"/>
      <c r="OBV141" s="57"/>
      <c r="OBW141" s="74"/>
      <c r="OBX141" s="74"/>
      <c r="OBY141" s="74"/>
      <c r="OBZ141" s="74"/>
      <c r="OCA141" s="57"/>
      <c r="OCB141" s="57"/>
      <c r="OCC141" s="57"/>
      <c r="OCD141" s="57"/>
      <c r="OCE141" s="74"/>
      <c r="OCF141" s="74"/>
      <c r="OCG141" s="74"/>
      <c r="OCH141" s="74"/>
      <c r="OCI141" s="57"/>
      <c r="OCJ141" s="57"/>
      <c r="OCK141" s="57"/>
      <c r="OCL141" s="57"/>
      <c r="OCM141" s="74"/>
      <c r="OCN141" s="74"/>
      <c r="OCO141" s="74"/>
      <c r="OCP141" s="74"/>
      <c r="OCQ141" s="57"/>
      <c r="OCR141" s="57"/>
      <c r="OCS141" s="57"/>
      <c r="OCT141" s="57"/>
      <c r="OCU141" s="74"/>
      <c r="OCV141" s="74"/>
      <c r="OCW141" s="74"/>
      <c r="OCX141" s="74"/>
      <c r="OCY141" s="57"/>
      <c r="OCZ141" s="57"/>
      <c r="ODA141" s="57"/>
      <c r="ODB141" s="57"/>
      <c r="ODC141" s="74"/>
      <c r="ODD141" s="74"/>
      <c r="ODE141" s="74"/>
      <c r="ODF141" s="74"/>
      <c r="ODG141" s="57"/>
      <c r="ODH141" s="57"/>
      <c r="ODI141" s="57"/>
      <c r="ODJ141" s="57"/>
      <c r="ODK141" s="74"/>
      <c r="ODL141" s="74"/>
      <c r="ODM141" s="74"/>
      <c r="ODN141" s="74"/>
      <c r="ODO141" s="57"/>
      <c r="ODP141" s="57"/>
      <c r="ODQ141" s="57"/>
      <c r="ODR141" s="57"/>
      <c r="ODS141" s="74"/>
      <c r="ODT141" s="74"/>
      <c r="ODU141" s="74"/>
      <c r="ODV141" s="74"/>
      <c r="ODW141" s="57"/>
      <c r="ODX141" s="57"/>
      <c r="ODY141" s="57"/>
      <c r="ODZ141" s="57"/>
      <c r="OEA141" s="74"/>
      <c r="OEB141" s="74"/>
      <c r="OEC141" s="74"/>
      <c r="OED141" s="74"/>
      <c r="OEE141" s="57"/>
      <c r="OEF141" s="57"/>
      <c r="OEG141" s="57"/>
      <c r="OEH141" s="57"/>
      <c r="OEI141" s="74"/>
      <c r="OEJ141" s="74"/>
      <c r="OEK141" s="74"/>
      <c r="OEL141" s="74"/>
      <c r="OEM141" s="57"/>
      <c r="OEN141" s="57"/>
      <c r="OEO141" s="57"/>
      <c r="OEP141" s="57"/>
      <c r="OEQ141" s="74"/>
      <c r="OER141" s="74"/>
      <c r="OES141" s="74"/>
      <c r="OET141" s="74"/>
      <c r="OEU141" s="57"/>
      <c r="OEV141" s="57"/>
      <c r="OEW141" s="57"/>
      <c r="OEX141" s="57"/>
      <c r="OEY141" s="74"/>
      <c r="OEZ141" s="74"/>
      <c r="OFA141" s="74"/>
      <c r="OFB141" s="74"/>
      <c r="OFC141" s="57"/>
      <c r="OFD141" s="57"/>
      <c r="OFE141" s="57"/>
      <c r="OFF141" s="57"/>
      <c r="OFG141" s="74"/>
      <c r="OFH141" s="74"/>
      <c r="OFI141" s="74"/>
      <c r="OFJ141" s="74"/>
      <c r="OFK141" s="57"/>
      <c r="OFL141" s="57"/>
      <c r="OFM141" s="57"/>
      <c r="OFN141" s="57"/>
      <c r="OFO141" s="74"/>
      <c r="OFP141" s="74"/>
      <c r="OFQ141" s="74"/>
      <c r="OFR141" s="74"/>
      <c r="OFS141" s="57"/>
      <c r="OFT141" s="57"/>
      <c r="OFU141" s="57"/>
      <c r="OFV141" s="57"/>
      <c r="OFW141" s="74"/>
      <c r="OFX141" s="74"/>
      <c r="OFY141" s="74"/>
      <c r="OFZ141" s="74"/>
      <c r="OGA141" s="57"/>
      <c r="OGB141" s="57"/>
      <c r="OGC141" s="57"/>
      <c r="OGD141" s="57"/>
      <c r="OGE141" s="74"/>
      <c r="OGF141" s="74"/>
      <c r="OGG141" s="74"/>
      <c r="OGH141" s="74"/>
      <c r="OGI141" s="57"/>
      <c r="OGJ141" s="57"/>
      <c r="OGK141" s="57"/>
      <c r="OGL141" s="57"/>
      <c r="OGM141" s="74"/>
      <c r="OGN141" s="74"/>
      <c r="OGO141" s="74"/>
      <c r="OGP141" s="74"/>
      <c r="OGQ141" s="57"/>
      <c r="OGR141" s="57"/>
      <c r="OGS141" s="57"/>
      <c r="OGT141" s="57"/>
      <c r="OGU141" s="74"/>
      <c r="OGV141" s="74"/>
      <c r="OGW141" s="74"/>
      <c r="OGX141" s="74"/>
      <c r="OGY141" s="57"/>
      <c r="OGZ141" s="57"/>
      <c r="OHA141" s="57"/>
      <c r="OHB141" s="57"/>
      <c r="OHC141" s="74"/>
      <c r="OHD141" s="74"/>
      <c r="OHE141" s="74"/>
      <c r="OHF141" s="74"/>
      <c r="OHG141" s="57"/>
      <c r="OHH141" s="57"/>
      <c r="OHI141" s="57"/>
      <c r="OHJ141" s="57"/>
      <c r="OHK141" s="74"/>
      <c r="OHL141" s="74"/>
      <c r="OHM141" s="74"/>
      <c r="OHN141" s="74"/>
      <c r="OHO141" s="57"/>
      <c r="OHP141" s="57"/>
      <c r="OHQ141" s="57"/>
      <c r="OHR141" s="57"/>
      <c r="OHS141" s="74"/>
      <c r="OHT141" s="74"/>
      <c r="OHU141" s="74"/>
      <c r="OHV141" s="74"/>
      <c r="OHW141" s="57"/>
      <c r="OHX141" s="57"/>
      <c r="OHY141" s="57"/>
      <c r="OHZ141" s="57"/>
      <c r="OIA141" s="74"/>
      <c r="OIB141" s="74"/>
      <c r="OIC141" s="74"/>
      <c r="OID141" s="74"/>
      <c r="OIE141" s="57"/>
      <c r="OIF141" s="57"/>
      <c r="OIG141" s="57"/>
      <c r="OIH141" s="57"/>
      <c r="OII141" s="74"/>
      <c r="OIJ141" s="74"/>
      <c r="OIK141" s="74"/>
      <c r="OIL141" s="74"/>
      <c r="OIM141" s="57"/>
      <c r="OIN141" s="57"/>
      <c r="OIO141" s="57"/>
      <c r="OIP141" s="57"/>
      <c r="OIQ141" s="74"/>
      <c r="OIR141" s="74"/>
      <c r="OIS141" s="74"/>
      <c r="OIT141" s="74"/>
      <c r="OIU141" s="57"/>
      <c r="OIV141" s="57"/>
      <c r="OIW141" s="57"/>
      <c r="OIX141" s="57"/>
      <c r="OIY141" s="74"/>
      <c r="OIZ141" s="74"/>
      <c r="OJA141" s="74"/>
      <c r="OJB141" s="74"/>
      <c r="OJC141" s="57"/>
      <c r="OJD141" s="57"/>
      <c r="OJE141" s="57"/>
      <c r="OJF141" s="57"/>
      <c r="OJG141" s="74"/>
      <c r="OJH141" s="74"/>
      <c r="OJI141" s="74"/>
      <c r="OJJ141" s="74"/>
      <c r="OJK141" s="57"/>
      <c r="OJL141" s="57"/>
      <c r="OJM141" s="57"/>
      <c r="OJN141" s="57"/>
      <c r="OJO141" s="74"/>
      <c r="OJP141" s="74"/>
      <c r="OJQ141" s="74"/>
      <c r="OJR141" s="74"/>
      <c r="OJS141" s="57"/>
      <c r="OJT141" s="57"/>
      <c r="OJU141" s="57"/>
      <c r="OJV141" s="57"/>
      <c r="OJW141" s="74"/>
      <c r="OJX141" s="74"/>
      <c r="OJY141" s="74"/>
      <c r="OJZ141" s="74"/>
      <c r="OKA141" s="57"/>
      <c r="OKB141" s="57"/>
      <c r="OKC141" s="57"/>
      <c r="OKD141" s="57"/>
      <c r="OKE141" s="74"/>
      <c r="OKF141" s="74"/>
      <c r="OKG141" s="74"/>
      <c r="OKH141" s="74"/>
      <c r="OKI141" s="57"/>
      <c r="OKJ141" s="57"/>
      <c r="OKK141" s="57"/>
      <c r="OKL141" s="57"/>
      <c r="OKM141" s="74"/>
      <c r="OKN141" s="74"/>
      <c r="OKO141" s="74"/>
      <c r="OKP141" s="74"/>
      <c r="OKQ141" s="57"/>
      <c r="OKR141" s="57"/>
      <c r="OKS141" s="57"/>
      <c r="OKT141" s="57"/>
      <c r="OKU141" s="74"/>
      <c r="OKV141" s="74"/>
      <c r="OKW141" s="74"/>
      <c r="OKX141" s="74"/>
      <c r="OKY141" s="57"/>
      <c r="OKZ141" s="57"/>
      <c r="OLA141" s="57"/>
      <c r="OLB141" s="57"/>
      <c r="OLC141" s="74"/>
      <c r="OLD141" s="74"/>
      <c r="OLE141" s="74"/>
      <c r="OLF141" s="74"/>
      <c r="OLG141" s="57"/>
      <c r="OLH141" s="57"/>
      <c r="OLI141" s="57"/>
      <c r="OLJ141" s="57"/>
      <c r="OLK141" s="74"/>
      <c r="OLL141" s="74"/>
      <c r="OLM141" s="74"/>
      <c r="OLN141" s="74"/>
      <c r="OLO141" s="57"/>
      <c r="OLP141" s="57"/>
      <c r="OLQ141" s="57"/>
      <c r="OLR141" s="57"/>
      <c r="OLS141" s="74"/>
      <c r="OLT141" s="74"/>
      <c r="OLU141" s="74"/>
      <c r="OLV141" s="74"/>
      <c r="OLW141" s="57"/>
      <c r="OLX141" s="57"/>
      <c r="OLY141" s="57"/>
      <c r="OLZ141" s="57"/>
      <c r="OMA141" s="74"/>
      <c r="OMB141" s="74"/>
      <c r="OMC141" s="74"/>
      <c r="OMD141" s="74"/>
      <c r="OME141" s="57"/>
      <c r="OMF141" s="57"/>
      <c r="OMG141" s="57"/>
      <c r="OMH141" s="57"/>
      <c r="OMI141" s="74"/>
      <c r="OMJ141" s="74"/>
      <c r="OMK141" s="74"/>
      <c r="OML141" s="74"/>
      <c r="OMM141" s="57"/>
      <c r="OMN141" s="57"/>
      <c r="OMO141" s="57"/>
      <c r="OMP141" s="57"/>
      <c r="OMQ141" s="74"/>
      <c r="OMR141" s="74"/>
      <c r="OMS141" s="74"/>
      <c r="OMT141" s="74"/>
      <c r="OMU141" s="57"/>
      <c r="OMV141" s="57"/>
      <c r="OMW141" s="57"/>
      <c r="OMX141" s="57"/>
      <c r="OMY141" s="74"/>
      <c r="OMZ141" s="74"/>
      <c r="ONA141" s="74"/>
      <c r="ONB141" s="74"/>
      <c r="ONC141" s="57"/>
      <c r="OND141" s="57"/>
      <c r="ONE141" s="57"/>
      <c r="ONF141" s="57"/>
      <c r="ONG141" s="74"/>
      <c r="ONH141" s="74"/>
      <c r="ONI141" s="74"/>
      <c r="ONJ141" s="74"/>
      <c r="ONK141" s="57"/>
      <c r="ONL141" s="57"/>
      <c r="ONM141" s="57"/>
      <c r="ONN141" s="57"/>
      <c r="ONO141" s="74"/>
      <c r="ONP141" s="74"/>
      <c r="ONQ141" s="74"/>
      <c r="ONR141" s="74"/>
      <c r="ONS141" s="57"/>
      <c r="ONT141" s="57"/>
      <c r="ONU141" s="57"/>
      <c r="ONV141" s="57"/>
      <c r="ONW141" s="74"/>
      <c r="ONX141" s="74"/>
      <c r="ONY141" s="74"/>
      <c r="ONZ141" s="74"/>
      <c r="OOA141" s="57"/>
      <c r="OOB141" s="57"/>
      <c r="OOC141" s="57"/>
      <c r="OOD141" s="57"/>
      <c r="OOE141" s="74"/>
      <c r="OOF141" s="74"/>
      <c r="OOG141" s="74"/>
      <c r="OOH141" s="74"/>
      <c r="OOI141" s="57"/>
      <c r="OOJ141" s="57"/>
      <c r="OOK141" s="57"/>
      <c r="OOL141" s="57"/>
      <c r="OOM141" s="74"/>
      <c r="OON141" s="74"/>
      <c r="OOO141" s="74"/>
      <c r="OOP141" s="74"/>
      <c r="OOQ141" s="57"/>
      <c r="OOR141" s="57"/>
      <c r="OOS141" s="57"/>
      <c r="OOT141" s="57"/>
      <c r="OOU141" s="74"/>
      <c r="OOV141" s="74"/>
      <c r="OOW141" s="74"/>
      <c r="OOX141" s="74"/>
      <c r="OOY141" s="57"/>
      <c r="OOZ141" s="57"/>
      <c r="OPA141" s="57"/>
      <c r="OPB141" s="57"/>
      <c r="OPC141" s="74"/>
      <c r="OPD141" s="74"/>
      <c r="OPE141" s="74"/>
      <c r="OPF141" s="74"/>
      <c r="OPG141" s="57"/>
      <c r="OPH141" s="57"/>
      <c r="OPI141" s="57"/>
      <c r="OPJ141" s="57"/>
      <c r="OPK141" s="74"/>
      <c r="OPL141" s="74"/>
      <c r="OPM141" s="74"/>
      <c r="OPN141" s="74"/>
      <c r="OPO141" s="57"/>
      <c r="OPP141" s="57"/>
      <c r="OPQ141" s="57"/>
      <c r="OPR141" s="57"/>
      <c r="OPS141" s="74"/>
      <c r="OPT141" s="74"/>
      <c r="OPU141" s="74"/>
      <c r="OPV141" s="74"/>
      <c r="OPW141" s="57"/>
      <c r="OPX141" s="57"/>
      <c r="OPY141" s="57"/>
      <c r="OPZ141" s="57"/>
      <c r="OQA141" s="74"/>
      <c r="OQB141" s="74"/>
      <c r="OQC141" s="74"/>
      <c r="OQD141" s="74"/>
      <c r="OQE141" s="57"/>
      <c r="OQF141" s="57"/>
      <c r="OQG141" s="57"/>
      <c r="OQH141" s="57"/>
      <c r="OQI141" s="74"/>
      <c r="OQJ141" s="74"/>
      <c r="OQK141" s="74"/>
      <c r="OQL141" s="74"/>
      <c r="OQM141" s="57"/>
      <c r="OQN141" s="57"/>
      <c r="OQO141" s="57"/>
      <c r="OQP141" s="57"/>
      <c r="OQQ141" s="74"/>
      <c r="OQR141" s="74"/>
      <c r="OQS141" s="74"/>
      <c r="OQT141" s="74"/>
      <c r="OQU141" s="57"/>
      <c r="OQV141" s="57"/>
      <c r="OQW141" s="57"/>
      <c r="OQX141" s="57"/>
      <c r="OQY141" s="74"/>
      <c r="OQZ141" s="74"/>
      <c r="ORA141" s="74"/>
      <c r="ORB141" s="74"/>
      <c r="ORC141" s="57"/>
      <c r="ORD141" s="57"/>
      <c r="ORE141" s="57"/>
      <c r="ORF141" s="57"/>
      <c r="ORG141" s="74"/>
      <c r="ORH141" s="74"/>
      <c r="ORI141" s="74"/>
      <c r="ORJ141" s="74"/>
      <c r="ORK141" s="57"/>
      <c r="ORL141" s="57"/>
      <c r="ORM141" s="57"/>
      <c r="ORN141" s="57"/>
      <c r="ORO141" s="74"/>
      <c r="ORP141" s="74"/>
      <c r="ORQ141" s="74"/>
      <c r="ORR141" s="74"/>
      <c r="ORS141" s="57"/>
      <c r="ORT141" s="57"/>
      <c r="ORU141" s="57"/>
      <c r="ORV141" s="57"/>
      <c r="ORW141" s="74"/>
      <c r="ORX141" s="74"/>
      <c r="ORY141" s="74"/>
      <c r="ORZ141" s="74"/>
      <c r="OSA141" s="57"/>
      <c r="OSB141" s="57"/>
      <c r="OSC141" s="57"/>
      <c r="OSD141" s="57"/>
      <c r="OSE141" s="74"/>
      <c r="OSF141" s="74"/>
      <c r="OSG141" s="74"/>
      <c r="OSH141" s="74"/>
      <c r="OSI141" s="57"/>
      <c r="OSJ141" s="57"/>
      <c r="OSK141" s="57"/>
      <c r="OSL141" s="57"/>
      <c r="OSM141" s="74"/>
      <c r="OSN141" s="74"/>
      <c r="OSO141" s="74"/>
      <c r="OSP141" s="74"/>
      <c r="OSQ141" s="57"/>
      <c r="OSR141" s="57"/>
      <c r="OSS141" s="57"/>
      <c r="OST141" s="57"/>
      <c r="OSU141" s="74"/>
      <c r="OSV141" s="74"/>
      <c r="OSW141" s="74"/>
      <c r="OSX141" s="74"/>
      <c r="OSY141" s="57"/>
      <c r="OSZ141" s="57"/>
      <c r="OTA141" s="57"/>
      <c r="OTB141" s="57"/>
      <c r="OTC141" s="74"/>
      <c r="OTD141" s="74"/>
      <c r="OTE141" s="74"/>
      <c r="OTF141" s="74"/>
      <c r="OTG141" s="57"/>
      <c r="OTH141" s="57"/>
      <c r="OTI141" s="57"/>
      <c r="OTJ141" s="57"/>
      <c r="OTK141" s="74"/>
      <c r="OTL141" s="74"/>
      <c r="OTM141" s="74"/>
      <c r="OTN141" s="74"/>
      <c r="OTO141" s="57"/>
      <c r="OTP141" s="57"/>
      <c r="OTQ141" s="57"/>
      <c r="OTR141" s="57"/>
      <c r="OTS141" s="74"/>
      <c r="OTT141" s="74"/>
      <c r="OTU141" s="74"/>
      <c r="OTV141" s="74"/>
      <c r="OTW141" s="57"/>
      <c r="OTX141" s="57"/>
      <c r="OTY141" s="57"/>
      <c r="OTZ141" s="57"/>
      <c r="OUA141" s="74"/>
      <c r="OUB141" s="74"/>
      <c r="OUC141" s="74"/>
      <c r="OUD141" s="74"/>
      <c r="OUE141" s="57"/>
      <c r="OUF141" s="57"/>
      <c r="OUG141" s="57"/>
      <c r="OUH141" s="57"/>
      <c r="OUI141" s="74"/>
      <c r="OUJ141" s="74"/>
      <c r="OUK141" s="74"/>
      <c r="OUL141" s="74"/>
      <c r="OUM141" s="57"/>
      <c r="OUN141" s="57"/>
      <c r="OUO141" s="57"/>
      <c r="OUP141" s="57"/>
      <c r="OUQ141" s="74"/>
      <c r="OUR141" s="74"/>
      <c r="OUS141" s="74"/>
      <c r="OUT141" s="74"/>
      <c r="OUU141" s="57"/>
      <c r="OUV141" s="57"/>
      <c r="OUW141" s="57"/>
      <c r="OUX141" s="57"/>
      <c r="OUY141" s="74"/>
      <c r="OUZ141" s="74"/>
      <c r="OVA141" s="74"/>
      <c r="OVB141" s="74"/>
      <c r="OVC141" s="57"/>
      <c r="OVD141" s="57"/>
      <c r="OVE141" s="57"/>
      <c r="OVF141" s="57"/>
      <c r="OVG141" s="74"/>
      <c r="OVH141" s="74"/>
      <c r="OVI141" s="74"/>
      <c r="OVJ141" s="74"/>
      <c r="OVK141" s="57"/>
      <c r="OVL141" s="57"/>
      <c r="OVM141" s="57"/>
      <c r="OVN141" s="57"/>
      <c r="OVO141" s="74"/>
      <c r="OVP141" s="74"/>
      <c r="OVQ141" s="74"/>
      <c r="OVR141" s="74"/>
      <c r="OVS141" s="57"/>
      <c r="OVT141" s="57"/>
      <c r="OVU141" s="57"/>
      <c r="OVV141" s="57"/>
      <c r="OVW141" s="74"/>
      <c r="OVX141" s="74"/>
      <c r="OVY141" s="74"/>
      <c r="OVZ141" s="74"/>
      <c r="OWA141" s="57"/>
      <c r="OWB141" s="57"/>
      <c r="OWC141" s="57"/>
      <c r="OWD141" s="57"/>
      <c r="OWE141" s="74"/>
      <c r="OWF141" s="74"/>
      <c r="OWG141" s="74"/>
      <c r="OWH141" s="74"/>
      <c r="OWI141" s="57"/>
      <c r="OWJ141" s="57"/>
      <c r="OWK141" s="57"/>
      <c r="OWL141" s="57"/>
      <c r="OWM141" s="74"/>
      <c r="OWN141" s="74"/>
      <c r="OWO141" s="74"/>
      <c r="OWP141" s="74"/>
      <c r="OWQ141" s="57"/>
      <c r="OWR141" s="57"/>
      <c r="OWS141" s="57"/>
      <c r="OWT141" s="57"/>
      <c r="OWU141" s="74"/>
      <c r="OWV141" s="74"/>
      <c r="OWW141" s="74"/>
      <c r="OWX141" s="74"/>
      <c r="OWY141" s="57"/>
      <c r="OWZ141" s="57"/>
      <c r="OXA141" s="57"/>
      <c r="OXB141" s="57"/>
      <c r="OXC141" s="74"/>
      <c r="OXD141" s="74"/>
      <c r="OXE141" s="74"/>
      <c r="OXF141" s="74"/>
      <c r="OXG141" s="57"/>
      <c r="OXH141" s="57"/>
      <c r="OXI141" s="57"/>
      <c r="OXJ141" s="57"/>
      <c r="OXK141" s="74"/>
      <c r="OXL141" s="74"/>
      <c r="OXM141" s="74"/>
      <c r="OXN141" s="74"/>
      <c r="OXO141" s="57"/>
      <c r="OXP141" s="57"/>
      <c r="OXQ141" s="57"/>
      <c r="OXR141" s="57"/>
      <c r="OXS141" s="74"/>
      <c r="OXT141" s="74"/>
      <c r="OXU141" s="74"/>
      <c r="OXV141" s="74"/>
      <c r="OXW141" s="57"/>
      <c r="OXX141" s="57"/>
      <c r="OXY141" s="57"/>
      <c r="OXZ141" s="57"/>
      <c r="OYA141" s="74"/>
      <c r="OYB141" s="74"/>
      <c r="OYC141" s="74"/>
      <c r="OYD141" s="74"/>
      <c r="OYE141" s="57"/>
      <c r="OYF141" s="57"/>
      <c r="OYG141" s="57"/>
      <c r="OYH141" s="57"/>
      <c r="OYI141" s="74"/>
      <c r="OYJ141" s="74"/>
      <c r="OYK141" s="74"/>
      <c r="OYL141" s="74"/>
      <c r="OYM141" s="57"/>
      <c r="OYN141" s="57"/>
      <c r="OYO141" s="57"/>
      <c r="OYP141" s="57"/>
      <c r="OYQ141" s="74"/>
      <c r="OYR141" s="74"/>
      <c r="OYS141" s="74"/>
      <c r="OYT141" s="74"/>
      <c r="OYU141" s="57"/>
      <c r="OYV141" s="57"/>
      <c r="OYW141" s="57"/>
      <c r="OYX141" s="57"/>
      <c r="OYY141" s="74"/>
      <c r="OYZ141" s="74"/>
      <c r="OZA141" s="74"/>
      <c r="OZB141" s="74"/>
      <c r="OZC141" s="57"/>
      <c r="OZD141" s="57"/>
      <c r="OZE141" s="57"/>
      <c r="OZF141" s="57"/>
      <c r="OZG141" s="74"/>
      <c r="OZH141" s="74"/>
      <c r="OZI141" s="74"/>
      <c r="OZJ141" s="74"/>
      <c r="OZK141" s="57"/>
      <c r="OZL141" s="57"/>
      <c r="OZM141" s="57"/>
      <c r="OZN141" s="57"/>
      <c r="OZO141" s="74"/>
      <c r="OZP141" s="74"/>
      <c r="OZQ141" s="74"/>
      <c r="OZR141" s="74"/>
      <c r="OZS141" s="57"/>
      <c r="OZT141" s="57"/>
      <c r="OZU141" s="57"/>
      <c r="OZV141" s="57"/>
      <c r="OZW141" s="74"/>
      <c r="OZX141" s="74"/>
      <c r="OZY141" s="74"/>
      <c r="OZZ141" s="74"/>
      <c r="PAA141" s="57"/>
      <c r="PAB141" s="57"/>
      <c r="PAC141" s="57"/>
      <c r="PAD141" s="57"/>
      <c r="PAE141" s="74"/>
      <c r="PAF141" s="74"/>
      <c r="PAG141" s="74"/>
      <c r="PAH141" s="74"/>
      <c r="PAI141" s="57"/>
      <c r="PAJ141" s="57"/>
      <c r="PAK141" s="57"/>
      <c r="PAL141" s="57"/>
      <c r="PAM141" s="74"/>
      <c r="PAN141" s="74"/>
      <c r="PAO141" s="74"/>
      <c r="PAP141" s="74"/>
      <c r="PAQ141" s="57"/>
      <c r="PAR141" s="57"/>
      <c r="PAS141" s="57"/>
      <c r="PAT141" s="57"/>
      <c r="PAU141" s="74"/>
      <c r="PAV141" s="74"/>
      <c r="PAW141" s="74"/>
      <c r="PAX141" s="74"/>
      <c r="PAY141" s="57"/>
      <c r="PAZ141" s="57"/>
      <c r="PBA141" s="57"/>
      <c r="PBB141" s="57"/>
      <c r="PBC141" s="74"/>
      <c r="PBD141" s="74"/>
      <c r="PBE141" s="74"/>
      <c r="PBF141" s="74"/>
      <c r="PBG141" s="57"/>
      <c r="PBH141" s="57"/>
      <c r="PBI141" s="57"/>
      <c r="PBJ141" s="57"/>
      <c r="PBK141" s="74"/>
      <c r="PBL141" s="74"/>
      <c r="PBM141" s="74"/>
      <c r="PBN141" s="74"/>
      <c r="PBO141" s="57"/>
      <c r="PBP141" s="57"/>
      <c r="PBQ141" s="57"/>
      <c r="PBR141" s="57"/>
      <c r="PBS141" s="74"/>
      <c r="PBT141" s="74"/>
      <c r="PBU141" s="74"/>
      <c r="PBV141" s="74"/>
      <c r="PBW141" s="57"/>
      <c r="PBX141" s="57"/>
      <c r="PBY141" s="57"/>
      <c r="PBZ141" s="57"/>
      <c r="PCA141" s="74"/>
      <c r="PCB141" s="74"/>
      <c r="PCC141" s="74"/>
      <c r="PCD141" s="74"/>
      <c r="PCE141" s="57"/>
      <c r="PCF141" s="57"/>
      <c r="PCG141" s="57"/>
      <c r="PCH141" s="57"/>
      <c r="PCI141" s="74"/>
      <c r="PCJ141" s="74"/>
      <c r="PCK141" s="74"/>
      <c r="PCL141" s="74"/>
      <c r="PCM141" s="57"/>
      <c r="PCN141" s="57"/>
      <c r="PCO141" s="57"/>
      <c r="PCP141" s="57"/>
      <c r="PCQ141" s="74"/>
      <c r="PCR141" s="74"/>
      <c r="PCS141" s="74"/>
      <c r="PCT141" s="74"/>
      <c r="PCU141" s="57"/>
      <c r="PCV141" s="57"/>
      <c r="PCW141" s="57"/>
      <c r="PCX141" s="57"/>
      <c r="PCY141" s="74"/>
      <c r="PCZ141" s="74"/>
      <c r="PDA141" s="74"/>
      <c r="PDB141" s="74"/>
      <c r="PDC141" s="57"/>
      <c r="PDD141" s="57"/>
      <c r="PDE141" s="57"/>
      <c r="PDF141" s="57"/>
      <c r="PDG141" s="74"/>
      <c r="PDH141" s="74"/>
      <c r="PDI141" s="74"/>
      <c r="PDJ141" s="74"/>
      <c r="PDK141" s="57"/>
      <c r="PDL141" s="57"/>
      <c r="PDM141" s="57"/>
      <c r="PDN141" s="57"/>
      <c r="PDO141" s="74"/>
      <c r="PDP141" s="74"/>
      <c r="PDQ141" s="74"/>
      <c r="PDR141" s="74"/>
      <c r="PDS141" s="57"/>
      <c r="PDT141" s="57"/>
      <c r="PDU141" s="57"/>
      <c r="PDV141" s="57"/>
      <c r="PDW141" s="74"/>
      <c r="PDX141" s="74"/>
      <c r="PDY141" s="74"/>
      <c r="PDZ141" s="74"/>
      <c r="PEA141" s="57"/>
      <c r="PEB141" s="57"/>
      <c r="PEC141" s="57"/>
      <c r="PED141" s="57"/>
      <c r="PEE141" s="74"/>
      <c r="PEF141" s="74"/>
      <c r="PEG141" s="74"/>
      <c r="PEH141" s="74"/>
      <c r="PEI141" s="57"/>
      <c r="PEJ141" s="57"/>
      <c r="PEK141" s="57"/>
      <c r="PEL141" s="57"/>
      <c r="PEM141" s="74"/>
      <c r="PEN141" s="74"/>
      <c r="PEO141" s="74"/>
      <c r="PEP141" s="74"/>
      <c r="PEQ141" s="57"/>
      <c r="PER141" s="57"/>
      <c r="PES141" s="57"/>
      <c r="PET141" s="57"/>
      <c r="PEU141" s="74"/>
      <c r="PEV141" s="74"/>
      <c r="PEW141" s="74"/>
      <c r="PEX141" s="74"/>
      <c r="PEY141" s="57"/>
      <c r="PEZ141" s="57"/>
      <c r="PFA141" s="57"/>
      <c r="PFB141" s="57"/>
      <c r="PFC141" s="74"/>
      <c r="PFD141" s="74"/>
      <c r="PFE141" s="74"/>
      <c r="PFF141" s="74"/>
      <c r="PFG141" s="57"/>
      <c r="PFH141" s="57"/>
      <c r="PFI141" s="57"/>
      <c r="PFJ141" s="57"/>
      <c r="PFK141" s="74"/>
      <c r="PFL141" s="74"/>
      <c r="PFM141" s="74"/>
      <c r="PFN141" s="74"/>
      <c r="PFO141" s="57"/>
      <c r="PFP141" s="57"/>
      <c r="PFQ141" s="57"/>
      <c r="PFR141" s="57"/>
      <c r="PFS141" s="74"/>
      <c r="PFT141" s="74"/>
      <c r="PFU141" s="74"/>
      <c r="PFV141" s="74"/>
      <c r="PFW141" s="57"/>
      <c r="PFX141" s="57"/>
      <c r="PFY141" s="57"/>
      <c r="PFZ141" s="57"/>
      <c r="PGA141" s="74"/>
      <c r="PGB141" s="74"/>
      <c r="PGC141" s="74"/>
      <c r="PGD141" s="74"/>
      <c r="PGE141" s="57"/>
      <c r="PGF141" s="57"/>
      <c r="PGG141" s="57"/>
      <c r="PGH141" s="57"/>
      <c r="PGI141" s="74"/>
      <c r="PGJ141" s="74"/>
      <c r="PGK141" s="74"/>
      <c r="PGL141" s="74"/>
      <c r="PGM141" s="57"/>
      <c r="PGN141" s="57"/>
      <c r="PGO141" s="57"/>
      <c r="PGP141" s="57"/>
      <c r="PGQ141" s="74"/>
      <c r="PGR141" s="74"/>
      <c r="PGS141" s="74"/>
      <c r="PGT141" s="74"/>
      <c r="PGU141" s="57"/>
      <c r="PGV141" s="57"/>
      <c r="PGW141" s="57"/>
      <c r="PGX141" s="57"/>
      <c r="PGY141" s="74"/>
      <c r="PGZ141" s="74"/>
      <c r="PHA141" s="74"/>
      <c r="PHB141" s="74"/>
      <c r="PHC141" s="57"/>
      <c r="PHD141" s="57"/>
      <c r="PHE141" s="57"/>
      <c r="PHF141" s="57"/>
      <c r="PHG141" s="74"/>
      <c r="PHH141" s="74"/>
      <c r="PHI141" s="74"/>
      <c r="PHJ141" s="74"/>
      <c r="PHK141" s="57"/>
      <c r="PHL141" s="57"/>
      <c r="PHM141" s="57"/>
      <c r="PHN141" s="57"/>
      <c r="PHO141" s="74"/>
      <c r="PHP141" s="74"/>
      <c r="PHQ141" s="74"/>
      <c r="PHR141" s="74"/>
      <c r="PHS141" s="57"/>
      <c r="PHT141" s="57"/>
      <c r="PHU141" s="57"/>
      <c r="PHV141" s="57"/>
      <c r="PHW141" s="74"/>
      <c r="PHX141" s="74"/>
      <c r="PHY141" s="74"/>
      <c r="PHZ141" s="74"/>
      <c r="PIA141" s="57"/>
      <c r="PIB141" s="57"/>
      <c r="PIC141" s="57"/>
      <c r="PID141" s="57"/>
      <c r="PIE141" s="74"/>
      <c r="PIF141" s="74"/>
      <c r="PIG141" s="74"/>
      <c r="PIH141" s="74"/>
      <c r="PII141" s="57"/>
      <c r="PIJ141" s="57"/>
      <c r="PIK141" s="57"/>
      <c r="PIL141" s="57"/>
      <c r="PIM141" s="74"/>
      <c r="PIN141" s="74"/>
      <c r="PIO141" s="74"/>
      <c r="PIP141" s="74"/>
      <c r="PIQ141" s="57"/>
      <c r="PIR141" s="57"/>
      <c r="PIS141" s="57"/>
      <c r="PIT141" s="57"/>
      <c r="PIU141" s="74"/>
      <c r="PIV141" s="74"/>
      <c r="PIW141" s="74"/>
      <c r="PIX141" s="74"/>
      <c r="PIY141" s="57"/>
      <c r="PIZ141" s="57"/>
      <c r="PJA141" s="57"/>
      <c r="PJB141" s="57"/>
      <c r="PJC141" s="74"/>
      <c r="PJD141" s="74"/>
      <c r="PJE141" s="74"/>
      <c r="PJF141" s="74"/>
      <c r="PJG141" s="57"/>
      <c r="PJH141" s="57"/>
      <c r="PJI141" s="57"/>
      <c r="PJJ141" s="57"/>
      <c r="PJK141" s="74"/>
      <c r="PJL141" s="74"/>
      <c r="PJM141" s="74"/>
      <c r="PJN141" s="74"/>
      <c r="PJO141" s="57"/>
      <c r="PJP141" s="57"/>
      <c r="PJQ141" s="57"/>
      <c r="PJR141" s="57"/>
      <c r="PJS141" s="74"/>
      <c r="PJT141" s="74"/>
      <c r="PJU141" s="74"/>
      <c r="PJV141" s="74"/>
      <c r="PJW141" s="57"/>
      <c r="PJX141" s="57"/>
      <c r="PJY141" s="57"/>
      <c r="PJZ141" s="57"/>
      <c r="PKA141" s="74"/>
      <c r="PKB141" s="74"/>
      <c r="PKC141" s="74"/>
      <c r="PKD141" s="74"/>
      <c r="PKE141" s="57"/>
      <c r="PKF141" s="57"/>
      <c r="PKG141" s="57"/>
      <c r="PKH141" s="57"/>
      <c r="PKI141" s="74"/>
      <c r="PKJ141" s="74"/>
      <c r="PKK141" s="74"/>
      <c r="PKL141" s="74"/>
      <c r="PKM141" s="57"/>
      <c r="PKN141" s="57"/>
      <c r="PKO141" s="57"/>
      <c r="PKP141" s="57"/>
      <c r="PKQ141" s="74"/>
      <c r="PKR141" s="74"/>
      <c r="PKS141" s="74"/>
      <c r="PKT141" s="74"/>
      <c r="PKU141" s="57"/>
      <c r="PKV141" s="57"/>
      <c r="PKW141" s="57"/>
      <c r="PKX141" s="57"/>
      <c r="PKY141" s="74"/>
      <c r="PKZ141" s="74"/>
      <c r="PLA141" s="74"/>
      <c r="PLB141" s="74"/>
      <c r="PLC141" s="57"/>
      <c r="PLD141" s="57"/>
      <c r="PLE141" s="57"/>
      <c r="PLF141" s="57"/>
      <c r="PLG141" s="74"/>
      <c r="PLH141" s="74"/>
      <c r="PLI141" s="74"/>
      <c r="PLJ141" s="74"/>
      <c r="PLK141" s="57"/>
      <c r="PLL141" s="57"/>
      <c r="PLM141" s="57"/>
      <c r="PLN141" s="57"/>
      <c r="PLO141" s="74"/>
      <c r="PLP141" s="74"/>
      <c r="PLQ141" s="74"/>
      <c r="PLR141" s="74"/>
      <c r="PLS141" s="57"/>
      <c r="PLT141" s="57"/>
      <c r="PLU141" s="57"/>
      <c r="PLV141" s="57"/>
      <c r="PLW141" s="74"/>
      <c r="PLX141" s="74"/>
      <c r="PLY141" s="74"/>
      <c r="PLZ141" s="74"/>
      <c r="PMA141" s="57"/>
      <c r="PMB141" s="57"/>
      <c r="PMC141" s="57"/>
      <c r="PMD141" s="57"/>
      <c r="PME141" s="74"/>
      <c r="PMF141" s="74"/>
      <c r="PMG141" s="74"/>
      <c r="PMH141" s="74"/>
      <c r="PMI141" s="57"/>
      <c r="PMJ141" s="57"/>
      <c r="PMK141" s="57"/>
      <c r="PML141" s="57"/>
      <c r="PMM141" s="74"/>
      <c r="PMN141" s="74"/>
      <c r="PMO141" s="74"/>
      <c r="PMP141" s="74"/>
      <c r="PMQ141" s="57"/>
      <c r="PMR141" s="57"/>
      <c r="PMS141" s="57"/>
      <c r="PMT141" s="57"/>
      <c r="PMU141" s="74"/>
      <c r="PMV141" s="74"/>
      <c r="PMW141" s="74"/>
      <c r="PMX141" s="74"/>
      <c r="PMY141" s="57"/>
      <c r="PMZ141" s="57"/>
      <c r="PNA141" s="57"/>
      <c r="PNB141" s="57"/>
      <c r="PNC141" s="74"/>
      <c r="PND141" s="74"/>
      <c r="PNE141" s="74"/>
      <c r="PNF141" s="74"/>
      <c r="PNG141" s="57"/>
      <c r="PNH141" s="57"/>
      <c r="PNI141" s="57"/>
      <c r="PNJ141" s="57"/>
      <c r="PNK141" s="74"/>
      <c r="PNL141" s="74"/>
      <c r="PNM141" s="74"/>
      <c r="PNN141" s="74"/>
      <c r="PNO141" s="57"/>
      <c r="PNP141" s="57"/>
      <c r="PNQ141" s="57"/>
      <c r="PNR141" s="57"/>
      <c r="PNS141" s="74"/>
      <c r="PNT141" s="74"/>
      <c r="PNU141" s="74"/>
      <c r="PNV141" s="74"/>
      <c r="PNW141" s="57"/>
      <c r="PNX141" s="57"/>
      <c r="PNY141" s="57"/>
      <c r="PNZ141" s="57"/>
      <c r="POA141" s="74"/>
      <c r="POB141" s="74"/>
      <c r="POC141" s="74"/>
      <c r="POD141" s="74"/>
      <c r="POE141" s="57"/>
      <c r="POF141" s="57"/>
      <c r="POG141" s="57"/>
      <c r="POH141" s="57"/>
      <c r="POI141" s="74"/>
      <c r="POJ141" s="74"/>
      <c r="POK141" s="74"/>
      <c r="POL141" s="74"/>
      <c r="POM141" s="57"/>
      <c r="PON141" s="57"/>
      <c r="POO141" s="57"/>
      <c r="POP141" s="57"/>
      <c r="POQ141" s="74"/>
      <c r="POR141" s="74"/>
      <c r="POS141" s="74"/>
      <c r="POT141" s="74"/>
      <c r="POU141" s="57"/>
      <c r="POV141" s="57"/>
      <c r="POW141" s="57"/>
      <c r="POX141" s="57"/>
      <c r="POY141" s="74"/>
      <c r="POZ141" s="74"/>
      <c r="PPA141" s="74"/>
      <c r="PPB141" s="74"/>
      <c r="PPC141" s="57"/>
      <c r="PPD141" s="57"/>
      <c r="PPE141" s="57"/>
      <c r="PPF141" s="57"/>
      <c r="PPG141" s="74"/>
      <c r="PPH141" s="74"/>
      <c r="PPI141" s="74"/>
      <c r="PPJ141" s="74"/>
      <c r="PPK141" s="57"/>
      <c r="PPL141" s="57"/>
      <c r="PPM141" s="57"/>
      <c r="PPN141" s="57"/>
      <c r="PPO141" s="74"/>
      <c r="PPP141" s="74"/>
      <c r="PPQ141" s="74"/>
      <c r="PPR141" s="74"/>
      <c r="PPS141" s="57"/>
      <c r="PPT141" s="57"/>
      <c r="PPU141" s="57"/>
      <c r="PPV141" s="57"/>
      <c r="PPW141" s="74"/>
      <c r="PPX141" s="74"/>
      <c r="PPY141" s="74"/>
      <c r="PPZ141" s="74"/>
      <c r="PQA141" s="57"/>
      <c r="PQB141" s="57"/>
      <c r="PQC141" s="57"/>
      <c r="PQD141" s="57"/>
      <c r="PQE141" s="74"/>
      <c r="PQF141" s="74"/>
      <c r="PQG141" s="74"/>
      <c r="PQH141" s="74"/>
      <c r="PQI141" s="57"/>
      <c r="PQJ141" s="57"/>
      <c r="PQK141" s="57"/>
      <c r="PQL141" s="57"/>
      <c r="PQM141" s="74"/>
      <c r="PQN141" s="74"/>
      <c r="PQO141" s="74"/>
      <c r="PQP141" s="74"/>
      <c r="PQQ141" s="57"/>
      <c r="PQR141" s="57"/>
      <c r="PQS141" s="57"/>
      <c r="PQT141" s="57"/>
      <c r="PQU141" s="74"/>
      <c r="PQV141" s="74"/>
      <c r="PQW141" s="74"/>
      <c r="PQX141" s="74"/>
      <c r="PQY141" s="57"/>
      <c r="PQZ141" s="57"/>
      <c r="PRA141" s="57"/>
      <c r="PRB141" s="57"/>
      <c r="PRC141" s="74"/>
      <c r="PRD141" s="74"/>
      <c r="PRE141" s="74"/>
      <c r="PRF141" s="74"/>
      <c r="PRG141" s="57"/>
      <c r="PRH141" s="57"/>
      <c r="PRI141" s="57"/>
      <c r="PRJ141" s="57"/>
      <c r="PRK141" s="74"/>
      <c r="PRL141" s="74"/>
      <c r="PRM141" s="74"/>
      <c r="PRN141" s="74"/>
      <c r="PRO141" s="57"/>
      <c r="PRP141" s="57"/>
      <c r="PRQ141" s="57"/>
      <c r="PRR141" s="57"/>
      <c r="PRS141" s="74"/>
      <c r="PRT141" s="74"/>
      <c r="PRU141" s="74"/>
      <c r="PRV141" s="74"/>
      <c r="PRW141" s="57"/>
      <c r="PRX141" s="57"/>
      <c r="PRY141" s="57"/>
      <c r="PRZ141" s="57"/>
      <c r="PSA141" s="74"/>
      <c r="PSB141" s="74"/>
      <c r="PSC141" s="74"/>
      <c r="PSD141" s="74"/>
      <c r="PSE141" s="57"/>
      <c r="PSF141" s="57"/>
      <c r="PSG141" s="57"/>
      <c r="PSH141" s="57"/>
      <c r="PSI141" s="74"/>
      <c r="PSJ141" s="74"/>
      <c r="PSK141" s="74"/>
      <c r="PSL141" s="74"/>
      <c r="PSM141" s="57"/>
      <c r="PSN141" s="57"/>
      <c r="PSO141" s="57"/>
      <c r="PSP141" s="57"/>
      <c r="PSQ141" s="74"/>
      <c r="PSR141" s="74"/>
      <c r="PSS141" s="74"/>
      <c r="PST141" s="74"/>
      <c r="PSU141" s="57"/>
      <c r="PSV141" s="57"/>
      <c r="PSW141" s="57"/>
      <c r="PSX141" s="57"/>
      <c r="PSY141" s="74"/>
      <c r="PSZ141" s="74"/>
      <c r="PTA141" s="74"/>
      <c r="PTB141" s="74"/>
      <c r="PTC141" s="57"/>
      <c r="PTD141" s="57"/>
      <c r="PTE141" s="57"/>
      <c r="PTF141" s="57"/>
      <c r="PTG141" s="74"/>
      <c r="PTH141" s="74"/>
      <c r="PTI141" s="74"/>
      <c r="PTJ141" s="74"/>
      <c r="PTK141" s="57"/>
      <c r="PTL141" s="57"/>
      <c r="PTM141" s="57"/>
      <c r="PTN141" s="57"/>
      <c r="PTO141" s="74"/>
      <c r="PTP141" s="74"/>
      <c r="PTQ141" s="74"/>
      <c r="PTR141" s="74"/>
      <c r="PTS141" s="57"/>
      <c r="PTT141" s="57"/>
      <c r="PTU141" s="57"/>
      <c r="PTV141" s="57"/>
      <c r="PTW141" s="74"/>
      <c r="PTX141" s="74"/>
      <c r="PTY141" s="74"/>
      <c r="PTZ141" s="74"/>
      <c r="PUA141" s="57"/>
      <c r="PUB141" s="57"/>
      <c r="PUC141" s="57"/>
      <c r="PUD141" s="57"/>
      <c r="PUE141" s="74"/>
      <c r="PUF141" s="74"/>
      <c r="PUG141" s="74"/>
      <c r="PUH141" s="74"/>
      <c r="PUI141" s="57"/>
      <c r="PUJ141" s="57"/>
      <c r="PUK141" s="57"/>
      <c r="PUL141" s="57"/>
      <c r="PUM141" s="74"/>
      <c r="PUN141" s="74"/>
      <c r="PUO141" s="74"/>
      <c r="PUP141" s="74"/>
      <c r="PUQ141" s="57"/>
      <c r="PUR141" s="57"/>
      <c r="PUS141" s="57"/>
      <c r="PUT141" s="57"/>
      <c r="PUU141" s="74"/>
      <c r="PUV141" s="74"/>
      <c r="PUW141" s="74"/>
      <c r="PUX141" s="74"/>
      <c r="PUY141" s="57"/>
      <c r="PUZ141" s="57"/>
      <c r="PVA141" s="57"/>
      <c r="PVB141" s="57"/>
      <c r="PVC141" s="74"/>
      <c r="PVD141" s="74"/>
      <c r="PVE141" s="74"/>
      <c r="PVF141" s="74"/>
      <c r="PVG141" s="57"/>
      <c r="PVH141" s="57"/>
      <c r="PVI141" s="57"/>
      <c r="PVJ141" s="57"/>
      <c r="PVK141" s="74"/>
      <c r="PVL141" s="74"/>
      <c r="PVM141" s="74"/>
      <c r="PVN141" s="74"/>
      <c r="PVO141" s="57"/>
      <c r="PVP141" s="57"/>
      <c r="PVQ141" s="57"/>
      <c r="PVR141" s="57"/>
      <c r="PVS141" s="74"/>
      <c r="PVT141" s="74"/>
      <c r="PVU141" s="74"/>
      <c r="PVV141" s="74"/>
      <c r="PVW141" s="57"/>
      <c r="PVX141" s="57"/>
      <c r="PVY141" s="57"/>
      <c r="PVZ141" s="57"/>
      <c r="PWA141" s="74"/>
      <c r="PWB141" s="74"/>
      <c r="PWC141" s="74"/>
      <c r="PWD141" s="74"/>
      <c r="PWE141" s="57"/>
      <c r="PWF141" s="57"/>
      <c r="PWG141" s="57"/>
      <c r="PWH141" s="57"/>
      <c r="PWI141" s="74"/>
      <c r="PWJ141" s="74"/>
      <c r="PWK141" s="74"/>
      <c r="PWL141" s="74"/>
      <c r="PWM141" s="57"/>
      <c r="PWN141" s="57"/>
      <c r="PWO141" s="57"/>
      <c r="PWP141" s="57"/>
      <c r="PWQ141" s="74"/>
      <c r="PWR141" s="74"/>
      <c r="PWS141" s="74"/>
      <c r="PWT141" s="74"/>
      <c r="PWU141" s="57"/>
      <c r="PWV141" s="57"/>
      <c r="PWW141" s="57"/>
      <c r="PWX141" s="57"/>
      <c r="PWY141" s="74"/>
      <c r="PWZ141" s="74"/>
      <c r="PXA141" s="74"/>
      <c r="PXB141" s="74"/>
      <c r="PXC141" s="57"/>
      <c r="PXD141" s="57"/>
      <c r="PXE141" s="57"/>
      <c r="PXF141" s="57"/>
      <c r="PXG141" s="74"/>
      <c r="PXH141" s="74"/>
      <c r="PXI141" s="74"/>
      <c r="PXJ141" s="74"/>
      <c r="PXK141" s="57"/>
      <c r="PXL141" s="57"/>
      <c r="PXM141" s="57"/>
      <c r="PXN141" s="57"/>
      <c r="PXO141" s="74"/>
      <c r="PXP141" s="74"/>
      <c r="PXQ141" s="74"/>
      <c r="PXR141" s="74"/>
      <c r="PXS141" s="57"/>
      <c r="PXT141" s="57"/>
      <c r="PXU141" s="57"/>
      <c r="PXV141" s="57"/>
      <c r="PXW141" s="74"/>
      <c r="PXX141" s="74"/>
      <c r="PXY141" s="74"/>
      <c r="PXZ141" s="74"/>
      <c r="PYA141" s="57"/>
      <c r="PYB141" s="57"/>
      <c r="PYC141" s="57"/>
      <c r="PYD141" s="57"/>
      <c r="PYE141" s="74"/>
      <c r="PYF141" s="74"/>
      <c r="PYG141" s="74"/>
      <c r="PYH141" s="74"/>
      <c r="PYI141" s="57"/>
      <c r="PYJ141" s="57"/>
      <c r="PYK141" s="57"/>
      <c r="PYL141" s="57"/>
      <c r="PYM141" s="74"/>
      <c r="PYN141" s="74"/>
      <c r="PYO141" s="74"/>
      <c r="PYP141" s="74"/>
      <c r="PYQ141" s="57"/>
      <c r="PYR141" s="57"/>
      <c r="PYS141" s="57"/>
      <c r="PYT141" s="57"/>
      <c r="PYU141" s="74"/>
      <c r="PYV141" s="74"/>
      <c r="PYW141" s="74"/>
      <c r="PYX141" s="74"/>
      <c r="PYY141" s="57"/>
      <c r="PYZ141" s="57"/>
      <c r="PZA141" s="57"/>
      <c r="PZB141" s="57"/>
      <c r="PZC141" s="74"/>
      <c r="PZD141" s="74"/>
      <c r="PZE141" s="74"/>
      <c r="PZF141" s="74"/>
      <c r="PZG141" s="57"/>
      <c r="PZH141" s="57"/>
      <c r="PZI141" s="57"/>
      <c r="PZJ141" s="57"/>
      <c r="PZK141" s="74"/>
      <c r="PZL141" s="74"/>
      <c r="PZM141" s="74"/>
      <c r="PZN141" s="74"/>
      <c r="PZO141" s="57"/>
      <c r="PZP141" s="57"/>
      <c r="PZQ141" s="57"/>
      <c r="PZR141" s="57"/>
      <c r="PZS141" s="74"/>
      <c r="PZT141" s="74"/>
      <c r="PZU141" s="74"/>
      <c r="PZV141" s="74"/>
      <c r="PZW141" s="57"/>
      <c r="PZX141" s="57"/>
      <c r="PZY141" s="57"/>
      <c r="PZZ141" s="57"/>
      <c r="QAA141" s="74"/>
      <c r="QAB141" s="74"/>
      <c r="QAC141" s="74"/>
      <c r="QAD141" s="74"/>
      <c r="QAE141" s="57"/>
      <c r="QAF141" s="57"/>
      <c r="QAG141" s="57"/>
      <c r="QAH141" s="57"/>
      <c r="QAI141" s="74"/>
      <c r="QAJ141" s="74"/>
      <c r="QAK141" s="74"/>
      <c r="QAL141" s="74"/>
      <c r="QAM141" s="57"/>
      <c r="QAN141" s="57"/>
      <c r="QAO141" s="57"/>
      <c r="QAP141" s="57"/>
      <c r="QAQ141" s="74"/>
      <c r="QAR141" s="74"/>
      <c r="QAS141" s="74"/>
      <c r="QAT141" s="74"/>
      <c r="QAU141" s="57"/>
      <c r="QAV141" s="57"/>
      <c r="QAW141" s="57"/>
      <c r="QAX141" s="57"/>
      <c r="QAY141" s="74"/>
      <c r="QAZ141" s="74"/>
      <c r="QBA141" s="74"/>
      <c r="QBB141" s="74"/>
      <c r="QBC141" s="57"/>
      <c r="QBD141" s="57"/>
      <c r="QBE141" s="57"/>
      <c r="QBF141" s="57"/>
      <c r="QBG141" s="74"/>
      <c r="QBH141" s="74"/>
      <c r="QBI141" s="74"/>
      <c r="QBJ141" s="74"/>
      <c r="QBK141" s="57"/>
      <c r="QBL141" s="57"/>
      <c r="QBM141" s="57"/>
      <c r="QBN141" s="57"/>
      <c r="QBO141" s="74"/>
      <c r="QBP141" s="74"/>
      <c r="QBQ141" s="74"/>
      <c r="QBR141" s="74"/>
      <c r="QBS141" s="57"/>
      <c r="QBT141" s="57"/>
      <c r="QBU141" s="57"/>
      <c r="QBV141" s="57"/>
      <c r="QBW141" s="74"/>
      <c r="QBX141" s="74"/>
      <c r="QBY141" s="74"/>
      <c r="QBZ141" s="74"/>
      <c r="QCA141" s="57"/>
      <c r="QCB141" s="57"/>
      <c r="QCC141" s="57"/>
      <c r="QCD141" s="57"/>
      <c r="QCE141" s="74"/>
      <c r="QCF141" s="74"/>
      <c r="QCG141" s="74"/>
      <c r="QCH141" s="74"/>
      <c r="QCI141" s="57"/>
      <c r="QCJ141" s="57"/>
      <c r="QCK141" s="57"/>
      <c r="QCL141" s="57"/>
      <c r="QCM141" s="74"/>
      <c r="QCN141" s="74"/>
      <c r="QCO141" s="74"/>
      <c r="QCP141" s="74"/>
      <c r="QCQ141" s="57"/>
      <c r="QCR141" s="57"/>
      <c r="QCS141" s="57"/>
      <c r="QCT141" s="57"/>
      <c r="QCU141" s="74"/>
      <c r="QCV141" s="74"/>
      <c r="QCW141" s="74"/>
      <c r="QCX141" s="74"/>
      <c r="QCY141" s="57"/>
      <c r="QCZ141" s="57"/>
      <c r="QDA141" s="57"/>
      <c r="QDB141" s="57"/>
      <c r="QDC141" s="74"/>
      <c r="QDD141" s="74"/>
      <c r="QDE141" s="74"/>
      <c r="QDF141" s="74"/>
      <c r="QDG141" s="57"/>
      <c r="QDH141" s="57"/>
      <c r="QDI141" s="57"/>
      <c r="QDJ141" s="57"/>
      <c r="QDK141" s="74"/>
      <c r="QDL141" s="74"/>
      <c r="QDM141" s="74"/>
      <c r="QDN141" s="74"/>
      <c r="QDO141" s="57"/>
      <c r="QDP141" s="57"/>
      <c r="QDQ141" s="57"/>
      <c r="QDR141" s="57"/>
      <c r="QDS141" s="74"/>
      <c r="QDT141" s="74"/>
      <c r="QDU141" s="74"/>
      <c r="QDV141" s="74"/>
      <c r="QDW141" s="57"/>
      <c r="QDX141" s="57"/>
      <c r="QDY141" s="57"/>
      <c r="QDZ141" s="57"/>
      <c r="QEA141" s="74"/>
      <c r="QEB141" s="74"/>
      <c r="QEC141" s="74"/>
      <c r="QED141" s="74"/>
      <c r="QEE141" s="57"/>
      <c r="QEF141" s="57"/>
      <c r="QEG141" s="57"/>
      <c r="QEH141" s="57"/>
      <c r="QEI141" s="74"/>
      <c r="QEJ141" s="74"/>
      <c r="QEK141" s="74"/>
      <c r="QEL141" s="74"/>
      <c r="QEM141" s="57"/>
      <c r="QEN141" s="57"/>
      <c r="QEO141" s="57"/>
      <c r="QEP141" s="57"/>
      <c r="QEQ141" s="74"/>
      <c r="QER141" s="74"/>
      <c r="QES141" s="74"/>
      <c r="QET141" s="74"/>
      <c r="QEU141" s="57"/>
      <c r="QEV141" s="57"/>
      <c r="QEW141" s="57"/>
      <c r="QEX141" s="57"/>
      <c r="QEY141" s="74"/>
      <c r="QEZ141" s="74"/>
      <c r="QFA141" s="74"/>
      <c r="QFB141" s="74"/>
      <c r="QFC141" s="57"/>
      <c r="QFD141" s="57"/>
      <c r="QFE141" s="57"/>
      <c r="QFF141" s="57"/>
      <c r="QFG141" s="74"/>
      <c r="QFH141" s="74"/>
      <c r="QFI141" s="74"/>
      <c r="QFJ141" s="74"/>
      <c r="QFK141" s="57"/>
      <c r="QFL141" s="57"/>
      <c r="QFM141" s="57"/>
      <c r="QFN141" s="57"/>
      <c r="QFO141" s="74"/>
      <c r="QFP141" s="74"/>
      <c r="QFQ141" s="74"/>
      <c r="QFR141" s="74"/>
      <c r="QFS141" s="57"/>
      <c r="QFT141" s="57"/>
      <c r="QFU141" s="57"/>
      <c r="QFV141" s="57"/>
      <c r="QFW141" s="74"/>
      <c r="QFX141" s="74"/>
      <c r="QFY141" s="74"/>
      <c r="QFZ141" s="74"/>
      <c r="QGA141" s="57"/>
      <c r="QGB141" s="57"/>
      <c r="QGC141" s="57"/>
      <c r="QGD141" s="57"/>
      <c r="QGE141" s="74"/>
      <c r="QGF141" s="74"/>
      <c r="QGG141" s="74"/>
      <c r="QGH141" s="74"/>
      <c r="QGI141" s="57"/>
      <c r="QGJ141" s="57"/>
      <c r="QGK141" s="57"/>
      <c r="QGL141" s="57"/>
      <c r="QGM141" s="74"/>
      <c r="QGN141" s="74"/>
      <c r="QGO141" s="74"/>
      <c r="QGP141" s="74"/>
      <c r="QGQ141" s="57"/>
      <c r="QGR141" s="57"/>
      <c r="QGS141" s="57"/>
      <c r="QGT141" s="57"/>
      <c r="QGU141" s="74"/>
      <c r="QGV141" s="74"/>
      <c r="QGW141" s="74"/>
      <c r="QGX141" s="74"/>
      <c r="QGY141" s="57"/>
      <c r="QGZ141" s="57"/>
      <c r="QHA141" s="57"/>
      <c r="QHB141" s="57"/>
      <c r="QHC141" s="74"/>
      <c r="QHD141" s="74"/>
      <c r="QHE141" s="74"/>
      <c r="QHF141" s="74"/>
      <c r="QHG141" s="57"/>
      <c r="QHH141" s="57"/>
      <c r="QHI141" s="57"/>
      <c r="QHJ141" s="57"/>
      <c r="QHK141" s="74"/>
      <c r="QHL141" s="74"/>
      <c r="QHM141" s="74"/>
      <c r="QHN141" s="74"/>
      <c r="QHO141" s="57"/>
      <c r="QHP141" s="57"/>
      <c r="QHQ141" s="57"/>
      <c r="QHR141" s="57"/>
      <c r="QHS141" s="74"/>
      <c r="QHT141" s="74"/>
      <c r="QHU141" s="74"/>
      <c r="QHV141" s="74"/>
      <c r="QHW141" s="57"/>
      <c r="QHX141" s="57"/>
      <c r="QHY141" s="57"/>
      <c r="QHZ141" s="57"/>
      <c r="QIA141" s="74"/>
      <c r="QIB141" s="74"/>
      <c r="QIC141" s="74"/>
      <c r="QID141" s="74"/>
      <c r="QIE141" s="57"/>
      <c r="QIF141" s="57"/>
      <c r="QIG141" s="57"/>
      <c r="QIH141" s="57"/>
      <c r="QII141" s="74"/>
      <c r="QIJ141" s="74"/>
      <c r="QIK141" s="74"/>
      <c r="QIL141" s="74"/>
      <c r="QIM141" s="57"/>
      <c r="QIN141" s="57"/>
      <c r="QIO141" s="57"/>
      <c r="QIP141" s="57"/>
      <c r="QIQ141" s="74"/>
      <c r="QIR141" s="74"/>
      <c r="QIS141" s="74"/>
      <c r="QIT141" s="74"/>
      <c r="QIU141" s="57"/>
      <c r="QIV141" s="57"/>
      <c r="QIW141" s="57"/>
      <c r="QIX141" s="57"/>
      <c r="QIY141" s="74"/>
      <c r="QIZ141" s="74"/>
      <c r="QJA141" s="74"/>
      <c r="QJB141" s="74"/>
      <c r="QJC141" s="57"/>
      <c r="QJD141" s="57"/>
      <c r="QJE141" s="57"/>
      <c r="QJF141" s="57"/>
      <c r="QJG141" s="74"/>
      <c r="QJH141" s="74"/>
      <c r="QJI141" s="74"/>
      <c r="QJJ141" s="74"/>
      <c r="QJK141" s="57"/>
      <c r="QJL141" s="57"/>
      <c r="QJM141" s="57"/>
      <c r="QJN141" s="57"/>
      <c r="QJO141" s="74"/>
      <c r="QJP141" s="74"/>
      <c r="QJQ141" s="74"/>
      <c r="QJR141" s="74"/>
      <c r="QJS141" s="57"/>
      <c r="QJT141" s="57"/>
      <c r="QJU141" s="57"/>
      <c r="QJV141" s="57"/>
      <c r="QJW141" s="74"/>
      <c r="QJX141" s="74"/>
      <c r="QJY141" s="74"/>
      <c r="QJZ141" s="74"/>
      <c r="QKA141" s="57"/>
      <c r="QKB141" s="57"/>
      <c r="QKC141" s="57"/>
      <c r="QKD141" s="57"/>
      <c r="QKE141" s="74"/>
      <c r="QKF141" s="74"/>
      <c r="QKG141" s="74"/>
      <c r="QKH141" s="74"/>
      <c r="QKI141" s="57"/>
      <c r="QKJ141" s="57"/>
      <c r="QKK141" s="57"/>
      <c r="QKL141" s="57"/>
      <c r="QKM141" s="74"/>
      <c r="QKN141" s="74"/>
      <c r="QKO141" s="74"/>
      <c r="QKP141" s="74"/>
      <c r="QKQ141" s="57"/>
      <c r="QKR141" s="57"/>
      <c r="QKS141" s="57"/>
      <c r="QKT141" s="57"/>
      <c r="QKU141" s="74"/>
      <c r="QKV141" s="74"/>
      <c r="QKW141" s="74"/>
      <c r="QKX141" s="74"/>
      <c r="QKY141" s="57"/>
      <c r="QKZ141" s="57"/>
      <c r="QLA141" s="57"/>
      <c r="QLB141" s="57"/>
      <c r="QLC141" s="74"/>
      <c r="QLD141" s="74"/>
      <c r="QLE141" s="74"/>
      <c r="QLF141" s="74"/>
      <c r="QLG141" s="57"/>
      <c r="QLH141" s="57"/>
      <c r="QLI141" s="57"/>
      <c r="QLJ141" s="57"/>
      <c r="QLK141" s="74"/>
      <c r="QLL141" s="74"/>
      <c r="QLM141" s="74"/>
      <c r="QLN141" s="74"/>
      <c r="QLO141" s="57"/>
      <c r="QLP141" s="57"/>
      <c r="QLQ141" s="57"/>
      <c r="QLR141" s="57"/>
      <c r="QLS141" s="74"/>
      <c r="QLT141" s="74"/>
      <c r="QLU141" s="74"/>
      <c r="QLV141" s="74"/>
      <c r="QLW141" s="57"/>
      <c r="QLX141" s="57"/>
      <c r="QLY141" s="57"/>
      <c r="QLZ141" s="57"/>
      <c r="QMA141" s="74"/>
      <c r="QMB141" s="74"/>
      <c r="QMC141" s="74"/>
      <c r="QMD141" s="74"/>
      <c r="QME141" s="57"/>
      <c r="QMF141" s="57"/>
      <c r="QMG141" s="57"/>
      <c r="QMH141" s="57"/>
      <c r="QMI141" s="74"/>
      <c r="QMJ141" s="74"/>
      <c r="QMK141" s="74"/>
      <c r="QML141" s="74"/>
      <c r="QMM141" s="57"/>
      <c r="QMN141" s="57"/>
      <c r="QMO141" s="57"/>
      <c r="QMP141" s="57"/>
      <c r="QMQ141" s="74"/>
      <c r="QMR141" s="74"/>
      <c r="QMS141" s="74"/>
      <c r="QMT141" s="74"/>
      <c r="QMU141" s="57"/>
      <c r="QMV141" s="57"/>
      <c r="QMW141" s="57"/>
      <c r="QMX141" s="57"/>
      <c r="QMY141" s="74"/>
      <c r="QMZ141" s="74"/>
      <c r="QNA141" s="74"/>
      <c r="QNB141" s="74"/>
      <c r="QNC141" s="57"/>
      <c r="QND141" s="57"/>
      <c r="QNE141" s="57"/>
      <c r="QNF141" s="57"/>
      <c r="QNG141" s="74"/>
      <c r="QNH141" s="74"/>
      <c r="QNI141" s="74"/>
      <c r="QNJ141" s="74"/>
      <c r="QNK141" s="57"/>
      <c r="QNL141" s="57"/>
      <c r="QNM141" s="57"/>
      <c r="QNN141" s="57"/>
      <c r="QNO141" s="74"/>
      <c r="QNP141" s="74"/>
      <c r="QNQ141" s="74"/>
      <c r="QNR141" s="74"/>
      <c r="QNS141" s="57"/>
      <c r="QNT141" s="57"/>
      <c r="QNU141" s="57"/>
      <c r="QNV141" s="57"/>
      <c r="QNW141" s="74"/>
      <c r="QNX141" s="74"/>
      <c r="QNY141" s="74"/>
      <c r="QNZ141" s="74"/>
      <c r="QOA141" s="57"/>
      <c r="QOB141" s="57"/>
      <c r="QOC141" s="57"/>
      <c r="QOD141" s="57"/>
      <c r="QOE141" s="74"/>
      <c r="QOF141" s="74"/>
      <c r="QOG141" s="74"/>
      <c r="QOH141" s="74"/>
      <c r="QOI141" s="57"/>
      <c r="QOJ141" s="57"/>
      <c r="QOK141" s="57"/>
      <c r="QOL141" s="57"/>
      <c r="QOM141" s="74"/>
      <c r="QON141" s="74"/>
      <c r="QOO141" s="74"/>
      <c r="QOP141" s="74"/>
      <c r="QOQ141" s="57"/>
      <c r="QOR141" s="57"/>
      <c r="QOS141" s="57"/>
      <c r="QOT141" s="57"/>
      <c r="QOU141" s="74"/>
      <c r="QOV141" s="74"/>
      <c r="QOW141" s="74"/>
      <c r="QOX141" s="74"/>
      <c r="QOY141" s="57"/>
      <c r="QOZ141" s="57"/>
      <c r="QPA141" s="57"/>
      <c r="QPB141" s="57"/>
      <c r="QPC141" s="74"/>
      <c r="QPD141" s="74"/>
      <c r="QPE141" s="74"/>
      <c r="QPF141" s="74"/>
      <c r="QPG141" s="57"/>
      <c r="QPH141" s="57"/>
      <c r="QPI141" s="57"/>
      <c r="QPJ141" s="57"/>
      <c r="QPK141" s="74"/>
      <c r="QPL141" s="74"/>
      <c r="QPM141" s="74"/>
      <c r="QPN141" s="74"/>
      <c r="QPO141" s="57"/>
      <c r="QPP141" s="57"/>
      <c r="QPQ141" s="57"/>
      <c r="QPR141" s="57"/>
      <c r="QPS141" s="74"/>
      <c r="QPT141" s="74"/>
      <c r="QPU141" s="74"/>
      <c r="QPV141" s="74"/>
      <c r="QPW141" s="57"/>
      <c r="QPX141" s="57"/>
      <c r="QPY141" s="57"/>
      <c r="QPZ141" s="57"/>
      <c r="QQA141" s="74"/>
      <c r="QQB141" s="74"/>
      <c r="QQC141" s="74"/>
      <c r="QQD141" s="74"/>
      <c r="QQE141" s="57"/>
      <c r="QQF141" s="57"/>
      <c r="QQG141" s="57"/>
      <c r="QQH141" s="57"/>
      <c r="QQI141" s="74"/>
      <c r="QQJ141" s="74"/>
      <c r="QQK141" s="74"/>
      <c r="QQL141" s="74"/>
      <c r="QQM141" s="57"/>
      <c r="QQN141" s="57"/>
      <c r="QQO141" s="57"/>
      <c r="QQP141" s="57"/>
      <c r="QQQ141" s="74"/>
      <c r="QQR141" s="74"/>
      <c r="QQS141" s="74"/>
      <c r="QQT141" s="74"/>
      <c r="QQU141" s="57"/>
      <c r="QQV141" s="57"/>
      <c r="QQW141" s="57"/>
      <c r="QQX141" s="57"/>
      <c r="QQY141" s="74"/>
      <c r="QQZ141" s="74"/>
      <c r="QRA141" s="74"/>
      <c r="QRB141" s="74"/>
      <c r="QRC141" s="57"/>
      <c r="QRD141" s="57"/>
      <c r="QRE141" s="57"/>
      <c r="QRF141" s="57"/>
      <c r="QRG141" s="74"/>
      <c r="QRH141" s="74"/>
      <c r="QRI141" s="74"/>
      <c r="QRJ141" s="74"/>
      <c r="QRK141" s="57"/>
      <c r="QRL141" s="57"/>
      <c r="QRM141" s="57"/>
      <c r="QRN141" s="57"/>
      <c r="QRO141" s="74"/>
      <c r="QRP141" s="74"/>
      <c r="QRQ141" s="74"/>
      <c r="QRR141" s="74"/>
      <c r="QRS141" s="57"/>
      <c r="QRT141" s="57"/>
      <c r="QRU141" s="57"/>
      <c r="QRV141" s="57"/>
      <c r="QRW141" s="74"/>
      <c r="QRX141" s="74"/>
      <c r="QRY141" s="74"/>
      <c r="QRZ141" s="74"/>
      <c r="QSA141" s="57"/>
      <c r="QSB141" s="57"/>
      <c r="QSC141" s="57"/>
      <c r="QSD141" s="57"/>
      <c r="QSE141" s="74"/>
      <c r="QSF141" s="74"/>
      <c r="QSG141" s="74"/>
      <c r="QSH141" s="74"/>
      <c r="QSI141" s="57"/>
      <c r="QSJ141" s="57"/>
      <c r="QSK141" s="57"/>
      <c r="QSL141" s="57"/>
      <c r="QSM141" s="74"/>
      <c r="QSN141" s="74"/>
      <c r="QSO141" s="74"/>
      <c r="QSP141" s="74"/>
      <c r="QSQ141" s="57"/>
      <c r="QSR141" s="57"/>
      <c r="QSS141" s="57"/>
      <c r="QST141" s="57"/>
      <c r="QSU141" s="74"/>
      <c r="QSV141" s="74"/>
      <c r="QSW141" s="74"/>
      <c r="QSX141" s="74"/>
      <c r="QSY141" s="57"/>
      <c r="QSZ141" s="57"/>
      <c r="QTA141" s="57"/>
      <c r="QTB141" s="57"/>
      <c r="QTC141" s="74"/>
      <c r="QTD141" s="74"/>
      <c r="QTE141" s="74"/>
      <c r="QTF141" s="74"/>
      <c r="QTG141" s="57"/>
      <c r="QTH141" s="57"/>
      <c r="QTI141" s="57"/>
      <c r="QTJ141" s="57"/>
      <c r="QTK141" s="74"/>
      <c r="QTL141" s="74"/>
      <c r="QTM141" s="74"/>
      <c r="QTN141" s="74"/>
      <c r="QTO141" s="57"/>
      <c r="QTP141" s="57"/>
      <c r="QTQ141" s="57"/>
      <c r="QTR141" s="57"/>
      <c r="QTS141" s="74"/>
      <c r="QTT141" s="74"/>
      <c r="QTU141" s="74"/>
      <c r="QTV141" s="74"/>
      <c r="QTW141" s="57"/>
      <c r="QTX141" s="57"/>
      <c r="QTY141" s="57"/>
      <c r="QTZ141" s="57"/>
      <c r="QUA141" s="74"/>
      <c r="QUB141" s="74"/>
      <c r="QUC141" s="74"/>
      <c r="QUD141" s="74"/>
      <c r="QUE141" s="57"/>
      <c r="QUF141" s="57"/>
      <c r="QUG141" s="57"/>
      <c r="QUH141" s="57"/>
      <c r="QUI141" s="74"/>
      <c r="QUJ141" s="74"/>
      <c r="QUK141" s="74"/>
      <c r="QUL141" s="74"/>
      <c r="QUM141" s="57"/>
      <c r="QUN141" s="57"/>
      <c r="QUO141" s="57"/>
      <c r="QUP141" s="57"/>
      <c r="QUQ141" s="74"/>
      <c r="QUR141" s="74"/>
      <c r="QUS141" s="74"/>
      <c r="QUT141" s="74"/>
      <c r="QUU141" s="57"/>
      <c r="QUV141" s="57"/>
      <c r="QUW141" s="57"/>
      <c r="QUX141" s="57"/>
      <c r="QUY141" s="74"/>
      <c r="QUZ141" s="74"/>
      <c r="QVA141" s="74"/>
      <c r="QVB141" s="74"/>
      <c r="QVC141" s="57"/>
      <c r="QVD141" s="57"/>
      <c r="QVE141" s="57"/>
      <c r="QVF141" s="57"/>
      <c r="QVG141" s="74"/>
      <c r="QVH141" s="74"/>
      <c r="QVI141" s="74"/>
      <c r="QVJ141" s="74"/>
      <c r="QVK141" s="57"/>
      <c r="QVL141" s="57"/>
      <c r="QVM141" s="57"/>
      <c r="QVN141" s="57"/>
      <c r="QVO141" s="74"/>
      <c r="QVP141" s="74"/>
      <c r="QVQ141" s="74"/>
      <c r="QVR141" s="74"/>
      <c r="QVS141" s="57"/>
      <c r="QVT141" s="57"/>
      <c r="QVU141" s="57"/>
      <c r="QVV141" s="57"/>
      <c r="QVW141" s="74"/>
      <c r="QVX141" s="74"/>
      <c r="QVY141" s="74"/>
      <c r="QVZ141" s="74"/>
      <c r="QWA141" s="57"/>
      <c r="QWB141" s="57"/>
      <c r="QWC141" s="57"/>
      <c r="QWD141" s="57"/>
      <c r="QWE141" s="74"/>
      <c r="QWF141" s="74"/>
      <c r="QWG141" s="74"/>
      <c r="QWH141" s="74"/>
      <c r="QWI141" s="57"/>
      <c r="QWJ141" s="57"/>
      <c r="QWK141" s="57"/>
      <c r="QWL141" s="57"/>
      <c r="QWM141" s="74"/>
      <c r="QWN141" s="74"/>
      <c r="QWO141" s="74"/>
      <c r="QWP141" s="74"/>
      <c r="QWQ141" s="57"/>
      <c r="QWR141" s="57"/>
      <c r="QWS141" s="57"/>
      <c r="QWT141" s="57"/>
      <c r="QWU141" s="74"/>
      <c r="QWV141" s="74"/>
      <c r="QWW141" s="74"/>
      <c r="QWX141" s="74"/>
      <c r="QWY141" s="57"/>
      <c r="QWZ141" s="57"/>
      <c r="QXA141" s="57"/>
      <c r="QXB141" s="57"/>
      <c r="QXC141" s="74"/>
      <c r="QXD141" s="74"/>
      <c r="QXE141" s="74"/>
      <c r="QXF141" s="74"/>
      <c r="QXG141" s="57"/>
      <c r="QXH141" s="57"/>
      <c r="QXI141" s="57"/>
      <c r="QXJ141" s="57"/>
      <c r="QXK141" s="74"/>
      <c r="QXL141" s="74"/>
      <c r="QXM141" s="74"/>
      <c r="QXN141" s="74"/>
      <c r="QXO141" s="57"/>
      <c r="QXP141" s="57"/>
      <c r="QXQ141" s="57"/>
      <c r="QXR141" s="57"/>
      <c r="QXS141" s="74"/>
      <c r="QXT141" s="74"/>
      <c r="QXU141" s="74"/>
      <c r="QXV141" s="74"/>
      <c r="QXW141" s="57"/>
      <c r="QXX141" s="57"/>
      <c r="QXY141" s="57"/>
      <c r="QXZ141" s="57"/>
      <c r="QYA141" s="74"/>
      <c r="QYB141" s="74"/>
      <c r="QYC141" s="74"/>
      <c r="QYD141" s="74"/>
      <c r="QYE141" s="57"/>
      <c r="QYF141" s="57"/>
      <c r="QYG141" s="57"/>
      <c r="QYH141" s="57"/>
      <c r="QYI141" s="74"/>
      <c r="QYJ141" s="74"/>
      <c r="QYK141" s="74"/>
      <c r="QYL141" s="74"/>
      <c r="QYM141" s="57"/>
      <c r="QYN141" s="57"/>
      <c r="QYO141" s="57"/>
      <c r="QYP141" s="57"/>
      <c r="QYQ141" s="74"/>
      <c r="QYR141" s="74"/>
      <c r="QYS141" s="74"/>
      <c r="QYT141" s="74"/>
      <c r="QYU141" s="57"/>
      <c r="QYV141" s="57"/>
      <c r="QYW141" s="57"/>
      <c r="QYX141" s="57"/>
      <c r="QYY141" s="74"/>
      <c r="QYZ141" s="74"/>
      <c r="QZA141" s="74"/>
      <c r="QZB141" s="74"/>
      <c r="QZC141" s="57"/>
      <c r="QZD141" s="57"/>
      <c r="QZE141" s="57"/>
      <c r="QZF141" s="57"/>
      <c r="QZG141" s="74"/>
      <c r="QZH141" s="74"/>
      <c r="QZI141" s="74"/>
      <c r="QZJ141" s="74"/>
      <c r="QZK141" s="57"/>
      <c r="QZL141" s="57"/>
      <c r="QZM141" s="57"/>
      <c r="QZN141" s="57"/>
      <c r="QZO141" s="74"/>
      <c r="QZP141" s="74"/>
      <c r="QZQ141" s="74"/>
      <c r="QZR141" s="74"/>
      <c r="QZS141" s="57"/>
      <c r="QZT141" s="57"/>
      <c r="QZU141" s="57"/>
      <c r="QZV141" s="57"/>
      <c r="QZW141" s="74"/>
      <c r="QZX141" s="74"/>
      <c r="QZY141" s="74"/>
      <c r="QZZ141" s="74"/>
      <c r="RAA141" s="57"/>
      <c r="RAB141" s="57"/>
      <c r="RAC141" s="57"/>
      <c r="RAD141" s="57"/>
      <c r="RAE141" s="74"/>
      <c r="RAF141" s="74"/>
      <c r="RAG141" s="74"/>
      <c r="RAH141" s="74"/>
      <c r="RAI141" s="57"/>
      <c r="RAJ141" s="57"/>
      <c r="RAK141" s="57"/>
      <c r="RAL141" s="57"/>
      <c r="RAM141" s="74"/>
      <c r="RAN141" s="74"/>
      <c r="RAO141" s="74"/>
      <c r="RAP141" s="74"/>
      <c r="RAQ141" s="57"/>
      <c r="RAR141" s="57"/>
      <c r="RAS141" s="57"/>
      <c r="RAT141" s="57"/>
      <c r="RAU141" s="74"/>
      <c r="RAV141" s="74"/>
      <c r="RAW141" s="74"/>
      <c r="RAX141" s="74"/>
      <c r="RAY141" s="57"/>
      <c r="RAZ141" s="57"/>
      <c r="RBA141" s="57"/>
      <c r="RBB141" s="57"/>
      <c r="RBC141" s="74"/>
      <c r="RBD141" s="74"/>
      <c r="RBE141" s="74"/>
      <c r="RBF141" s="74"/>
      <c r="RBG141" s="57"/>
      <c r="RBH141" s="57"/>
      <c r="RBI141" s="57"/>
      <c r="RBJ141" s="57"/>
      <c r="RBK141" s="74"/>
      <c r="RBL141" s="74"/>
      <c r="RBM141" s="74"/>
      <c r="RBN141" s="74"/>
      <c r="RBO141" s="57"/>
      <c r="RBP141" s="57"/>
      <c r="RBQ141" s="57"/>
      <c r="RBR141" s="57"/>
      <c r="RBS141" s="74"/>
      <c r="RBT141" s="74"/>
      <c r="RBU141" s="74"/>
      <c r="RBV141" s="74"/>
      <c r="RBW141" s="57"/>
      <c r="RBX141" s="57"/>
      <c r="RBY141" s="57"/>
      <c r="RBZ141" s="57"/>
      <c r="RCA141" s="74"/>
      <c r="RCB141" s="74"/>
      <c r="RCC141" s="74"/>
      <c r="RCD141" s="74"/>
      <c r="RCE141" s="57"/>
      <c r="RCF141" s="57"/>
      <c r="RCG141" s="57"/>
      <c r="RCH141" s="57"/>
      <c r="RCI141" s="74"/>
      <c r="RCJ141" s="74"/>
      <c r="RCK141" s="74"/>
      <c r="RCL141" s="74"/>
      <c r="RCM141" s="57"/>
      <c r="RCN141" s="57"/>
      <c r="RCO141" s="57"/>
      <c r="RCP141" s="57"/>
      <c r="RCQ141" s="74"/>
      <c r="RCR141" s="74"/>
      <c r="RCS141" s="74"/>
      <c r="RCT141" s="74"/>
      <c r="RCU141" s="57"/>
      <c r="RCV141" s="57"/>
      <c r="RCW141" s="57"/>
      <c r="RCX141" s="57"/>
      <c r="RCY141" s="74"/>
      <c r="RCZ141" s="74"/>
      <c r="RDA141" s="74"/>
      <c r="RDB141" s="74"/>
      <c r="RDC141" s="57"/>
      <c r="RDD141" s="57"/>
      <c r="RDE141" s="57"/>
      <c r="RDF141" s="57"/>
      <c r="RDG141" s="74"/>
      <c r="RDH141" s="74"/>
      <c r="RDI141" s="74"/>
      <c r="RDJ141" s="74"/>
      <c r="RDK141" s="57"/>
      <c r="RDL141" s="57"/>
      <c r="RDM141" s="57"/>
      <c r="RDN141" s="57"/>
      <c r="RDO141" s="74"/>
      <c r="RDP141" s="74"/>
      <c r="RDQ141" s="74"/>
      <c r="RDR141" s="74"/>
      <c r="RDS141" s="57"/>
      <c r="RDT141" s="57"/>
      <c r="RDU141" s="57"/>
      <c r="RDV141" s="57"/>
      <c r="RDW141" s="74"/>
      <c r="RDX141" s="74"/>
      <c r="RDY141" s="74"/>
      <c r="RDZ141" s="74"/>
      <c r="REA141" s="57"/>
      <c r="REB141" s="57"/>
      <c r="REC141" s="57"/>
      <c r="RED141" s="57"/>
      <c r="REE141" s="74"/>
      <c r="REF141" s="74"/>
      <c r="REG141" s="74"/>
      <c r="REH141" s="74"/>
      <c r="REI141" s="57"/>
      <c r="REJ141" s="57"/>
      <c r="REK141" s="57"/>
      <c r="REL141" s="57"/>
      <c r="REM141" s="74"/>
      <c r="REN141" s="74"/>
      <c r="REO141" s="74"/>
      <c r="REP141" s="74"/>
      <c r="REQ141" s="57"/>
      <c r="RER141" s="57"/>
      <c r="RES141" s="57"/>
      <c r="RET141" s="57"/>
      <c r="REU141" s="74"/>
      <c r="REV141" s="74"/>
      <c r="REW141" s="74"/>
      <c r="REX141" s="74"/>
      <c r="REY141" s="57"/>
      <c r="REZ141" s="57"/>
      <c r="RFA141" s="57"/>
      <c r="RFB141" s="57"/>
      <c r="RFC141" s="74"/>
      <c r="RFD141" s="74"/>
      <c r="RFE141" s="74"/>
      <c r="RFF141" s="74"/>
      <c r="RFG141" s="57"/>
      <c r="RFH141" s="57"/>
      <c r="RFI141" s="57"/>
      <c r="RFJ141" s="57"/>
      <c r="RFK141" s="74"/>
      <c r="RFL141" s="74"/>
      <c r="RFM141" s="74"/>
      <c r="RFN141" s="74"/>
      <c r="RFO141" s="57"/>
      <c r="RFP141" s="57"/>
      <c r="RFQ141" s="57"/>
      <c r="RFR141" s="57"/>
      <c r="RFS141" s="74"/>
      <c r="RFT141" s="74"/>
      <c r="RFU141" s="74"/>
      <c r="RFV141" s="74"/>
      <c r="RFW141" s="57"/>
      <c r="RFX141" s="57"/>
      <c r="RFY141" s="57"/>
      <c r="RFZ141" s="57"/>
      <c r="RGA141" s="74"/>
      <c r="RGB141" s="74"/>
      <c r="RGC141" s="74"/>
      <c r="RGD141" s="74"/>
      <c r="RGE141" s="57"/>
      <c r="RGF141" s="57"/>
      <c r="RGG141" s="57"/>
      <c r="RGH141" s="57"/>
      <c r="RGI141" s="74"/>
      <c r="RGJ141" s="74"/>
      <c r="RGK141" s="74"/>
      <c r="RGL141" s="74"/>
      <c r="RGM141" s="57"/>
      <c r="RGN141" s="57"/>
      <c r="RGO141" s="57"/>
      <c r="RGP141" s="57"/>
      <c r="RGQ141" s="74"/>
      <c r="RGR141" s="74"/>
      <c r="RGS141" s="74"/>
      <c r="RGT141" s="74"/>
      <c r="RGU141" s="57"/>
      <c r="RGV141" s="57"/>
      <c r="RGW141" s="57"/>
      <c r="RGX141" s="57"/>
      <c r="RGY141" s="74"/>
      <c r="RGZ141" s="74"/>
      <c r="RHA141" s="74"/>
      <c r="RHB141" s="74"/>
      <c r="RHC141" s="57"/>
      <c r="RHD141" s="57"/>
      <c r="RHE141" s="57"/>
      <c r="RHF141" s="57"/>
      <c r="RHG141" s="74"/>
      <c r="RHH141" s="74"/>
      <c r="RHI141" s="74"/>
      <c r="RHJ141" s="74"/>
      <c r="RHK141" s="57"/>
      <c r="RHL141" s="57"/>
      <c r="RHM141" s="57"/>
      <c r="RHN141" s="57"/>
      <c r="RHO141" s="74"/>
      <c r="RHP141" s="74"/>
      <c r="RHQ141" s="74"/>
      <c r="RHR141" s="74"/>
      <c r="RHS141" s="57"/>
      <c r="RHT141" s="57"/>
      <c r="RHU141" s="57"/>
      <c r="RHV141" s="57"/>
      <c r="RHW141" s="74"/>
      <c r="RHX141" s="74"/>
      <c r="RHY141" s="74"/>
      <c r="RHZ141" s="74"/>
      <c r="RIA141" s="57"/>
      <c r="RIB141" s="57"/>
      <c r="RIC141" s="57"/>
      <c r="RID141" s="57"/>
      <c r="RIE141" s="74"/>
      <c r="RIF141" s="74"/>
      <c r="RIG141" s="74"/>
      <c r="RIH141" s="74"/>
      <c r="RII141" s="57"/>
      <c r="RIJ141" s="57"/>
      <c r="RIK141" s="57"/>
      <c r="RIL141" s="57"/>
      <c r="RIM141" s="74"/>
      <c r="RIN141" s="74"/>
      <c r="RIO141" s="74"/>
      <c r="RIP141" s="74"/>
      <c r="RIQ141" s="57"/>
      <c r="RIR141" s="57"/>
      <c r="RIS141" s="57"/>
      <c r="RIT141" s="57"/>
      <c r="RIU141" s="74"/>
      <c r="RIV141" s="74"/>
      <c r="RIW141" s="74"/>
      <c r="RIX141" s="74"/>
      <c r="RIY141" s="57"/>
      <c r="RIZ141" s="57"/>
      <c r="RJA141" s="57"/>
      <c r="RJB141" s="57"/>
      <c r="RJC141" s="74"/>
      <c r="RJD141" s="74"/>
      <c r="RJE141" s="74"/>
      <c r="RJF141" s="74"/>
      <c r="RJG141" s="57"/>
      <c r="RJH141" s="57"/>
      <c r="RJI141" s="57"/>
      <c r="RJJ141" s="57"/>
      <c r="RJK141" s="74"/>
      <c r="RJL141" s="74"/>
      <c r="RJM141" s="74"/>
      <c r="RJN141" s="74"/>
      <c r="RJO141" s="57"/>
      <c r="RJP141" s="57"/>
      <c r="RJQ141" s="57"/>
      <c r="RJR141" s="57"/>
      <c r="RJS141" s="74"/>
      <c r="RJT141" s="74"/>
      <c r="RJU141" s="74"/>
      <c r="RJV141" s="74"/>
      <c r="RJW141" s="57"/>
      <c r="RJX141" s="57"/>
      <c r="RJY141" s="57"/>
      <c r="RJZ141" s="57"/>
      <c r="RKA141" s="74"/>
      <c r="RKB141" s="74"/>
      <c r="RKC141" s="74"/>
      <c r="RKD141" s="74"/>
      <c r="RKE141" s="57"/>
      <c r="RKF141" s="57"/>
      <c r="RKG141" s="57"/>
      <c r="RKH141" s="57"/>
      <c r="RKI141" s="74"/>
      <c r="RKJ141" s="74"/>
      <c r="RKK141" s="74"/>
      <c r="RKL141" s="74"/>
      <c r="RKM141" s="57"/>
      <c r="RKN141" s="57"/>
      <c r="RKO141" s="57"/>
      <c r="RKP141" s="57"/>
      <c r="RKQ141" s="74"/>
      <c r="RKR141" s="74"/>
      <c r="RKS141" s="74"/>
      <c r="RKT141" s="74"/>
      <c r="RKU141" s="57"/>
      <c r="RKV141" s="57"/>
      <c r="RKW141" s="57"/>
      <c r="RKX141" s="57"/>
      <c r="RKY141" s="74"/>
      <c r="RKZ141" s="74"/>
      <c r="RLA141" s="74"/>
      <c r="RLB141" s="74"/>
      <c r="RLC141" s="57"/>
      <c r="RLD141" s="57"/>
      <c r="RLE141" s="57"/>
      <c r="RLF141" s="57"/>
      <c r="RLG141" s="74"/>
      <c r="RLH141" s="74"/>
      <c r="RLI141" s="74"/>
      <c r="RLJ141" s="74"/>
      <c r="RLK141" s="57"/>
      <c r="RLL141" s="57"/>
      <c r="RLM141" s="57"/>
      <c r="RLN141" s="57"/>
      <c r="RLO141" s="74"/>
      <c r="RLP141" s="74"/>
      <c r="RLQ141" s="74"/>
      <c r="RLR141" s="74"/>
      <c r="RLS141" s="57"/>
      <c r="RLT141" s="57"/>
      <c r="RLU141" s="57"/>
      <c r="RLV141" s="57"/>
      <c r="RLW141" s="74"/>
      <c r="RLX141" s="74"/>
      <c r="RLY141" s="74"/>
      <c r="RLZ141" s="74"/>
      <c r="RMA141" s="57"/>
      <c r="RMB141" s="57"/>
      <c r="RMC141" s="57"/>
      <c r="RMD141" s="57"/>
      <c r="RME141" s="74"/>
      <c r="RMF141" s="74"/>
      <c r="RMG141" s="74"/>
      <c r="RMH141" s="74"/>
      <c r="RMI141" s="57"/>
      <c r="RMJ141" s="57"/>
      <c r="RMK141" s="57"/>
      <c r="RML141" s="57"/>
      <c r="RMM141" s="74"/>
      <c r="RMN141" s="74"/>
      <c r="RMO141" s="74"/>
      <c r="RMP141" s="74"/>
      <c r="RMQ141" s="57"/>
      <c r="RMR141" s="57"/>
      <c r="RMS141" s="57"/>
      <c r="RMT141" s="57"/>
      <c r="RMU141" s="74"/>
      <c r="RMV141" s="74"/>
      <c r="RMW141" s="74"/>
      <c r="RMX141" s="74"/>
      <c r="RMY141" s="57"/>
      <c r="RMZ141" s="57"/>
      <c r="RNA141" s="57"/>
      <c r="RNB141" s="57"/>
      <c r="RNC141" s="74"/>
      <c r="RND141" s="74"/>
      <c r="RNE141" s="74"/>
      <c r="RNF141" s="74"/>
      <c r="RNG141" s="57"/>
      <c r="RNH141" s="57"/>
      <c r="RNI141" s="57"/>
      <c r="RNJ141" s="57"/>
      <c r="RNK141" s="74"/>
      <c r="RNL141" s="74"/>
      <c r="RNM141" s="74"/>
      <c r="RNN141" s="74"/>
      <c r="RNO141" s="57"/>
      <c r="RNP141" s="57"/>
      <c r="RNQ141" s="57"/>
      <c r="RNR141" s="57"/>
      <c r="RNS141" s="74"/>
      <c r="RNT141" s="74"/>
      <c r="RNU141" s="74"/>
      <c r="RNV141" s="74"/>
      <c r="RNW141" s="57"/>
      <c r="RNX141" s="57"/>
      <c r="RNY141" s="57"/>
      <c r="RNZ141" s="57"/>
      <c r="ROA141" s="74"/>
      <c r="ROB141" s="74"/>
      <c r="ROC141" s="74"/>
      <c r="ROD141" s="74"/>
      <c r="ROE141" s="57"/>
      <c r="ROF141" s="57"/>
      <c r="ROG141" s="57"/>
      <c r="ROH141" s="57"/>
      <c r="ROI141" s="74"/>
      <c r="ROJ141" s="74"/>
      <c r="ROK141" s="74"/>
      <c r="ROL141" s="74"/>
      <c r="ROM141" s="57"/>
      <c r="RON141" s="57"/>
      <c r="ROO141" s="57"/>
      <c r="ROP141" s="57"/>
      <c r="ROQ141" s="74"/>
      <c r="ROR141" s="74"/>
      <c r="ROS141" s="74"/>
      <c r="ROT141" s="74"/>
      <c r="ROU141" s="57"/>
      <c r="ROV141" s="57"/>
      <c r="ROW141" s="57"/>
      <c r="ROX141" s="57"/>
      <c r="ROY141" s="74"/>
      <c r="ROZ141" s="74"/>
      <c r="RPA141" s="74"/>
      <c r="RPB141" s="74"/>
      <c r="RPC141" s="57"/>
      <c r="RPD141" s="57"/>
      <c r="RPE141" s="57"/>
      <c r="RPF141" s="57"/>
      <c r="RPG141" s="74"/>
      <c r="RPH141" s="74"/>
      <c r="RPI141" s="74"/>
      <c r="RPJ141" s="74"/>
      <c r="RPK141" s="57"/>
      <c r="RPL141" s="57"/>
      <c r="RPM141" s="57"/>
      <c r="RPN141" s="57"/>
      <c r="RPO141" s="74"/>
      <c r="RPP141" s="74"/>
      <c r="RPQ141" s="74"/>
      <c r="RPR141" s="74"/>
      <c r="RPS141" s="57"/>
      <c r="RPT141" s="57"/>
      <c r="RPU141" s="57"/>
      <c r="RPV141" s="57"/>
      <c r="RPW141" s="74"/>
      <c r="RPX141" s="74"/>
      <c r="RPY141" s="74"/>
      <c r="RPZ141" s="74"/>
      <c r="RQA141" s="57"/>
      <c r="RQB141" s="57"/>
      <c r="RQC141" s="57"/>
      <c r="RQD141" s="57"/>
      <c r="RQE141" s="74"/>
      <c r="RQF141" s="74"/>
      <c r="RQG141" s="74"/>
      <c r="RQH141" s="74"/>
      <c r="RQI141" s="57"/>
      <c r="RQJ141" s="57"/>
      <c r="RQK141" s="57"/>
      <c r="RQL141" s="57"/>
      <c r="RQM141" s="74"/>
      <c r="RQN141" s="74"/>
      <c r="RQO141" s="74"/>
      <c r="RQP141" s="74"/>
      <c r="RQQ141" s="57"/>
      <c r="RQR141" s="57"/>
      <c r="RQS141" s="57"/>
      <c r="RQT141" s="57"/>
      <c r="RQU141" s="74"/>
      <c r="RQV141" s="74"/>
      <c r="RQW141" s="74"/>
      <c r="RQX141" s="74"/>
      <c r="RQY141" s="57"/>
      <c r="RQZ141" s="57"/>
      <c r="RRA141" s="57"/>
      <c r="RRB141" s="57"/>
      <c r="RRC141" s="74"/>
      <c r="RRD141" s="74"/>
      <c r="RRE141" s="74"/>
      <c r="RRF141" s="74"/>
      <c r="RRG141" s="57"/>
      <c r="RRH141" s="57"/>
      <c r="RRI141" s="57"/>
      <c r="RRJ141" s="57"/>
      <c r="RRK141" s="74"/>
      <c r="RRL141" s="74"/>
      <c r="RRM141" s="74"/>
      <c r="RRN141" s="74"/>
      <c r="RRO141" s="57"/>
      <c r="RRP141" s="57"/>
      <c r="RRQ141" s="57"/>
      <c r="RRR141" s="57"/>
      <c r="RRS141" s="74"/>
      <c r="RRT141" s="74"/>
      <c r="RRU141" s="74"/>
      <c r="RRV141" s="74"/>
      <c r="RRW141" s="57"/>
      <c r="RRX141" s="57"/>
      <c r="RRY141" s="57"/>
      <c r="RRZ141" s="57"/>
      <c r="RSA141" s="74"/>
      <c r="RSB141" s="74"/>
      <c r="RSC141" s="74"/>
      <c r="RSD141" s="74"/>
      <c r="RSE141" s="57"/>
      <c r="RSF141" s="57"/>
      <c r="RSG141" s="57"/>
      <c r="RSH141" s="57"/>
      <c r="RSI141" s="74"/>
      <c r="RSJ141" s="74"/>
      <c r="RSK141" s="74"/>
      <c r="RSL141" s="74"/>
      <c r="RSM141" s="57"/>
      <c r="RSN141" s="57"/>
      <c r="RSO141" s="57"/>
      <c r="RSP141" s="57"/>
      <c r="RSQ141" s="74"/>
      <c r="RSR141" s="74"/>
      <c r="RSS141" s="74"/>
      <c r="RST141" s="74"/>
      <c r="RSU141" s="57"/>
      <c r="RSV141" s="57"/>
      <c r="RSW141" s="57"/>
      <c r="RSX141" s="57"/>
      <c r="RSY141" s="74"/>
      <c r="RSZ141" s="74"/>
      <c r="RTA141" s="74"/>
      <c r="RTB141" s="74"/>
      <c r="RTC141" s="57"/>
      <c r="RTD141" s="57"/>
      <c r="RTE141" s="57"/>
      <c r="RTF141" s="57"/>
      <c r="RTG141" s="74"/>
      <c r="RTH141" s="74"/>
      <c r="RTI141" s="74"/>
      <c r="RTJ141" s="74"/>
      <c r="RTK141" s="57"/>
      <c r="RTL141" s="57"/>
      <c r="RTM141" s="57"/>
      <c r="RTN141" s="57"/>
      <c r="RTO141" s="74"/>
      <c r="RTP141" s="74"/>
      <c r="RTQ141" s="74"/>
      <c r="RTR141" s="74"/>
      <c r="RTS141" s="57"/>
      <c r="RTT141" s="57"/>
      <c r="RTU141" s="57"/>
      <c r="RTV141" s="57"/>
      <c r="RTW141" s="74"/>
      <c r="RTX141" s="74"/>
      <c r="RTY141" s="74"/>
      <c r="RTZ141" s="74"/>
      <c r="RUA141" s="57"/>
      <c r="RUB141" s="57"/>
      <c r="RUC141" s="57"/>
      <c r="RUD141" s="57"/>
      <c r="RUE141" s="74"/>
      <c r="RUF141" s="74"/>
      <c r="RUG141" s="74"/>
      <c r="RUH141" s="74"/>
      <c r="RUI141" s="57"/>
      <c r="RUJ141" s="57"/>
      <c r="RUK141" s="57"/>
      <c r="RUL141" s="57"/>
      <c r="RUM141" s="74"/>
      <c r="RUN141" s="74"/>
      <c r="RUO141" s="74"/>
      <c r="RUP141" s="74"/>
      <c r="RUQ141" s="57"/>
      <c r="RUR141" s="57"/>
      <c r="RUS141" s="57"/>
      <c r="RUT141" s="57"/>
      <c r="RUU141" s="74"/>
      <c r="RUV141" s="74"/>
      <c r="RUW141" s="74"/>
      <c r="RUX141" s="74"/>
      <c r="RUY141" s="57"/>
      <c r="RUZ141" s="57"/>
      <c r="RVA141" s="57"/>
      <c r="RVB141" s="57"/>
      <c r="RVC141" s="74"/>
      <c r="RVD141" s="74"/>
      <c r="RVE141" s="74"/>
      <c r="RVF141" s="74"/>
      <c r="RVG141" s="57"/>
      <c r="RVH141" s="57"/>
      <c r="RVI141" s="57"/>
      <c r="RVJ141" s="57"/>
      <c r="RVK141" s="74"/>
      <c r="RVL141" s="74"/>
      <c r="RVM141" s="74"/>
      <c r="RVN141" s="74"/>
      <c r="RVO141" s="57"/>
      <c r="RVP141" s="57"/>
      <c r="RVQ141" s="57"/>
      <c r="RVR141" s="57"/>
      <c r="RVS141" s="74"/>
      <c r="RVT141" s="74"/>
      <c r="RVU141" s="74"/>
      <c r="RVV141" s="74"/>
      <c r="RVW141" s="57"/>
      <c r="RVX141" s="57"/>
      <c r="RVY141" s="57"/>
      <c r="RVZ141" s="57"/>
      <c r="RWA141" s="74"/>
      <c r="RWB141" s="74"/>
      <c r="RWC141" s="74"/>
      <c r="RWD141" s="74"/>
      <c r="RWE141" s="57"/>
      <c r="RWF141" s="57"/>
      <c r="RWG141" s="57"/>
      <c r="RWH141" s="57"/>
      <c r="RWI141" s="74"/>
      <c r="RWJ141" s="74"/>
      <c r="RWK141" s="74"/>
      <c r="RWL141" s="74"/>
      <c r="RWM141" s="57"/>
      <c r="RWN141" s="57"/>
      <c r="RWO141" s="57"/>
      <c r="RWP141" s="57"/>
      <c r="RWQ141" s="74"/>
      <c r="RWR141" s="74"/>
      <c r="RWS141" s="74"/>
      <c r="RWT141" s="74"/>
      <c r="RWU141" s="57"/>
      <c r="RWV141" s="57"/>
      <c r="RWW141" s="57"/>
      <c r="RWX141" s="57"/>
      <c r="RWY141" s="74"/>
      <c r="RWZ141" s="74"/>
      <c r="RXA141" s="74"/>
      <c r="RXB141" s="74"/>
      <c r="RXC141" s="57"/>
      <c r="RXD141" s="57"/>
      <c r="RXE141" s="57"/>
      <c r="RXF141" s="57"/>
      <c r="RXG141" s="74"/>
      <c r="RXH141" s="74"/>
      <c r="RXI141" s="74"/>
      <c r="RXJ141" s="74"/>
      <c r="RXK141" s="57"/>
      <c r="RXL141" s="57"/>
      <c r="RXM141" s="57"/>
      <c r="RXN141" s="57"/>
      <c r="RXO141" s="74"/>
      <c r="RXP141" s="74"/>
      <c r="RXQ141" s="74"/>
      <c r="RXR141" s="74"/>
      <c r="RXS141" s="57"/>
      <c r="RXT141" s="57"/>
      <c r="RXU141" s="57"/>
      <c r="RXV141" s="57"/>
      <c r="RXW141" s="74"/>
      <c r="RXX141" s="74"/>
      <c r="RXY141" s="74"/>
      <c r="RXZ141" s="74"/>
      <c r="RYA141" s="57"/>
      <c r="RYB141" s="57"/>
      <c r="RYC141" s="57"/>
      <c r="RYD141" s="57"/>
      <c r="RYE141" s="74"/>
      <c r="RYF141" s="74"/>
      <c r="RYG141" s="74"/>
      <c r="RYH141" s="74"/>
      <c r="RYI141" s="57"/>
      <c r="RYJ141" s="57"/>
      <c r="RYK141" s="57"/>
      <c r="RYL141" s="57"/>
      <c r="RYM141" s="74"/>
      <c r="RYN141" s="74"/>
      <c r="RYO141" s="74"/>
      <c r="RYP141" s="74"/>
      <c r="RYQ141" s="57"/>
      <c r="RYR141" s="57"/>
      <c r="RYS141" s="57"/>
      <c r="RYT141" s="57"/>
      <c r="RYU141" s="74"/>
      <c r="RYV141" s="74"/>
      <c r="RYW141" s="74"/>
      <c r="RYX141" s="74"/>
      <c r="RYY141" s="57"/>
      <c r="RYZ141" s="57"/>
      <c r="RZA141" s="57"/>
      <c r="RZB141" s="57"/>
      <c r="RZC141" s="74"/>
      <c r="RZD141" s="74"/>
      <c r="RZE141" s="74"/>
      <c r="RZF141" s="74"/>
      <c r="RZG141" s="57"/>
      <c r="RZH141" s="57"/>
      <c r="RZI141" s="57"/>
      <c r="RZJ141" s="57"/>
      <c r="RZK141" s="74"/>
      <c r="RZL141" s="74"/>
      <c r="RZM141" s="74"/>
      <c r="RZN141" s="74"/>
      <c r="RZO141" s="57"/>
      <c r="RZP141" s="57"/>
      <c r="RZQ141" s="57"/>
      <c r="RZR141" s="57"/>
      <c r="RZS141" s="74"/>
      <c r="RZT141" s="74"/>
      <c r="RZU141" s="74"/>
      <c r="RZV141" s="74"/>
      <c r="RZW141" s="57"/>
      <c r="RZX141" s="57"/>
      <c r="RZY141" s="57"/>
      <c r="RZZ141" s="57"/>
      <c r="SAA141" s="74"/>
      <c r="SAB141" s="74"/>
      <c r="SAC141" s="74"/>
      <c r="SAD141" s="74"/>
      <c r="SAE141" s="57"/>
      <c r="SAF141" s="57"/>
      <c r="SAG141" s="57"/>
      <c r="SAH141" s="57"/>
      <c r="SAI141" s="74"/>
      <c r="SAJ141" s="74"/>
      <c r="SAK141" s="74"/>
      <c r="SAL141" s="74"/>
      <c r="SAM141" s="57"/>
      <c r="SAN141" s="57"/>
      <c r="SAO141" s="57"/>
      <c r="SAP141" s="57"/>
      <c r="SAQ141" s="74"/>
      <c r="SAR141" s="74"/>
      <c r="SAS141" s="74"/>
      <c r="SAT141" s="74"/>
      <c r="SAU141" s="57"/>
      <c r="SAV141" s="57"/>
      <c r="SAW141" s="57"/>
      <c r="SAX141" s="57"/>
      <c r="SAY141" s="74"/>
      <c r="SAZ141" s="74"/>
      <c r="SBA141" s="74"/>
      <c r="SBB141" s="74"/>
      <c r="SBC141" s="57"/>
      <c r="SBD141" s="57"/>
      <c r="SBE141" s="57"/>
      <c r="SBF141" s="57"/>
      <c r="SBG141" s="74"/>
      <c r="SBH141" s="74"/>
      <c r="SBI141" s="74"/>
      <c r="SBJ141" s="74"/>
      <c r="SBK141" s="57"/>
      <c r="SBL141" s="57"/>
      <c r="SBM141" s="57"/>
      <c r="SBN141" s="57"/>
      <c r="SBO141" s="74"/>
      <c r="SBP141" s="74"/>
      <c r="SBQ141" s="74"/>
      <c r="SBR141" s="74"/>
      <c r="SBS141" s="57"/>
      <c r="SBT141" s="57"/>
      <c r="SBU141" s="57"/>
      <c r="SBV141" s="57"/>
      <c r="SBW141" s="74"/>
      <c r="SBX141" s="74"/>
      <c r="SBY141" s="74"/>
      <c r="SBZ141" s="74"/>
      <c r="SCA141" s="57"/>
      <c r="SCB141" s="57"/>
      <c r="SCC141" s="57"/>
      <c r="SCD141" s="57"/>
      <c r="SCE141" s="74"/>
      <c r="SCF141" s="74"/>
      <c r="SCG141" s="74"/>
      <c r="SCH141" s="74"/>
      <c r="SCI141" s="57"/>
      <c r="SCJ141" s="57"/>
      <c r="SCK141" s="57"/>
      <c r="SCL141" s="57"/>
      <c r="SCM141" s="74"/>
      <c r="SCN141" s="74"/>
      <c r="SCO141" s="74"/>
      <c r="SCP141" s="74"/>
      <c r="SCQ141" s="57"/>
      <c r="SCR141" s="57"/>
      <c r="SCS141" s="57"/>
      <c r="SCT141" s="57"/>
      <c r="SCU141" s="74"/>
      <c r="SCV141" s="74"/>
      <c r="SCW141" s="74"/>
      <c r="SCX141" s="74"/>
      <c r="SCY141" s="57"/>
      <c r="SCZ141" s="57"/>
      <c r="SDA141" s="57"/>
      <c r="SDB141" s="57"/>
      <c r="SDC141" s="74"/>
      <c r="SDD141" s="74"/>
      <c r="SDE141" s="74"/>
      <c r="SDF141" s="74"/>
      <c r="SDG141" s="57"/>
      <c r="SDH141" s="57"/>
      <c r="SDI141" s="57"/>
      <c r="SDJ141" s="57"/>
      <c r="SDK141" s="74"/>
      <c r="SDL141" s="74"/>
      <c r="SDM141" s="74"/>
      <c r="SDN141" s="74"/>
      <c r="SDO141" s="57"/>
      <c r="SDP141" s="57"/>
      <c r="SDQ141" s="57"/>
      <c r="SDR141" s="57"/>
      <c r="SDS141" s="74"/>
      <c r="SDT141" s="74"/>
      <c r="SDU141" s="74"/>
      <c r="SDV141" s="74"/>
      <c r="SDW141" s="57"/>
      <c r="SDX141" s="57"/>
      <c r="SDY141" s="57"/>
      <c r="SDZ141" s="57"/>
      <c r="SEA141" s="74"/>
      <c r="SEB141" s="74"/>
      <c r="SEC141" s="74"/>
      <c r="SED141" s="74"/>
      <c r="SEE141" s="57"/>
      <c r="SEF141" s="57"/>
      <c r="SEG141" s="57"/>
      <c r="SEH141" s="57"/>
      <c r="SEI141" s="74"/>
      <c r="SEJ141" s="74"/>
      <c r="SEK141" s="74"/>
      <c r="SEL141" s="74"/>
      <c r="SEM141" s="57"/>
      <c r="SEN141" s="57"/>
      <c r="SEO141" s="57"/>
      <c r="SEP141" s="57"/>
      <c r="SEQ141" s="74"/>
      <c r="SER141" s="74"/>
      <c r="SES141" s="74"/>
      <c r="SET141" s="74"/>
      <c r="SEU141" s="57"/>
      <c r="SEV141" s="57"/>
      <c r="SEW141" s="57"/>
      <c r="SEX141" s="57"/>
      <c r="SEY141" s="74"/>
      <c r="SEZ141" s="74"/>
      <c r="SFA141" s="74"/>
      <c r="SFB141" s="74"/>
      <c r="SFC141" s="57"/>
      <c r="SFD141" s="57"/>
      <c r="SFE141" s="57"/>
      <c r="SFF141" s="57"/>
      <c r="SFG141" s="74"/>
      <c r="SFH141" s="74"/>
      <c r="SFI141" s="74"/>
      <c r="SFJ141" s="74"/>
      <c r="SFK141" s="57"/>
      <c r="SFL141" s="57"/>
      <c r="SFM141" s="57"/>
      <c r="SFN141" s="57"/>
      <c r="SFO141" s="74"/>
      <c r="SFP141" s="74"/>
      <c r="SFQ141" s="74"/>
      <c r="SFR141" s="74"/>
      <c r="SFS141" s="57"/>
      <c r="SFT141" s="57"/>
      <c r="SFU141" s="57"/>
      <c r="SFV141" s="57"/>
      <c r="SFW141" s="74"/>
      <c r="SFX141" s="74"/>
      <c r="SFY141" s="74"/>
      <c r="SFZ141" s="74"/>
      <c r="SGA141" s="57"/>
      <c r="SGB141" s="57"/>
      <c r="SGC141" s="57"/>
      <c r="SGD141" s="57"/>
      <c r="SGE141" s="74"/>
      <c r="SGF141" s="74"/>
      <c r="SGG141" s="74"/>
      <c r="SGH141" s="74"/>
      <c r="SGI141" s="57"/>
      <c r="SGJ141" s="57"/>
      <c r="SGK141" s="57"/>
      <c r="SGL141" s="57"/>
      <c r="SGM141" s="74"/>
      <c r="SGN141" s="74"/>
      <c r="SGO141" s="74"/>
      <c r="SGP141" s="74"/>
      <c r="SGQ141" s="57"/>
      <c r="SGR141" s="57"/>
      <c r="SGS141" s="57"/>
      <c r="SGT141" s="57"/>
      <c r="SGU141" s="74"/>
      <c r="SGV141" s="74"/>
      <c r="SGW141" s="74"/>
      <c r="SGX141" s="74"/>
      <c r="SGY141" s="57"/>
      <c r="SGZ141" s="57"/>
      <c r="SHA141" s="57"/>
      <c r="SHB141" s="57"/>
      <c r="SHC141" s="74"/>
      <c r="SHD141" s="74"/>
      <c r="SHE141" s="74"/>
      <c r="SHF141" s="74"/>
      <c r="SHG141" s="57"/>
      <c r="SHH141" s="57"/>
      <c r="SHI141" s="57"/>
      <c r="SHJ141" s="57"/>
      <c r="SHK141" s="74"/>
      <c r="SHL141" s="74"/>
      <c r="SHM141" s="74"/>
      <c r="SHN141" s="74"/>
      <c r="SHO141" s="57"/>
      <c r="SHP141" s="57"/>
      <c r="SHQ141" s="57"/>
      <c r="SHR141" s="57"/>
      <c r="SHS141" s="74"/>
      <c r="SHT141" s="74"/>
      <c r="SHU141" s="74"/>
      <c r="SHV141" s="74"/>
      <c r="SHW141" s="57"/>
      <c r="SHX141" s="57"/>
      <c r="SHY141" s="57"/>
      <c r="SHZ141" s="57"/>
      <c r="SIA141" s="74"/>
      <c r="SIB141" s="74"/>
      <c r="SIC141" s="74"/>
      <c r="SID141" s="74"/>
      <c r="SIE141" s="57"/>
      <c r="SIF141" s="57"/>
      <c r="SIG141" s="57"/>
      <c r="SIH141" s="57"/>
      <c r="SII141" s="74"/>
      <c r="SIJ141" s="74"/>
      <c r="SIK141" s="74"/>
      <c r="SIL141" s="74"/>
      <c r="SIM141" s="57"/>
      <c r="SIN141" s="57"/>
      <c r="SIO141" s="57"/>
      <c r="SIP141" s="57"/>
      <c r="SIQ141" s="74"/>
      <c r="SIR141" s="74"/>
      <c r="SIS141" s="74"/>
      <c r="SIT141" s="74"/>
      <c r="SIU141" s="57"/>
      <c r="SIV141" s="57"/>
      <c r="SIW141" s="57"/>
      <c r="SIX141" s="57"/>
      <c r="SIY141" s="74"/>
      <c r="SIZ141" s="74"/>
      <c r="SJA141" s="74"/>
      <c r="SJB141" s="74"/>
      <c r="SJC141" s="57"/>
      <c r="SJD141" s="57"/>
      <c r="SJE141" s="57"/>
      <c r="SJF141" s="57"/>
      <c r="SJG141" s="74"/>
      <c r="SJH141" s="74"/>
      <c r="SJI141" s="74"/>
      <c r="SJJ141" s="74"/>
      <c r="SJK141" s="57"/>
      <c r="SJL141" s="57"/>
      <c r="SJM141" s="57"/>
      <c r="SJN141" s="57"/>
      <c r="SJO141" s="74"/>
      <c r="SJP141" s="74"/>
      <c r="SJQ141" s="74"/>
      <c r="SJR141" s="74"/>
      <c r="SJS141" s="57"/>
      <c r="SJT141" s="57"/>
      <c r="SJU141" s="57"/>
      <c r="SJV141" s="57"/>
      <c r="SJW141" s="74"/>
      <c r="SJX141" s="74"/>
      <c r="SJY141" s="74"/>
      <c r="SJZ141" s="74"/>
      <c r="SKA141" s="57"/>
      <c r="SKB141" s="57"/>
      <c r="SKC141" s="57"/>
      <c r="SKD141" s="57"/>
      <c r="SKE141" s="74"/>
      <c r="SKF141" s="74"/>
      <c r="SKG141" s="74"/>
      <c r="SKH141" s="74"/>
      <c r="SKI141" s="57"/>
      <c r="SKJ141" s="57"/>
      <c r="SKK141" s="57"/>
      <c r="SKL141" s="57"/>
      <c r="SKM141" s="74"/>
      <c r="SKN141" s="74"/>
      <c r="SKO141" s="74"/>
      <c r="SKP141" s="74"/>
      <c r="SKQ141" s="57"/>
      <c r="SKR141" s="57"/>
      <c r="SKS141" s="57"/>
      <c r="SKT141" s="57"/>
      <c r="SKU141" s="74"/>
      <c r="SKV141" s="74"/>
      <c r="SKW141" s="74"/>
      <c r="SKX141" s="74"/>
      <c r="SKY141" s="57"/>
      <c r="SKZ141" s="57"/>
      <c r="SLA141" s="57"/>
      <c r="SLB141" s="57"/>
      <c r="SLC141" s="74"/>
      <c r="SLD141" s="74"/>
      <c r="SLE141" s="74"/>
      <c r="SLF141" s="74"/>
      <c r="SLG141" s="57"/>
      <c r="SLH141" s="57"/>
      <c r="SLI141" s="57"/>
      <c r="SLJ141" s="57"/>
      <c r="SLK141" s="74"/>
      <c r="SLL141" s="74"/>
      <c r="SLM141" s="74"/>
      <c r="SLN141" s="74"/>
      <c r="SLO141" s="57"/>
      <c r="SLP141" s="57"/>
      <c r="SLQ141" s="57"/>
      <c r="SLR141" s="57"/>
      <c r="SLS141" s="74"/>
      <c r="SLT141" s="74"/>
      <c r="SLU141" s="74"/>
      <c r="SLV141" s="74"/>
      <c r="SLW141" s="57"/>
      <c r="SLX141" s="57"/>
      <c r="SLY141" s="57"/>
      <c r="SLZ141" s="57"/>
      <c r="SMA141" s="74"/>
      <c r="SMB141" s="74"/>
      <c r="SMC141" s="74"/>
      <c r="SMD141" s="74"/>
      <c r="SME141" s="57"/>
      <c r="SMF141" s="57"/>
      <c r="SMG141" s="57"/>
      <c r="SMH141" s="57"/>
      <c r="SMI141" s="74"/>
      <c r="SMJ141" s="74"/>
      <c r="SMK141" s="74"/>
      <c r="SML141" s="74"/>
      <c r="SMM141" s="57"/>
      <c r="SMN141" s="57"/>
      <c r="SMO141" s="57"/>
      <c r="SMP141" s="57"/>
      <c r="SMQ141" s="74"/>
      <c r="SMR141" s="74"/>
      <c r="SMS141" s="74"/>
      <c r="SMT141" s="74"/>
      <c r="SMU141" s="57"/>
      <c r="SMV141" s="57"/>
      <c r="SMW141" s="57"/>
      <c r="SMX141" s="57"/>
      <c r="SMY141" s="74"/>
      <c r="SMZ141" s="74"/>
      <c r="SNA141" s="74"/>
      <c r="SNB141" s="74"/>
      <c r="SNC141" s="57"/>
      <c r="SND141" s="57"/>
      <c r="SNE141" s="57"/>
      <c r="SNF141" s="57"/>
      <c r="SNG141" s="74"/>
      <c r="SNH141" s="74"/>
      <c r="SNI141" s="74"/>
      <c r="SNJ141" s="74"/>
      <c r="SNK141" s="57"/>
      <c r="SNL141" s="57"/>
      <c r="SNM141" s="57"/>
      <c r="SNN141" s="57"/>
      <c r="SNO141" s="74"/>
      <c r="SNP141" s="74"/>
      <c r="SNQ141" s="74"/>
      <c r="SNR141" s="74"/>
      <c r="SNS141" s="57"/>
      <c r="SNT141" s="57"/>
      <c r="SNU141" s="57"/>
      <c r="SNV141" s="57"/>
      <c r="SNW141" s="74"/>
      <c r="SNX141" s="74"/>
      <c r="SNY141" s="74"/>
      <c r="SNZ141" s="74"/>
      <c r="SOA141" s="57"/>
      <c r="SOB141" s="57"/>
      <c r="SOC141" s="57"/>
      <c r="SOD141" s="57"/>
      <c r="SOE141" s="74"/>
      <c r="SOF141" s="74"/>
      <c r="SOG141" s="74"/>
      <c r="SOH141" s="74"/>
      <c r="SOI141" s="57"/>
      <c r="SOJ141" s="57"/>
      <c r="SOK141" s="57"/>
      <c r="SOL141" s="57"/>
      <c r="SOM141" s="74"/>
      <c r="SON141" s="74"/>
      <c r="SOO141" s="74"/>
      <c r="SOP141" s="74"/>
      <c r="SOQ141" s="57"/>
      <c r="SOR141" s="57"/>
      <c r="SOS141" s="57"/>
      <c r="SOT141" s="57"/>
      <c r="SOU141" s="74"/>
      <c r="SOV141" s="74"/>
      <c r="SOW141" s="74"/>
      <c r="SOX141" s="74"/>
      <c r="SOY141" s="57"/>
      <c r="SOZ141" s="57"/>
      <c r="SPA141" s="57"/>
      <c r="SPB141" s="57"/>
      <c r="SPC141" s="74"/>
      <c r="SPD141" s="74"/>
      <c r="SPE141" s="74"/>
      <c r="SPF141" s="74"/>
      <c r="SPG141" s="57"/>
      <c r="SPH141" s="57"/>
      <c r="SPI141" s="57"/>
      <c r="SPJ141" s="57"/>
      <c r="SPK141" s="74"/>
      <c r="SPL141" s="74"/>
      <c r="SPM141" s="74"/>
      <c r="SPN141" s="74"/>
      <c r="SPO141" s="57"/>
      <c r="SPP141" s="57"/>
      <c r="SPQ141" s="57"/>
      <c r="SPR141" s="57"/>
      <c r="SPS141" s="74"/>
      <c r="SPT141" s="74"/>
      <c r="SPU141" s="74"/>
      <c r="SPV141" s="74"/>
      <c r="SPW141" s="57"/>
      <c r="SPX141" s="57"/>
      <c r="SPY141" s="57"/>
      <c r="SPZ141" s="57"/>
      <c r="SQA141" s="74"/>
      <c r="SQB141" s="74"/>
      <c r="SQC141" s="74"/>
      <c r="SQD141" s="74"/>
      <c r="SQE141" s="57"/>
      <c r="SQF141" s="57"/>
      <c r="SQG141" s="57"/>
      <c r="SQH141" s="57"/>
      <c r="SQI141" s="74"/>
      <c r="SQJ141" s="74"/>
      <c r="SQK141" s="74"/>
      <c r="SQL141" s="74"/>
      <c r="SQM141" s="57"/>
      <c r="SQN141" s="57"/>
      <c r="SQO141" s="57"/>
      <c r="SQP141" s="57"/>
      <c r="SQQ141" s="74"/>
      <c r="SQR141" s="74"/>
      <c r="SQS141" s="74"/>
      <c r="SQT141" s="74"/>
      <c r="SQU141" s="57"/>
      <c r="SQV141" s="57"/>
      <c r="SQW141" s="57"/>
      <c r="SQX141" s="57"/>
      <c r="SQY141" s="74"/>
      <c r="SQZ141" s="74"/>
      <c r="SRA141" s="74"/>
      <c r="SRB141" s="74"/>
      <c r="SRC141" s="57"/>
      <c r="SRD141" s="57"/>
      <c r="SRE141" s="57"/>
      <c r="SRF141" s="57"/>
      <c r="SRG141" s="74"/>
      <c r="SRH141" s="74"/>
      <c r="SRI141" s="74"/>
      <c r="SRJ141" s="74"/>
      <c r="SRK141" s="57"/>
      <c r="SRL141" s="57"/>
      <c r="SRM141" s="57"/>
      <c r="SRN141" s="57"/>
      <c r="SRO141" s="74"/>
      <c r="SRP141" s="74"/>
      <c r="SRQ141" s="74"/>
      <c r="SRR141" s="74"/>
      <c r="SRS141" s="57"/>
      <c r="SRT141" s="57"/>
      <c r="SRU141" s="57"/>
      <c r="SRV141" s="57"/>
      <c r="SRW141" s="74"/>
      <c r="SRX141" s="74"/>
      <c r="SRY141" s="74"/>
      <c r="SRZ141" s="74"/>
      <c r="SSA141" s="57"/>
      <c r="SSB141" s="57"/>
      <c r="SSC141" s="57"/>
      <c r="SSD141" s="57"/>
      <c r="SSE141" s="74"/>
      <c r="SSF141" s="74"/>
      <c r="SSG141" s="74"/>
      <c r="SSH141" s="74"/>
      <c r="SSI141" s="57"/>
      <c r="SSJ141" s="57"/>
      <c r="SSK141" s="57"/>
      <c r="SSL141" s="57"/>
      <c r="SSM141" s="74"/>
      <c r="SSN141" s="74"/>
      <c r="SSO141" s="74"/>
      <c r="SSP141" s="74"/>
      <c r="SSQ141" s="57"/>
      <c r="SSR141" s="57"/>
      <c r="SSS141" s="57"/>
      <c r="SST141" s="57"/>
      <c r="SSU141" s="74"/>
      <c r="SSV141" s="74"/>
      <c r="SSW141" s="74"/>
      <c r="SSX141" s="74"/>
      <c r="SSY141" s="57"/>
      <c r="SSZ141" s="57"/>
      <c r="STA141" s="57"/>
      <c r="STB141" s="57"/>
      <c r="STC141" s="74"/>
      <c r="STD141" s="74"/>
      <c r="STE141" s="74"/>
      <c r="STF141" s="74"/>
      <c r="STG141" s="57"/>
      <c r="STH141" s="57"/>
      <c r="STI141" s="57"/>
      <c r="STJ141" s="57"/>
      <c r="STK141" s="74"/>
      <c r="STL141" s="74"/>
      <c r="STM141" s="74"/>
      <c r="STN141" s="74"/>
      <c r="STO141" s="57"/>
      <c r="STP141" s="57"/>
      <c r="STQ141" s="57"/>
      <c r="STR141" s="57"/>
      <c r="STS141" s="74"/>
      <c r="STT141" s="74"/>
      <c r="STU141" s="74"/>
      <c r="STV141" s="74"/>
      <c r="STW141" s="57"/>
      <c r="STX141" s="57"/>
      <c r="STY141" s="57"/>
      <c r="STZ141" s="57"/>
      <c r="SUA141" s="74"/>
      <c r="SUB141" s="74"/>
      <c r="SUC141" s="74"/>
      <c r="SUD141" s="74"/>
      <c r="SUE141" s="57"/>
      <c r="SUF141" s="57"/>
      <c r="SUG141" s="57"/>
      <c r="SUH141" s="57"/>
      <c r="SUI141" s="74"/>
      <c r="SUJ141" s="74"/>
      <c r="SUK141" s="74"/>
      <c r="SUL141" s="74"/>
      <c r="SUM141" s="57"/>
      <c r="SUN141" s="57"/>
      <c r="SUO141" s="57"/>
      <c r="SUP141" s="57"/>
      <c r="SUQ141" s="74"/>
      <c r="SUR141" s="74"/>
      <c r="SUS141" s="74"/>
      <c r="SUT141" s="74"/>
      <c r="SUU141" s="57"/>
      <c r="SUV141" s="57"/>
      <c r="SUW141" s="57"/>
      <c r="SUX141" s="57"/>
      <c r="SUY141" s="74"/>
      <c r="SUZ141" s="74"/>
      <c r="SVA141" s="74"/>
      <c r="SVB141" s="74"/>
      <c r="SVC141" s="57"/>
      <c r="SVD141" s="57"/>
      <c r="SVE141" s="57"/>
      <c r="SVF141" s="57"/>
      <c r="SVG141" s="74"/>
      <c r="SVH141" s="74"/>
      <c r="SVI141" s="74"/>
      <c r="SVJ141" s="74"/>
      <c r="SVK141" s="57"/>
      <c r="SVL141" s="57"/>
      <c r="SVM141" s="57"/>
      <c r="SVN141" s="57"/>
      <c r="SVO141" s="74"/>
      <c r="SVP141" s="74"/>
      <c r="SVQ141" s="74"/>
      <c r="SVR141" s="74"/>
      <c r="SVS141" s="57"/>
      <c r="SVT141" s="57"/>
      <c r="SVU141" s="57"/>
      <c r="SVV141" s="57"/>
      <c r="SVW141" s="74"/>
      <c r="SVX141" s="74"/>
      <c r="SVY141" s="74"/>
      <c r="SVZ141" s="74"/>
      <c r="SWA141" s="57"/>
      <c r="SWB141" s="57"/>
      <c r="SWC141" s="57"/>
      <c r="SWD141" s="57"/>
      <c r="SWE141" s="74"/>
      <c r="SWF141" s="74"/>
      <c r="SWG141" s="74"/>
      <c r="SWH141" s="74"/>
      <c r="SWI141" s="57"/>
      <c r="SWJ141" s="57"/>
      <c r="SWK141" s="57"/>
      <c r="SWL141" s="57"/>
      <c r="SWM141" s="74"/>
      <c r="SWN141" s="74"/>
      <c r="SWO141" s="74"/>
      <c r="SWP141" s="74"/>
      <c r="SWQ141" s="57"/>
      <c r="SWR141" s="57"/>
      <c r="SWS141" s="57"/>
      <c r="SWT141" s="57"/>
      <c r="SWU141" s="74"/>
      <c r="SWV141" s="74"/>
      <c r="SWW141" s="74"/>
      <c r="SWX141" s="74"/>
      <c r="SWY141" s="57"/>
      <c r="SWZ141" s="57"/>
      <c r="SXA141" s="57"/>
      <c r="SXB141" s="57"/>
      <c r="SXC141" s="74"/>
      <c r="SXD141" s="74"/>
      <c r="SXE141" s="74"/>
      <c r="SXF141" s="74"/>
      <c r="SXG141" s="57"/>
      <c r="SXH141" s="57"/>
      <c r="SXI141" s="57"/>
      <c r="SXJ141" s="57"/>
      <c r="SXK141" s="74"/>
      <c r="SXL141" s="74"/>
      <c r="SXM141" s="74"/>
      <c r="SXN141" s="74"/>
      <c r="SXO141" s="57"/>
      <c r="SXP141" s="57"/>
      <c r="SXQ141" s="57"/>
      <c r="SXR141" s="57"/>
      <c r="SXS141" s="74"/>
      <c r="SXT141" s="74"/>
      <c r="SXU141" s="74"/>
      <c r="SXV141" s="74"/>
      <c r="SXW141" s="57"/>
      <c r="SXX141" s="57"/>
      <c r="SXY141" s="57"/>
      <c r="SXZ141" s="57"/>
      <c r="SYA141" s="74"/>
      <c r="SYB141" s="74"/>
      <c r="SYC141" s="74"/>
      <c r="SYD141" s="74"/>
      <c r="SYE141" s="57"/>
      <c r="SYF141" s="57"/>
      <c r="SYG141" s="57"/>
      <c r="SYH141" s="57"/>
      <c r="SYI141" s="74"/>
      <c r="SYJ141" s="74"/>
      <c r="SYK141" s="74"/>
      <c r="SYL141" s="74"/>
      <c r="SYM141" s="57"/>
      <c r="SYN141" s="57"/>
      <c r="SYO141" s="57"/>
      <c r="SYP141" s="57"/>
      <c r="SYQ141" s="74"/>
      <c r="SYR141" s="74"/>
      <c r="SYS141" s="74"/>
      <c r="SYT141" s="74"/>
      <c r="SYU141" s="57"/>
      <c r="SYV141" s="57"/>
      <c r="SYW141" s="57"/>
      <c r="SYX141" s="57"/>
      <c r="SYY141" s="74"/>
      <c r="SYZ141" s="74"/>
      <c r="SZA141" s="74"/>
      <c r="SZB141" s="74"/>
      <c r="SZC141" s="57"/>
      <c r="SZD141" s="57"/>
      <c r="SZE141" s="57"/>
      <c r="SZF141" s="57"/>
      <c r="SZG141" s="74"/>
      <c r="SZH141" s="74"/>
      <c r="SZI141" s="74"/>
      <c r="SZJ141" s="74"/>
      <c r="SZK141" s="57"/>
      <c r="SZL141" s="57"/>
      <c r="SZM141" s="57"/>
      <c r="SZN141" s="57"/>
      <c r="SZO141" s="74"/>
      <c r="SZP141" s="74"/>
      <c r="SZQ141" s="74"/>
      <c r="SZR141" s="74"/>
      <c r="SZS141" s="57"/>
      <c r="SZT141" s="57"/>
      <c r="SZU141" s="57"/>
      <c r="SZV141" s="57"/>
      <c r="SZW141" s="74"/>
      <c r="SZX141" s="74"/>
      <c r="SZY141" s="74"/>
      <c r="SZZ141" s="74"/>
      <c r="TAA141" s="57"/>
      <c r="TAB141" s="57"/>
      <c r="TAC141" s="57"/>
      <c r="TAD141" s="57"/>
      <c r="TAE141" s="74"/>
      <c r="TAF141" s="74"/>
      <c r="TAG141" s="74"/>
      <c r="TAH141" s="74"/>
      <c r="TAI141" s="57"/>
      <c r="TAJ141" s="57"/>
      <c r="TAK141" s="57"/>
      <c r="TAL141" s="57"/>
      <c r="TAM141" s="74"/>
      <c r="TAN141" s="74"/>
      <c r="TAO141" s="74"/>
      <c r="TAP141" s="74"/>
      <c r="TAQ141" s="57"/>
      <c r="TAR141" s="57"/>
      <c r="TAS141" s="57"/>
      <c r="TAT141" s="57"/>
      <c r="TAU141" s="74"/>
      <c r="TAV141" s="74"/>
      <c r="TAW141" s="74"/>
      <c r="TAX141" s="74"/>
      <c r="TAY141" s="57"/>
      <c r="TAZ141" s="57"/>
      <c r="TBA141" s="57"/>
      <c r="TBB141" s="57"/>
      <c r="TBC141" s="74"/>
      <c r="TBD141" s="74"/>
      <c r="TBE141" s="74"/>
      <c r="TBF141" s="74"/>
      <c r="TBG141" s="57"/>
      <c r="TBH141" s="57"/>
      <c r="TBI141" s="57"/>
      <c r="TBJ141" s="57"/>
      <c r="TBK141" s="74"/>
      <c r="TBL141" s="74"/>
      <c r="TBM141" s="74"/>
      <c r="TBN141" s="74"/>
      <c r="TBO141" s="57"/>
      <c r="TBP141" s="57"/>
      <c r="TBQ141" s="57"/>
      <c r="TBR141" s="57"/>
      <c r="TBS141" s="74"/>
      <c r="TBT141" s="74"/>
      <c r="TBU141" s="74"/>
      <c r="TBV141" s="74"/>
      <c r="TBW141" s="57"/>
      <c r="TBX141" s="57"/>
      <c r="TBY141" s="57"/>
      <c r="TBZ141" s="57"/>
      <c r="TCA141" s="74"/>
      <c r="TCB141" s="74"/>
      <c r="TCC141" s="74"/>
      <c r="TCD141" s="74"/>
      <c r="TCE141" s="57"/>
      <c r="TCF141" s="57"/>
      <c r="TCG141" s="57"/>
      <c r="TCH141" s="57"/>
      <c r="TCI141" s="74"/>
      <c r="TCJ141" s="74"/>
      <c r="TCK141" s="74"/>
      <c r="TCL141" s="74"/>
      <c r="TCM141" s="57"/>
      <c r="TCN141" s="57"/>
      <c r="TCO141" s="57"/>
      <c r="TCP141" s="57"/>
      <c r="TCQ141" s="74"/>
      <c r="TCR141" s="74"/>
      <c r="TCS141" s="74"/>
      <c r="TCT141" s="74"/>
      <c r="TCU141" s="57"/>
      <c r="TCV141" s="57"/>
      <c r="TCW141" s="57"/>
      <c r="TCX141" s="57"/>
      <c r="TCY141" s="74"/>
      <c r="TCZ141" s="74"/>
      <c r="TDA141" s="74"/>
      <c r="TDB141" s="74"/>
      <c r="TDC141" s="57"/>
      <c r="TDD141" s="57"/>
      <c r="TDE141" s="57"/>
      <c r="TDF141" s="57"/>
      <c r="TDG141" s="74"/>
      <c r="TDH141" s="74"/>
      <c r="TDI141" s="74"/>
      <c r="TDJ141" s="74"/>
      <c r="TDK141" s="57"/>
      <c r="TDL141" s="57"/>
      <c r="TDM141" s="57"/>
      <c r="TDN141" s="57"/>
      <c r="TDO141" s="74"/>
      <c r="TDP141" s="74"/>
      <c r="TDQ141" s="74"/>
      <c r="TDR141" s="74"/>
      <c r="TDS141" s="57"/>
      <c r="TDT141" s="57"/>
      <c r="TDU141" s="57"/>
      <c r="TDV141" s="57"/>
      <c r="TDW141" s="74"/>
      <c r="TDX141" s="74"/>
      <c r="TDY141" s="74"/>
      <c r="TDZ141" s="74"/>
      <c r="TEA141" s="57"/>
      <c r="TEB141" s="57"/>
      <c r="TEC141" s="57"/>
      <c r="TED141" s="57"/>
      <c r="TEE141" s="74"/>
      <c r="TEF141" s="74"/>
      <c r="TEG141" s="74"/>
      <c r="TEH141" s="74"/>
      <c r="TEI141" s="57"/>
      <c r="TEJ141" s="57"/>
      <c r="TEK141" s="57"/>
      <c r="TEL141" s="57"/>
      <c r="TEM141" s="74"/>
      <c r="TEN141" s="74"/>
      <c r="TEO141" s="74"/>
      <c r="TEP141" s="74"/>
      <c r="TEQ141" s="57"/>
      <c r="TER141" s="57"/>
      <c r="TES141" s="57"/>
      <c r="TET141" s="57"/>
      <c r="TEU141" s="74"/>
      <c r="TEV141" s="74"/>
      <c r="TEW141" s="74"/>
      <c r="TEX141" s="74"/>
      <c r="TEY141" s="57"/>
      <c r="TEZ141" s="57"/>
      <c r="TFA141" s="57"/>
      <c r="TFB141" s="57"/>
      <c r="TFC141" s="74"/>
      <c r="TFD141" s="74"/>
      <c r="TFE141" s="74"/>
      <c r="TFF141" s="74"/>
      <c r="TFG141" s="57"/>
      <c r="TFH141" s="57"/>
      <c r="TFI141" s="57"/>
      <c r="TFJ141" s="57"/>
      <c r="TFK141" s="74"/>
      <c r="TFL141" s="74"/>
      <c r="TFM141" s="74"/>
      <c r="TFN141" s="74"/>
      <c r="TFO141" s="57"/>
      <c r="TFP141" s="57"/>
      <c r="TFQ141" s="57"/>
      <c r="TFR141" s="57"/>
      <c r="TFS141" s="74"/>
      <c r="TFT141" s="74"/>
      <c r="TFU141" s="74"/>
      <c r="TFV141" s="74"/>
      <c r="TFW141" s="57"/>
      <c r="TFX141" s="57"/>
      <c r="TFY141" s="57"/>
      <c r="TFZ141" s="57"/>
      <c r="TGA141" s="74"/>
      <c r="TGB141" s="74"/>
      <c r="TGC141" s="74"/>
      <c r="TGD141" s="74"/>
      <c r="TGE141" s="57"/>
      <c r="TGF141" s="57"/>
      <c r="TGG141" s="57"/>
      <c r="TGH141" s="57"/>
      <c r="TGI141" s="74"/>
      <c r="TGJ141" s="74"/>
      <c r="TGK141" s="74"/>
      <c r="TGL141" s="74"/>
      <c r="TGM141" s="57"/>
      <c r="TGN141" s="57"/>
      <c r="TGO141" s="57"/>
      <c r="TGP141" s="57"/>
      <c r="TGQ141" s="74"/>
      <c r="TGR141" s="74"/>
      <c r="TGS141" s="74"/>
      <c r="TGT141" s="74"/>
      <c r="TGU141" s="57"/>
      <c r="TGV141" s="57"/>
      <c r="TGW141" s="57"/>
      <c r="TGX141" s="57"/>
      <c r="TGY141" s="74"/>
      <c r="TGZ141" s="74"/>
      <c r="THA141" s="74"/>
      <c r="THB141" s="74"/>
      <c r="THC141" s="57"/>
      <c r="THD141" s="57"/>
      <c r="THE141" s="57"/>
      <c r="THF141" s="57"/>
      <c r="THG141" s="74"/>
      <c r="THH141" s="74"/>
      <c r="THI141" s="74"/>
      <c r="THJ141" s="74"/>
      <c r="THK141" s="57"/>
      <c r="THL141" s="57"/>
      <c r="THM141" s="57"/>
      <c r="THN141" s="57"/>
      <c r="THO141" s="74"/>
      <c r="THP141" s="74"/>
      <c r="THQ141" s="74"/>
      <c r="THR141" s="74"/>
      <c r="THS141" s="57"/>
      <c r="THT141" s="57"/>
      <c r="THU141" s="57"/>
      <c r="THV141" s="57"/>
      <c r="THW141" s="74"/>
      <c r="THX141" s="74"/>
      <c r="THY141" s="74"/>
      <c r="THZ141" s="74"/>
      <c r="TIA141" s="57"/>
      <c r="TIB141" s="57"/>
      <c r="TIC141" s="57"/>
      <c r="TID141" s="57"/>
      <c r="TIE141" s="74"/>
      <c r="TIF141" s="74"/>
      <c r="TIG141" s="74"/>
      <c r="TIH141" s="74"/>
      <c r="TII141" s="57"/>
      <c r="TIJ141" s="57"/>
      <c r="TIK141" s="57"/>
      <c r="TIL141" s="57"/>
      <c r="TIM141" s="74"/>
      <c r="TIN141" s="74"/>
      <c r="TIO141" s="74"/>
      <c r="TIP141" s="74"/>
      <c r="TIQ141" s="57"/>
      <c r="TIR141" s="57"/>
      <c r="TIS141" s="57"/>
      <c r="TIT141" s="57"/>
      <c r="TIU141" s="74"/>
      <c r="TIV141" s="74"/>
      <c r="TIW141" s="74"/>
      <c r="TIX141" s="74"/>
      <c r="TIY141" s="57"/>
      <c r="TIZ141" s="57"/>
      <c r="TJA141" s="57"/>
      <c r="TJB141" s="57"/>
      <c r="TJC141" s="74"/>
      <c r="TJD141" s="74"/>
      <c r="TJE141" s="74"/>
      <c r="TJF141" s="74"/>
      <c r="TJG141" s="57"/>
      <c r="TJH141" s="57"/>
      <c r="TJI141" s="57"/>
      <c r="TJJ141" s="57"/>
      <c r="TJK141" s="74"/>
      <c r="TJL141" s="74"/>
      <c r="TJM141" s="74"/>
      <c r="TJN141" s="74"/>
      <c r="TJO141" s="57"/>
      <c r="TJP141" s="57"/>
      <c r="TJQ141" s="57"/>
      <c r="TJR141" s="57"/>
      <c r="TJS141" s="74"/>
      <c r="TJT141" s="74"/>
      <c r="TJU141" s="74"/>
      <c r="TJV141" s="74"/>
      <c r="TJW141" s="57"/>
      <c r="TJX141" s="57"/>
      <c r="TJY141" s="57"/>
      <c r="TJZ141" s="57"/>
      <c r="TKA141" s="74"/>
      <c r="TKB141" s="74"/>
      <c r="TKC141" s="74"/>
      <c r="TKD141" s="74"/>
      <c r="TKE141" s="57"/>
      <c r="TKF141" s="57"/>
      <c r="TKG141" s="57"/>
      <c r="TKH141" s="57"/>
      <c r="TKI141" s="74"/>
      <c r="TKJ141" s="74"/>
      <c r="TKK141" s="74"/>
      <c r="TKL141" s="74"/>
      <c r="TKM141" s="57"/>
      <c r="TKN141" s="57"/>
      <c r="TKO141" s="57"/>
      <c r="TKP141" s="57"/>
      <c r="TKQ141" s="74"/>
      <c r="TKR141" s="74"/>
      <c r="TKS141" s="74"/>
      <c r="TKT141" s="74"/>
      <c r="TKU141" s="57"/>
      <c r="TKV141" s="57"/>
      <c r="TKW141" s="57"/>
      <c r="TKX141" s="57"/>
      <c r="TKY141" s="74"/>
      <c r="TKZ141" s="74"/>
      <c r="TLA141" s="74"/>
      <c r="TLB141" s="74"/>
      <c r="TLC141" s="57"/>
      <c r="TLD141" s="57"/>
      <c r="TLE141" s="57"/>
      <c r="TLF141" s="57"/>
      <c r="TLG141" s="74"/>
      <c r="TLH141" s="74"/>
      <c r="TLI141" s="74"/>
      <c r="TLJ141" s="74"/>
      <c r="TLK141" s="57"/>
      <c r="TLL141" s="57"/>
      <c r="TLM141" s="57"/>
      <c r="TLN141" s="57"/>
      <c r="TLO141" s="74"/>
      <c r="TLP141" s="74"/>
      <c r="TLQ141" s="74"/>
      <c r="TLR141" s="74"/>
      <c r="TLS141" s="57"/>
      <c r="TLT141" s="57"/>
      <c r="TLU141" s="57"/>
      <c r="TLV141" s="57"/>
      <c r="TLW141" s="74"/>
      <c r="TLX141" s="74"/>
      <c r="TLY141" s="74"/>
      <c r="TLZ141" s="74"/>
      <c r="TMA141" s="57"/>
      <c r="TMB141" s="57"/>
      <c r="TMC141" s="57"/>
      <c r="TMD141" s="57"/>
      <c r="TME141" s="74"/>
      <c r="TMF141" s="74"/>
      <c r="TMG141" s="74"/>
      <c r="TMH141" s="74"/>
      <c r="TMI141" s="57"/>
      <c r="TMJ141" s="57"/>
      <c r="TMK141" s="57"/>
      <c r="TML141" s="57"/>
      <c r="TMM141" s="74"/>
      <c r="TMN141" s="74"/>
      <c r="TMO141" s="74"/>
      <c r="TMP141" s="74"/>
      <c r="TMQ141" s="57"/>
      <c r="TMR141" s="57"/>
      <c r="TMS141" s="57"/>
      <c r="TMT141" s="57"/>
      <c r="TMU141" s="74"/>
      <c r="TMV141" s="74"/>
      <c r="TMW141" s="74"/>
      <c r="TMX141" s="74"/>
      <c r="TMY141" s="57"/>
      <c r="TMZ141" s="57"/>
      <c r="TNA141" s="57"/>
      <c r="TNB141" s="57"/>
      <c r="TNC141" s="74"/>
      <c r="TND141" s="74"/>
      <c r="TNE141" s="74"/>
      <c r="TNF141" s="74"/>
      <c r="TNG141" s="57"/>
      <c r="TNH141" s="57"/>
      <c r="TNI141" s="57"/>
      <c r="TNJ141" s="57"/>
      <c r="TNK141" s="74"/>
      <c r="TNL141" s="74"/>
      <c r="TNM141" s="74"/>
      <c r="TNN141" s="74"/>
      <c r="TNO141" s="57"/>
      <c r="TNP141" s="57"/>
      <c r="TNQ141" s="57"/>
      <c r="TNR141" s="57"/>
      <c r="TNS141" s="74"/>
      <c r="TNT141" s="74"/>
      <c r="TNU141" s="74"/>
      <c r="TNV141" s="74"/>
      <c r="TNW141" s="57"/>
      <c r="TNX141" s="57"/>
      <c r="TNY141" s="57"/>
      <c r="TNZ141" s="57"/>
      <c r="TOA141" s="74"/>
      <c r="TOB141" s="74"/>
      <c r="TOC141" s="74"/>
      <c r="TOD141" s="74"/>
      <c r="TOE141" s="57"/>
      <c r="TOF141" s="57"/>
      <c r="TOG141" s="57"/>
      <c r="TOH141" s="57"/>
      <c r="TOI141" s="74"/>
      <c r="TOJ141" s="74"/>
      <c r="TOK141" s="74"/>
      <c r="TOL141" s="74"/>
      <c r="TOM141" s="57"/>
      <c r="TON141" s="57"/>
      <c r="TOO141" s="57"/>
      <c r="TOP141" s="57"/>
      <c r="TOQ141" s="74"/>
      <c r="TOR141" s="74"/>
      <c r="TOS141" s="74"/>
      <c r="TOT141" s="74"/>
      <c r="TOU141" s="57"/>
      <c r="TOV141" s="57"/>
      <c r="TOW141" s="57"/>
      <c r="TOX141" s="57"/>
      <c r="TOY141" s="74"/>
      <c r="TOZ141" s="74"/>
      <c r="TPA141" s="74"/>
      <c r="TPB141" s="74"/>
      <c r="TPC141" s="57"/>
      <c r="TPD141" s="57"/>
      <c r="TPE141" s="57"/>
      <c r="TPF141" s="57"/>
      <c r="TPG141" s="74"/>
      <c r="TPH141" s="74"/>
      <c r="TPI141" s="74"/>
      <c r="TPJ141" s="74"/>
      <c r="TPK141" s="57"/>
      <c r="TPL141" s="57"/>
      <c r="TPM141" s="57"/>
      <c r="TPN141" s="57"/>
      <c r="TPO141" s="74"/>
      <c r="TPP141" s="74"/>
      <c r="TPQ141" s="74"/>
      <c r="TPR141" s="74"/>
      <c r="TPS141" s="57"/>
      <c r="TPT141" s="57"/>
      <c r="TPU141" s="57"/>
      <c r="TPV141" s="57"/>
      <c r="TPW141" s="74"/>
      <c r="TPX141" s="74"/>
      <c r="TPY141" s="74"/>
      <c r="TPZ141" s="74"/>
      <c r="TQA141" s="57"/>
      <c r="TQB141" s="57"/>
      <c r="TQC141" s="57"/>
      <c r="TQD141" s="57"/>
      <c r="TQE141" s="74"/>
      <c r="TQF141" s="74"/>
      <c r="TQG141" s="74"/>
      <c r="TQH141" s="74"/>
      <c r="TQI141" s="57"/>
      <c r="TQJ141" s="57"/>
      <c r="TQK141" s="57"/>
      <c r="TQL141" s="57"/>
      <c r="TQM141" s="74"/>
      <c r="TQN141" s="74"/>
      <c r="TQO141" s="74"/>
      <c r="TQP141" s="74"/>
      <c r="TQQ141" s="57"/>
      <c r="TQR141" s="57"/>
      <c r="TQS141" s="57"/>
      <c r="TQT141" s="57"/>
      <c r="TQU141" s="74"/>
      <c r="TQV141" s="74"/>
      <c r="TQW141" s="74"/>
      <c r="TQX141" s="74"/>
      <c r="TQY141" s="57"/>
      <c r="TQZ141" s="57"/>
      <c r="TRA141" s="57"/>
      <c r="TRB141" s="57"/>
      <c r="TRC141" s="74"/>
      <c r="TRD141" s="74"/>
      <c r="TRE141" s="74"/>
      <c r="TRF141" s="74"/>
      <c r="TRG141" s="57"/>
      <c r="TRH141" s="57"/>
      <c r="TRI141" s="57"/>
      <c r="TRJ141" s="57"/>
      <c r="TRK141" s="74"/>
      <c r="TRL141" s="74"/>
      <c r="TRM141" s="74"/>
      <c r="TRN141" s="74"/>
      <c r="TRO141" s="57"/>
      <c r="TRP141" s="57"/>
      <c r="TRQ141" s="57"/>
      <c r="TRR141" s="57"/>
      <c r="TRS141" s="74"/>
      <c r="TRT141" s="74"/>
      <c r="TRU141" s="74"/>
      <c r="TRV141" s="74"/>
      <c r="TRW141" s="57"/>
      <c r="TRX141" s="57"/>
      <c r="TRY141" s="57"/>
      <c r="TRZ141" s="57"/>
      <c r="TSA141" s="74"/>
      <c r="TSB141" s="74"/>
      <c r="TSC141" s="74"/>
      <c r="TSD141" s="74"/>
      <c r="TSE141" s="57"/>
      <c r="TSF141" s="57"/>
      <c r="TSG141" s="57"/>
      <c r="TSH141" s="57"/>
      <c r="TSI141" s="74"/>
      <c r="TSJ141" s="74"/>
      <c r="TSK141" s="74"/>
      <c r="TSL141" s="74"/>
      <c r="TSM141" s="57"/>
      <c r="TSN141" s="57"/>
      <c r="TSO141" s="57"/>
      <c r="TSP141" s="57"/>
      <c r="TSQ141" s="74"/>
      <c r="TSR141" s="74"/>
      <c r="TSS141" s="74"/>
      <c r="TST141" s="74"/>
      <c r="TSU141" s="57"/>
      <c r="TSV141" s="57"/>
      <c r="TSW141" s="57"/>
      <c r="TSX141" s="57"/>
      <c r="TSY141" s="74"/>
      <c r="TSZ141" s="74"/>
      <c r="TTA141" s="74"/>
      <c r="TTB141" s="74"/>
      <c r="TTC141" s="57"/>
      <c r="TTD141" s="57"/>
      <c r="TTE141" s="57"/>
      <c r="TTF141" s="57"/>
      <c r="TTG141" s="74"/>
      <c r="TTH141" s="74"/>
      <c r="TTI141" s="74"/>
      <c r="TTJ141" s="74"/>
      <c r="TTK141" s="57"/>
      <c r="TTL141" s="57"/>
      <c r="TTM141" s="57"/>
      <c r="TTN141" s="57"/>
      <c r="TTO141" s="74"/>
      <c r="TTP141" s="74"/>
      <c r="TTQ141" s="74"/>
      <c r="TTR141" s="74"/>
      <c r="TTS141" s="57"/>
      <c r="TTT141" s="57"/>
      <c r="TTU141" s="57"/>
      <c r="TTV141" s="57"/>
      <c r="TTW141" s="74"/>
      <c r="TTX141" s="74"/>
      <c r="TTY141" s="74"/>
      <c r="TTZ141" s="74"/>
      <c r="TUA141" s="57"/>
      <c r="TUB141" s="57"/>
      <c r="TUC141" s="57"/>
      <c r="TUD141" s="57"/>
      <c r="TUE141" s="74"/>
      <c r="TUF141" s="74"/>
      <c r="TUG141" s="74"/>
      <c r="TUH141" s="74"/>
      <c r="TUI141" s="57"/>
      <c r="TUJ141" s="57"/>
      <c r="TUK141" s="57"/>
      <c r="TUL141" s="57"/>
      <c r="TUM141" s="74"/>
      <c r="TUN141" s="74"/>
      <c r="TUO141" s="74"/>
      <c r="TUP141" s="74"/>
      <c r="TUQ141" s="57"/>
      <c r="TUR141" s="57"/>
      <c r="TUS141" s="57"/>
      <c r="TUT141" s="57"/>
      <c r="TUU141" s="74"/>
      <c r="TUV141" s="74"/>
      <c r="TUW141" s="74"/>
      <c r="TUX141" s="74"/>
      <c r="TUY141" s="57"/>
      <c r="TUZ141" s="57"/>
      <c r="TVA141" s="57"/>
      <c r="TVB141" s="57"/>
      <c r="TVC141" s="74"/>
      <c r="TVD141" s="74"/>
      <c r="TVE141" s="74"/>
      <c r="TVF141" s="74"/>
      <c r="TVG141" s="57"/>
      <c r="TVH141" s="57"/>
      <c r="TVI141" s="57"/>
      <c r="TVJ141" s="57"/>
      <c r="TVK141" s="74"/>
      <c r="TVL141" s="74"/>
      <c r="TVM141" s="74"/>
      <c r="TVN141" s="74"/>
      <c r="TVO141" s="57"/>
      <c r="TVP141" s="57"/>
      <c r="TVQ141" s="57"/>
      <c r="TVR141" s="57"/>
      <c r="TVS141" s="74"/>
      <c r="TVT141" s="74"/>
      <c r="TVU141" s="74"/>
      <c r="TVV141" s="74"/>
      <c r="TVW141" s="57"/>
      <c r="TVX141" s="57"/>
      <c r="TVY141" s="57"/>
      <c r="TVZ141" s="57"/>
      <c r="TWA141" s="74"/>
      <c r="TWB141" s="74"/>
      <c r="TWC141" s="74"/>
      <c r="TWD141" s="74"/>
      <c r="TWE141" s="57"/>
      <c r="TWF141" s="57"/>
      <c r="TWG141" s="57"/>
      <c r="TWH141" s="57"/>
      <c r="TWI141" s="74"/>
      <c r="TWJ141" s="74"/>
      <c r="TWK141" s="74"/>
      <c r="TWL141" s="74"/>
      <c r="TWM141" s="57"/>
      <c r="TWN141" s="57"/>
      <c r="TWO141" s="57"/>
      <c r="TWP141" s="57"/>
      <c r="TWQ141" s="74"/>
      <c r="TWR141" s="74"/>
      <c r="TWS141" s="74"/>
      <c r="TWT141" s="74"/>
      <c r="TWU141" s="57"/>
      <c r="TWV141" s="57"/>
      <c r="TWW141" s="57"/>
      <c r="TWX141" s="57"/>
      <c r="TWY141" s="74"/>
      <c r="TWZ141" s="74"/>
      <c r="TXA141" s="74"/>
      <c r="TXB141" s="74"/>
      <c r="TXC141" s="57"/>
      <c r="TXD141" s="57"/>
      <c r="TXE141" s="57"/>
      <c r="TXF141" s="57"/>
      <c r="TXG141" s="74"/>
      <c r="TXH141" s="74"/>
      <c r="TXI141" s="74"/>
      <c r="TXJ141" s="74"/>
      <c r="TXK141" s="57"/>
      <c r="TXL141" s="57"/>
      <c r="TXM141" s="57"/>
      <c r="TXN141" s="57"/>
      <c r="TXO141" s="74"/>
      <c r="TXP141" s="74"/>
      <c r="TXQ141" s="74"/>
      <c r="TXR141" s="74"/>
      <c r="TXS141" s="57"/>
      <c r="TXT141" s="57"/>
      <c r="TXU141" s="57"/>
      <c r="TXV141" s="57"/>
      <c r="TXW141" s="74"/>
      <c r="TXX141" s="74"/>
      <c r="TXY141" s="74"/>
      <c r="TXZ141" s="74"/>
      <c r="TYA141" s="57"/>
      <c r="TYB141" s="57"/>
      <c r="TYC141" s="57"/>
      <c r="TYD141" s="57"/>
      <c r="TYE141" s="74"/>
      <c r="TYF141" s="74"/>
      <c r="TYG141" s="74"/>
      <c r="TYH141" s="74"/>
      <c r="TYI141" s="57"/>
      <c r="TYJ141" s="57"/>
      <c r="TYK141" s="57"/>
      <c r="TYL141" s="57"/>
      <c r="TYM141" s="74"/>
      <c r="TYN141" s="74"/>
      <c r="TYO141" s="74"/>
      <c r="TYP141" s="74"/>
      <c r="TYQ141" s="57"/>
      <c r="TYR141" s="57"/>
      <c r="TYS141" s="57"/>
      <c r="TYT141" s="57"/>
      <c r="TYU141" s="74"/>
      <c r="TYV141" s="74"/>
      <c r="TYW141" s="74"/>
      <c r="TYX141" s="74"/>
      <c r="TYY141" s="57"/>
      <c r="TYZ141" s="57"/>
      <c r="TZA141" s="57"/>
      <c r="TZB141" s="57"/>
      <c r="TZC141" s="74"/>
      <c r="TZD141" s="74"/>
      <c r="TZE141" s="74"/>
      <c r="TZF141" s="74"/>
      <c r="TZG141" s="57"/>
      <c r="TZH141" s="57"/>
      <c r="TZI141" s="57"/>
      <c r="TZJ141" s="57"/>
      <c r="TZK141" s="74"/>
      <c r="TZL141" s="74"/>
      <c r="TZM141" s="74"/>
      <c r="TZN141" s="74"/>
      <c r="TZO141" s="57"/>
      <c r="TZP141" s="57"/>
      <c r="TZQ141" s="57"/>
      <c r="TZR141" s="57"/>
      <c r="TZS141" s="74"/>
      <c r="TZT141" s="74"/>
      <c r="TZU141" s="74"/>
      <c r="TZV141" s="74"/>
      <c r="TZW141" s="57"/>
      <c r="TZX141" s="57"/>
      <c r="TZY141" s="57"/>
      <c r="TZZ141" s="57"/>
      <c r="UAA141" s="74"/>
      <c r="UAB141" s="74"/>
      <c r="UAC141" s="74"/>
      <c r="UAD141" s="74"/>
      <c r="UAE141" s="57"/>
      <c r="UAF141" s="57"/>
      <c r="UAG141" s="57"/>
      <c r="UAH141" s="57"/>
      <c r="UAI141" s="74"/>
      <c r="UAJ141" s="74"/>
      <c r="UAK141" s="74"/>
      <c r="UAL141" s="74"/>
      <c r="UAM141" s="57"/>
      <c r="UAN141" s="57"/>
      <c r="UAO141" s="57"/>
      <c r="UAP141" s="57"/>
      <c r="UAQ141" s="74"/>
      <c r="UAR141" s="74"/>
      <c r="UAS141" s="74"/>
      <c r="UAT141" s="74"/>
      <c r="UAU141" s="57"/>
      <c r="UAV141" s="57"/>
      <c r="UAW141" s="57"/>
      <c r="UAX141" s="57"/>
      <c r="UAY141" s="74"/>
      <c r="UAZ141" s="74"/>
      <c r="UBA141" s="74"/>
      <c r="UBB141" s="74"/>
      <c r="UBC141" s="57"/>
      <c r="UBD141" s="57"/>
      <c r="UBE141" s="57"/>
      <c r="UBF141" s="57"/>
      <c r="UBG141" s="74"/>
      <c r="UBH141" s="74"/>
      <c r="UBI141" s="74"/>
      <c r="UBJ141" s="74"/>
      <c r="UBK141" s="57"/>
      <c r="UBL141" s="57"/>
      <c r="UBM141" s="57"/>
      <c r="UBN141" s="57"/>
      <c r="UBO141" s="74"/>
      <c r="UBP141" s="74"/>
      <c r="UBQ141" s="74"/>
      <c r="UBR141" s="74"/>
      <c r="UBS141" s="57"/>
      <c r="UBT141" s="57"/>
      <c r="UBU141" s="57"/>
      <c r="UBV141" s="57"/>
      <c r="UBW141" s="74"/>
      <c r="UBX141" s="74"/>
      <c r="UBY141" s="74"/>
      <c r="UBZ141" s="74"/>
      <c r="UCA141" s="57"/>
      <c r="UCB141" s="57"/>
      <c r="UCC141" s="57"/>
      <c r="UCD141" s="57"/>
      <c r="UCE141" s="74"/>
      <c r="UCF141" s="74"/>
      <c r="UCG141" s="74"/>
      <c r="UCH141" s="74"/>
      <c r="UCI141" s="57"/>
      <c r="UCJ141" s="57"/>
      <c r="UCK141" s="57"/>
      <c r="UCL141" s="57"/>
      <c r="UCM141" s="74"/>
      <c r="UCN141" s="74"/>
      <c r="UCO141" s="74"/>
      <c r="UCP141" s="74"/>
      <c r="UCQ141" s="57"/>
      <c r="UCR141" s="57"/>
      <c r="UCS141" s="57"/>
      <c r="UCT141" s="57"/>
      <c r="UCU141" s="74"/>
      <c r="UCV141" s="74"/>
      <c r="UCW141" s="74"/>
      <c r="UCX141" s="74"/>
      <c r="UCY141" s="57"/>
      <c r="UCZ141" s="57"/>
      <c r="UDA141" s="57"/>
      <c r="UDB141" s="57"/>
      <c r="UDC141" s="74"/>
      <c r="UDD141" s="74"/>
      <c r="UDE141" s="74"/>
      <c r="UDF141" s="74"/>
      <c r="UDG141" s="57"/>
      <c r="UDH141" s="57"/>
      <c r="UDI141" s="57"/>
      <c r="UDJ141" s="57"/>
      <c r="UDK141" s="74"/>
      <c r="UDL141" s="74"/>
      <c r="UDM141" s="74"/>
      <c r="UDN141" s="74"/>
      <c r="UDO141" s="57"/>
      <c r="UDP141" s="57"/>
      <c r="UDQ141" s="57"/>
      <c r="UDR141" s="57"/>
      <c r="UDS141" s="74"/>
      <c r="UDT141" s="74"/>
      <c r="UDU141" s="74"/>
      <c r="UDV141" s="74"/>
      <c r="UDW141" s="57"/>
      <c r="UDX141" s="57"/>
      <c r="UDY141" s="57"/>
      <c r="UDZ141" s="57"/>
      <c r="UEA141" s="74"/>
      <c r="UEB141" s="74"/>
      <c r="UEC141" s="74"/>
      <c r="UED141" s="74"/>
      <c r="UEE141" s="57"/>
      <c r="UEF141" s="57"/>
      <c r="UEG141" s="57"/>
      <c r="UEH141" s="57"/>
      <c r="UEI141" s="74"/>
      <c r="UEJ141" s="74"/>
      <c r="UEK141" s="74"/>
      <c r="UEL141" s="74"/>
      <c r="UEM141" s="57"/>
      <c r="UEN141" s="57"/>
      <c r="UEO141" s="57"/>
      <c r="UEP141" s="57"/>
      <c r="UEQ141" s="74"/>
      <c r="UER141" s="74"/>
      <c r="UES141" s="74"/>
      <c r="UET141" s="74"/>
      <c r="UEU141" s="57"/>
      <c r="UEV141" s="57"/>
      <c r="UEW141" s="57"/>
      <c r="UEX141" s="57"/>
      <c r="UEY141" s="74"/>
      <c r="UEZ141" s="74"/>
      <c r="UFA141" s="74"/>
      <c r="UFB141" s="74"/>
      <c r="UFC141" s="57"/>
      <c r="UFD141" s="57"/>
      <c r="UFE141" s="57"/>
      <c r="UFF141" s="57"/>
      <c r="UFG141" s="74"/>
      <c r="UFH141" s="74"/>
      <c r="UFI141" s="74"/>
      <c r="UFJ141" s="74"/>
      <c r="UFK141" s="57"/>
      <c r="UFL141" s="57"/>
      <c r="UFM141" s="57"/>
      <c r="UFN141" s="57"/>
      <c r="UFO141" s="74"/>
      <c r="UFP141" s="74"/>
      <c r="UFQ141" s="74"/>
      <c r="UFR141" s="74"/>
      <c r="UFS141" s="57"/>
      <c r="UFT141" s="57"/>
      <c r="UFU141" s="57"/>
      <c r="UFV141" s="57"/>
      <c r="UFW141" s="74"/>
      <c r="UFX141" s="74"/>
      <c r="UFY141" s="74"/>
      <c r="UFZ141" s="74"/>
      <c r="UGA141" s="57"/>
      <c r="UGB141" s="57"/>
      <c r="UGC141" s="57"/>
      <c r="UGD141" s="57"/>
      <c r="UGE141" s="74"/>
      <c r="UGF141" s="74"/>
      <c r="UGG141" s="74"/>
      <c r="UGH141" s="74"/>
      <c r="UGI141" s="57"/>
      <c r="UGJ141" s="57"/>
      <c r="UGK141" s="57"/>
      <c r="UGL141" s="57"/>
      <c r="UGM141" s="74"/>
      <c r="UGN141" s="74"/>
      <c r="UGO141" s="74"/>
      <c r="UGP141" s="74"/>
      <c r="UGQ141" s="57"/>
      <c r="UGR141" s="57"/>
      <c r="UGS141" s="57"/>
      <c r="UGT141" s="57"/>
      <c r="UGU141" s="74"/>
      <c r="UGV141" s="74"/>
      <c r="UGW141" s="74"/>
      <c r="UGX141" s="74"/>
      <c r="UGY141" s="57"/>
      <c r="UGZ141" s="57"/>
      <c r="UHA141" s="57"/>
      <c r="UHB141" s="57"/>
      <c r="UHC141" s="74"/>
      <c r="UHD141" s="74"/>
      <c r="UHE141" s="74"/>
      <c r="UHF141" s="74"/>
      <c r="UHG141" s="57"/>
      <c r="UHH141" s="57"/>
      <c r="UHI141" s="57"/>
      <c r="UHJ141" s="57"/>
      <c r="UHK141" s="74"/>
      <c r="UHL141" s="74"/>
      <c r="UHM141" s="74"/>
      <c r="UHN141" s="74"/>
      <c r="UHO141" s="57"/>
      <c r="UHP141" s="57"/>
      <c r="UHQ141" s="57"/>
      <c r="UHR141" s="57"/>
      <c r="UHS141" s="74"/>
      <c r="UHT141" s="74"/>
      <c r="UHU141" s="74"/>
      <c r="UHV141" s="74"/>
      <c r="UHW141" s="57"/>
      <c r="UHX141" s="57"/>
      <c r="UHY141" s="57"/>
      <c r="UHZ141" s="57"/>
      <c r="UIA141" s="74"/>
      <c r="UIB141" s="74"/>
      <c r="UIC141" s="74"/>
      <c r="UID141" s="74"/>
      <c r="UIE141" s="57"/>
      <c r="UIF141" s="57"/>
      <c r="UIG141" s="57"/>
      <c r="UIH141" s="57"/>
      <c r="UII141" s="74"/>
      <c r="UIJ141" s="74"/>
      <c r="UIK141" s="74"/>
      <c r="UIL141" s="74"/>
      <c r="UIM141" s="57"/>
      <c r="UIN141" s="57"/>
      <c r="UIO141" s="57"/>
      <c r="UIP141" s="57"/>
      <c r="UIQ141" s="74"/>
      <c r="UIR141" s="74"/>
      <c r="UIS141" s="74"/>
      <c r="UIT141" s="74"/>
      <c r="UIU141" s="57"/>
      <c r="UIV141" s="57"/>
      <c r="UIW141" s="57"/>
      <c r="UIX141" s="57"/>
      <c r="UIY141" s="74"/>
      <c r="UIZ141" s="74"/>
      <c r="UJA141" s="74"/>
      <c r="UJB141" s="74"/>
      <c r="UJC141" s="57"/>
      <c r="UJD141" s="57"/>
      <c r="UJE141" s="57"/>
      <c r="UJF141" s="57"/>
      <c r="UJG141" s="74"/>
      <c r="UJH141" s="74"/>
      <c r="UJI141" s="74"/>
      <c r="UJJ141" s="74"/>
      <c r="UJK141" s="57"/>
      <c r="UJL141" s="57"/>
      <c r="UJM141" s="57"/>
      <c r="UJN141" s="57"/>
      <c r="UJO141" s="74"/>
      <c r="UJP141" s="74"/>
      <c r="UJQ141" s="74"/>
      <c r="UJR141" s="74"/>
      <c r="UJS141" s="57"/>
      <c r="UJT141" s="57"/>
      <c r="UJU141" s="57"/>
      <c r="UJV141" s="57"/>
      <c r="UJW141" s="74"/>
      <c r="UJX141" s="74"/>
      <c r="UJY141" s="74"/>
      <c r="UJZ141" s="74"/>
      <c r="UKA141" s="57"/>
      <c r="UKB141" s="57"/>
      <c r="UKC141" s="57"/>
      <c r="UKD141" s="57"/>
      <c r="UKE141" s="74"/>
      <c r="UKF141" s="74"/>
      <c r="UKG141" s="74"/>
      <c r="UKH141" s="74"/>
      <c r="UKI141" s="57"/>
      <c r="UKJ141" s="57"/>
      <c r="UKK141" s="57"/>
      <c r="UKL141" s="57"/>
      <c r="UKM141" s="74"/>
      <c r="UKN141" s="74"/>
      <c r="UKO141" s="74"/>
      <c r="UKP141" s="74"/>
      <c r="UKQ141" s="57"/>
      <c r="UKR141" s="57"/>
      <c r="UKS141" s="57"/>
      <c r="UKT141" s="57"/>
      <c r="UKU141" s="74"/>
      <c r="UKV141" s="74"/>
      <c r="UKW141" s="74"/>
      <c r="UKX141" s="74"/>
      <c r="UKY141" s="57"/>
      <c r="UKZ141" s="57"/>
      <c r="ULA141" s="57"/>
      <c r="ULB141" s="57"/>
      <c r="ULC141" s="74"/>
      <c r="ULD141" s="74"/>
      <c r="ULE141" s="74"/>
      <c r="ULF141" s="74"/>
      <c r="ULG141" s="57"/>
      <c r="ULH141" s="57"/>
      <c r="ULI141" s="57"/>
      <c r="ULJ141" s="57"/>
      <c r="ULK141" s="74"/>
      <c r="ULL141" s="74"/>
      <c r="ULM141" s="74"/>
      <c r="ULN141" s="74"/>
      <c r="ULO141" s="57"/>
      <c r="ULP141" s="57"/>
      <c r="ULQ141" s="57"/>
      <c r="ULR141" s="57"/>
      <c r="ULS141" s="74"/>
      <c r="ULT141" s="74"/>
      <c r="ULU141" s="74"/>
      <c r="ULV141" s="74"/>
      <c r="ULW141" s="57"/>
      <c r="ULX141" s="57"/>
      <c r="ULY141" s="57"/>
      <c r="ULZ141" s="57"/>
      <c r="UMA141" s="74"/>
      <c r="UMB141" s="74"/>
      <c r="UMC141" s="74"/>
      <c r="UMD141" s="74"/>
      <c r="UME141" s="57"/>
      <c r="UMF141" s="57"/>
      <c r="UMG141" s="57"/>
      <c r="UMH141" s="57"/>
      <c r="UMI141" s="74"/>
      <c r="UMJ141" s="74"/>
      <c r="UMK141" s="74"/>
      <c r="UML141" s="74"/>
      <c r="UMM141" s="57"/>
      <c r="UMN141" s="57"/>
      <c r="UMO141" s="57"/>
      <c r="UMP141" s="57"/>
      <c r="UMQ141" s="74"/>
      <c r="UMR141" s="74"/>
      <c r="UMS141" s="74"/>
      <c r="UMT141" s="74"/>
      <c r="UMU141" s="57"/>
      <c r="UMV141" s="57"/>
      <c r="UMW141" s="57"/>
      <c r="UMX141" s="57"/>
      <c r="UMY141" s="74"/>
      <c r="UMZ141" s="74"/>
      <c r="UNA141" s="74"/>
      <c r="UNB141" s="74"/>
      <c r="UNC141" s="57"/>
      <c r="UND141" s="57"/>
      <c r="UNE141" s="57"/>
      <c r="UNF141" s="57"/>
      <c r="UNG141" s="74"/>
      <c r="UNH141" s="74"/>
      <c r="UNI141" s="74"/>
      <c r="UNJ141" s="74"/>
      <c r="UNK141" s="57"/>
      <c r="UNL141" s="57"/>
      <c r="UNM141" s="57"/>
      <c r="UNN141" s="57"/>
      <c r="UNO141" s="74"/>
      <c r="UNP141" s="74"/>
      <c r="UNQ141" s="74"/>
      <c r="UNR141" s="74"/>
      <c r="UNS141" s="57"/>
      <c r="UNT141" s="57"/>
      <c r="UNU141" s="57"/>
      <c r="UNV141" s="57"/>
      <c r="UNW141" s="74"/>
      <c r="UNX141" s="74"/>
      <c r="UNY141" s="74"/>
      <c r="UNZ141" s="74"/>
      <c r="UOA141" s="57"/>
      <c r="UOB141" s="57"/>
      <c r="UOC141" s="57"/>
      <c r="UOD141" s="57"/>
      <c r="UOE141" s="74"/>
      <c r="UOF141" s="74"/>
      <c r="UOG141" s="74"/>
      <c r="UOH141" s="74"/>
      <c r="UOI141" s="57"/>
      <c r="UOJ141" s="57"/>
      <c r="UOK141" s="57"/>
      <c r="UOL141" s="57"/>
      <c r="UOM141" s="74"/>
      <c r="UON141" s="74"/>
      <c r="UOO141" s="74"/>
      <c r="UOP141" s="74"/>
      <c r="UOQ141" s="57"/>
      <c r="UOR141" s="57"/>
      <c r="UOS141" s="57"/>
      <c r="UOT141" s="57"/>
      <c r="UOU141" s="74"/>
      <c r="UOV141" s="74"/>
      <c r="UOW141" s="74"/>
      <c r="UOX141" s="74"/>
      <c r="UOY141" s="57"/>
      <c r="UOZ141" s="57"/>
      <c r="UPA141" s="57"/>
      <c r="UPB141" s="57"/>
      <c r="UPC141" s="74"/>
      <c r="UPD141" s="74"/>
      <c r="UPE141" s="74"/>
      <c r="UPF141" s="74"/>
      <c r="UPG141" s="57"/>
      <c r="UPH141" s="57"/>
      <c r="UPI141" s="57"/>
      <c r="UPJ141" s="57"/>
      <c r="UPK141" s="74"/>
      <c r="UPL141" s="74"/>
      <c r="UPM141" s="74"/>
      <c r="UPN141" s="74"/>
      <c r="UPO141" s="57"/>
      <c r="UPP141" s="57"/>
      <c r="UPQ141" s="57"/>
      <c r="UPR141" s="57"/>
      <c r="UPS141" s="74"/>
      <c r="UPT141" s="74"/>
      <c r="UPU141" s="74"/>
      <c r="UPV141" s="74"/>
      <c r="UPW141" s="57"/>
      <c r="UPX141" s="57"/>
      <c r="UPY141" s="57"/>
      <c r="UPZ141" s="57"/>
      <c r="UQA141" s="74"/>
      <c r="UQB141" s="74"/>
      <c r="UQC141" s="74"/>
      <c r="UQD141" s="74"/>
      <c r="UQE141" s="57"/>
      <c r="UQF141" s="57"/>
      <c r="UQG141" s="57"/>
      <c r="UQH141" s="57"/>
      <c r="UQI141" s="74"/>
      <c r="UQJ141" s="74"/>
      <c r="UQK141" s="74"/>
      <c r="UQL141" s="74"/>
      <c r="UQM141" s="57"/>
      <c r="UQN141" s="57"/>
      <c r="UQO141" s="57"/>
      <c r="UQP141" s="57"/>
      <c r="UQQ141" s="74"/>
      <c r="UQR141" s="74"/>
      <c r="UQS141" s="74"/>
      <c r="UQT141" s="74"/>
      <c r="UQU141" s="57"/>
      <c r="UQV141" s="57"/>
      <c r="UQW141" s="57"/>
      <c r="UQX141" s="57"/>
      <c r="UQY141" s="74"/>
      <c r="UQZ141" s="74"/>
      <c r="URA141" s="74"/>
      <c r="URB141" s="74"/>
      <c r="URC141" s="57"/>
      <c r="URD141" s="57"/>
      <c r="URE141" s="57"/>
      <c r="URF141" s="57"/>
      <c r="URG141" s="74"/>
      <c r="URH141" s="74"/>
      <c r="URI141" s="74"/>
      <c r="URJ141" s="74"/>
      <c r="URK141" s="57"/>
      <c r="URL141" s="57"/>
      <c r="URM141" s="57"/>
      <c r="URN141" s="57"/>
      <c r="URO141" s="74"/>
      <c r="URP141" s="74"/>
      <c r="URQ141" s="74"/>
      <c r="URR141" s="74"/>
      <c r="URS141" s="57"/>
      <c r="URT141" s="57"/>
      <c r="URU141" s="57"/>
      <c r="URV141" s="57"/>
      <c r="URW141" s="74"/>
      <c r="URX141" s="74"/>
      <c r="URY141" s="74"/>
      <c r="URZ141" s="74"/>
      <c r="USA141" s="57"/>
      <c r="USB141" s="57"/>
      <c r="USC141" s="57"/>
      <c r="USD141" s="57"/>
      <c r="USE141" s="74"/>
      <c r="USF141" s="74"/>
      <c r="USG141" s="74"/>
      <c r="USH141" s="74"/>
      <c r="USI141" s="57"/>
      <c r="USJ141" s="57"/>
      <c r="USK141" s="57"/>
      <c r="USL141" s="57"/>
      <c r="USM141" s="74"/>
      <c r="USN141" s="74"/>
      <c r="USO141" s="74"/>
      <c r="USP141" s="74"/>
      <c r="USQ141" s="57"/>
      <c r="USR141" s="57"/>
      <c r="USS141" s="57"/>
      <c r="UST141" s="57"/>
      <c r="USU141" s="74"/>
      <c r="USV141" s="74"/>
      <c r="USW141" s="74"/>
      <c r="USX141" s="74"/>
      <c r="USY141" s="57"/>
      <c r="USZ141" s="57"/>
      <c r="UTA141" s="57"/>
      <c r="UTB141" s="57"/>
      <c r="UTC141" s="74"/>
      <c r="UTD141" s="74"/>
      <c r="UTE141" s="74"/>
      <c r="UTF141" s="74"/>
      <c r="UTG141" s="57"/>
      <c r="UTH141" s="57"/>
      <c r="UTI141" s="57"/>
      <c r="UTJ141" s="57"/>
      <c r="UTK141" s="74"/>
      <c r="UTL141" s="74"/>
      <c r="UTM141" s="74"/>
      <c r="UTN141" s="74"/>
      <c r="UTO141" s="57"/>
      <c r="UTP141" s="57"/>
      <c r="UTQ141" s="57"/>
      <c r="UTR141" s="57"/>
      <c r="UTS141" s="74"/>
      <c r="UTT141" s="74"/>
      <c r="UTU141" s="74"/>
      <c r="UTV141" s="74"/>
      <c r="UTW141" s="57"/>
      <c r="UTX141" s="57"/>
      <c r="UTY141" s="57"/>
      <c r="UTZ141" s="57"/>
      <c r="UUA141" s="74"/>
      <c r="UUB141" s="74"/>
      <c r="UUC141" s="74"/>
      <c r="UUD141" s="74"/>
      <c r="UUE141" s="57"/>
      <c r="UUF141" s="57"/>
      <c r="UUG141" s="57"/>
      <c r="UUH141" s="57"/>
      <c r="UUI141" s="74"/>
      <c r="UUJ141" s="74"/>
      <c r="UUK141" s="74"/>
      <c r="UUL141" s="74"/>
      <c r="UUM141" s="57"/>
      <c r="UUN141" s="57"/>
      <c r="UUO141" s="57"/>
      <c r="UUP141" s="57"/>
      <c r="UUQ141" s="74"/>
      <c r="UUR141" s="74"/>
      <c r="UUS141" s="74"/>
      <c r="UUT141" s="74"/>
      <c r="UUU141" s="57"/>
      <c r="UUV141" s="57"/>
      <c r="UUW141" s="57"/>
      <c r="UUX141" s="57"/>
      <c r="UUY141" s="74"/>
      <c r="UUZ141" s="74"/>
      <c r="UVA141" s="74"/>
      <c r="UVB141" s="74"/>
      <c r="UVC141" s="57"/>
      <c r="UVD141" s="57"/>
      <c r="UVE141" s="57"/>
      <c r="UVF141" s="57"/>
      <c r="UVG141" s="74"/>
      <c r="UVH141" s="74"/>
      <c r="UVI141" s="74"/>
      <c r="UVJ141" s="74"/>
      <c r="UVK141" s="57"/>
      <c r="UVL141" s="57"/>
      <c r="UVM141" s="57"/>
      <c r="UVN141" s="57"/>
      <c r="UVO141" s="74"/>
      <c r="UVP141" s="74"/>
      <c r="UVQ141" s="74"/>
      <c r="UVR141" s="74"/>
      <c r="UVS141" s="57"/>
      <c r="UVT141" s="57"/>
      <c r="UVU141" s="57"/>
      <c r="UVV141" s="57"/>
      <c r="UVW141" s="74"/>
      <c r="UVX141" s="74"/>
      <c r="UVY141" s="74"/>
      <c r="UVZ141" s="74"/>
      <c r="UWA141" s="57"/>
      <c r="UWB141" s="57"/>
      <c r="UWC141" s="57"/>
      <c r="UWD141" s="57"/>
      <c r="UWE141" s="74"/>
      <c r="UWF141" s="74"/>
      <c r="UWG141" s="74"/>
      <c r="UWH141" s="74"/>
      <c r="UWI141" s="57"/>
      <c r="UWJ141" s="57"/>
      <c r="UWK141" s="57"/>
      <c r="UWL141" s="57"/>
      <c r="UWM141" s="74"/>
      <c r="UWN141" s="74"/>
      <c r="UWO141" s="74"/>
      <c r="UWP141" s="74"/>
      <c r="UWQ141" s="57"/>
      <c r="UWR141" s="57"/>
      <c r="UWS141" s="57"/>
      <c r="UWT141" s="57"/>
      <c r="UWU141" s="74"/>
      <c r="UWV141" s="74"/>
      <c r="UWW141" s="74"/>
      <c r="UWX141" s="74"/>
      <c r="UWY141" s="57"/>
      <c r="UWZ141" s="57"/>
      <c r="UXA141" s="57"/>
      <c r="UXB141" s="57"/>
      <c r="UXC141" s="74"/>
      <c r="UXD141" s="74"/>
      <c r="UXE141" s="74"/>
      <c r="UXF141" s="74"/>
      <c r="UXG141" s="57"/>
      <c r="UXH141" s="57"/>
      <c r="UXI141" s="57"/>
      <c r="UXJ141" s="57"/>
      <c r="UXK141" s="74"/>
      <c r="UXL141" s="74"/>
      <c r="UXM141" s="74"/>
      <c r="UXN141" s="74"/>
      <c r="UXO141" s="57"/>
      <c r="UXP141" s="57"/>
      <c r="UXQ141" s="57"/>
      <c r="UXR141" s="57"/>
      <c r="UXS141" s="74"/>
      <c r="UXT141" s="74"/>
      <c r="UXU141" s="74"/>
      <c r="UXV141" s="74"/>
      <c r="UXW141" s="57"/>
      <c r="UXX141" s="57"/>
      <c r="UXY141" s="57"/>
      <c r="UXZ141" s="57"/>
      <c r="UYA141" s="74"/>
      <c r="UYB141" s="74"/>
      <c r="UYC141" s="74"/>
      <c r="UYD141" s="74"/>
      <c r="UYE141" s="57"/>
      <c r="UYF141" s="57"/>
      <c r="UYG141" s="57"/>
      <c r="UYH141" s="57"/>
      <c r="UYI141" s="74"/>
      <c r="UYJ141" s="74"/>
      <c r="UYK141" s="74"/>
      <c r="UYL141" s="74"/>
      <c r="UYM141" s="57"/>
      <c r="UYN141" s="57"/>
      <c r="UYO141" s="57"/>
      <c r="UYP141" s="57"/>
      <c r="UYQ141" s="74"/>
      <c r="UYR141" s="74"/>
      <c r="UYS141" s="74"/>
      <c r="UYT141" s="74"/>
      <c r="UYU141" s="57"/>
      <c r="UYV141" s="57"/>
      <c r="UYW141" s="57"/>
      <c r="UYX141" s="57"/>
      <c r="UYY141" s="74"/>
      <c r="UYZ141" s="74"/>
      <c r="UZA141" s="74"/>
      <c r="UZB141" s="74"/>
      <c r="UZC141" s="57"/>
      <c r="UZD141" s="57"/>
      <c r="UZE141" s="57"/>
      <c r="UZF141" s="57"/>
      <c r="UZG141" s="74"/>
      <c r="UZH141" s="74"/>
      <c r="UZI141" s="74"/>
      <c r="UZJ141" s="74"/>
      <c r="UZK141" s="57"/>
      <c r="UZL141" s="57"/>
      <c r="UZM141" s="57"/>
      <c r="UZN141" s="57"/>
      <c r="UZO141" s="74"/>
      <c r="UZP141" s="74"/>
      <c r="UZQ141" s="74"/>
      <c r="UZR141" s="74"/>
      <c r="UZS141" s="57"/>
      <c r="UZT141" s="57"/>
      <c r="UZU141" s="57"/>
      <c r="UZV141" s="57"/>
      <c r="UZW141" s="74"/>
      <c r="UZX141" s="74"/>
      <c r="UZY141" s="74"/>
      <c r="UZZ141" s="74"/>
      <c r="VAA141" s="57"/>
      <c r="VAB141" s="57"/>
      <c r="VAC141" s="57"/>
      <c r="VAD141" s="57"/>
      <c r="VAE141" s="74"/>
      <c r="VAF141" s="74"/>
      <c r="VAG141" s="74"/>
      <c r="VAH141" s="74"/>
      <c r="VAI141" s="57"/>
      <c r="VAJ141" s="57"/>
      <c r="VAK141" s="57"/>
      <c r="VAL141" s="57"/>
      <c r="VAM141" s="74"/>
      <c r="VAN141" s="74"/>
      <c r="VAO141" s="74"/>
      <c r="VAP141" s="74"/>
      <c r="VAQ141" s="57"/>
      <c r="VAR141" s="57"/>
      <c r="VAS141" s="57"/>
      <c r="VAT141" s="57"/>
      <c r="VAU141" s="74"/>
      <c r="VAV141" s="74"/>
      <c r="VAW141" s="74"/>
      <c r="VAX141" s="74"/>
      <c r="VAY141" s="57"/>
      <c r="VAZ141" s="57"/>
      <c r="VBA141" s="57"/>
      <c r="VBB141" s="57"/>
      <c r="VBC141" s="74"/>
      <c r="VBD141" s="74"/>
      <c r="VBE141" s="74"/>
      <c r="VBF141" s="74"/>
      <c r="VBG141" s="57"/>
      <c r="VBH141" s="57"/>
      <c r="VBI141" s="57"/>
      <c r="VBJ141" s="57"/>
      <c r="VBK141" s="74"/>
      <c r="VBL141" s="74"/>
      <c r="VBM141" s="74"/>
      <c r="VBN141" s="74"/>
      <c r="VBO141" s="57"/>
      <c r="VBP141" s="57"/>
      <c r="VBQ141" s="57"/>
      <c r="VBR141" s="57"/>
      <c r="VBS141" s="74"/>
      <c r="VBT141" s="74"/>
      <c r="VBU141" s="74"/>
      <c r="VBV141" s="74"/>
      <c r="VBW141" s="57"/>
      <c r="VBX141" s="57"/>
      <c r="VBY141" s="57"/>
      <c r="VBZ141" s="57"/>
      <c r="VCA141" s="74"/>
      <c r="VCB141" s="74"/>
      <c r="VCC141" s="74"/>
      <c r="VCD141" s="74"/>
      <c r="VCE141" s="57"/>
      <c r="VCF141" s="57"/>
      <c r="VCG141" s="57"/>
      <c r="VCH141" s="57"/>
      <c r="VCI141" s="74"/>
      <c r="VCJ141" s="74"/>
      <c r="VCK141" s="74"/>
      <c r="VCL141" s="74"/>
      <c r="VCM141" s="57"/>
      <c r="VCN141" s="57"/>
      <c r="VCO141" s="57"/>
      <c r="VCP141" s="57"/>
      <c r="VCQ141" s="74"/>
      <c r="VCR141" s="74"/>
      <c r="VCS141" s="74"/>
      <c r="VCT141" s="74"/>
      <c r="VCU141" s="57"/>
      <c r="VCV141" s="57"/>
      <c r="VCW141" s="57"/>
      <c r="VCX141" s="57"/>
      <c r="VCY141" s="74"/>
      <c r="VCZ141" s="74"/>
      <c r="VDA141" s="74"/>
      <c r="VDB141" s="74"/>
      <c r="VDC141" s="57"/>
      <c r="VDD141" s="57"/>
      <c r="VDE141" s="57"/>
      <c r="VDF141" s="57"/>
      <c r="VDG141" s="74"/>
      <c r="VDH141" s="74"/>
      <c r="VDI141" s="74"/>
      <c r="VDJ141" s="74"/>
      <c r="VDK141" s="57"/>
      <c r="VDL141" s="57"/>
      <c r="VDM141" s="57"/>
      <c r="VDN141" s="57"/>
      <c r="VDO141" s="74"/>
      <c r="VDP141" s="74"/>
      <c r="VDQ141" s="74"/>
      <c r="VDR141" s="74"/>
      <c r="VDS141" s="57"/>
      <c r="VDT141" s="57"/>
      <c r="VDU141" s="57"/>
      <c r="VDV141" s="57"/>
      <c r="VDW141" s="74"/>
      <c r="VDX141" s="74"/>
      <c r="VDY141" s="74"/>
      <c r="VDZ141" s="74"/>
      <c r="VEA141" s="57"/>
      <c r="VEB141" s="57"/>
      <c r="VEC141" s="57"/>
      <c r="VED141" s="57"/>
      <c r="VEE141" s="74"/>
      <c r="VEF141" s="74"/>
      <c r="VEG141" s="74"/>
      <c r="VEH141" s="74"/>
      <c r="VEI141" s="57"/>
      <c r="VEJ141" s="57"/>
      <c r="VEK141" s="57"/>
      <c r="VEL141" s="57"/>
      <c r="VEM141" s="74"/>
      <c r="VEN141" s="74"/>
      <c r="VEO141" s="74"/>
      <c r="VEP141" s="74"/>
      <c r="VEQ141" s="57"/>
      <c r="VER141" s="57"/>
      <c r="VES141" s="57"/>
      <c r="VET141" s="57"/>
      <c r="VEU141" s="74"/>
      <c r="VEV141" s="74"/>
      <c r="VEW141" s="74"/>
      <c r="VEX141" s="74"/>
      <c r="VEY141" s="57"/>
      <c r="VEZ141" s="57"/>
      <c r="VFA141" s="57"/>
      <c r="VFB141" s="57"/>
      <c r="VFC141" s="74"/>
      <c r="VFD141" s="74"/>
      <c r="VFE141" s="74"/>
      <c r="VFF141" s="74"/>
      <c r="VFG141" s="57"/>
      <c r="VFH141" s="57"/>
      <c r="VFI141" s="57"/>
      <c r="VFJ141" s="57"/>
      <c r="VFK141" s="74"/>
      <c r="VFL141" s="74"/>
      <c r="VFM141" s="74"/>
      <c r="VFN141" s="74"/>
      <c r="VFO141" s="57"/>
      <c r="VFP141" s="57"/>
      <c r="VFQ141" s="57"/>
      <c r="VFR141" s="57"/>
      <c r="VFS141" s="74"/>
      <c r="VFT141" s="74"/>
      <c r="VFU141" s="74"/>
      <c r="VFV141" s="74"/>
      <c r="VFW141" s="57"/>
      <c r="VFX141" s="57"/>
      <c r="VFY141" s="57"/>
      <c r="VFZ141" s="57"/>
      <c r="VGA141" s="74"/>
      <c r="VGB141" s="74"/>
      <c r="VGC141" s="74"/>
      <c r="VGD141" s="74"/>
      <c r="VGE141" s="57"/>
      <c r="VGF141" s="57"/>
      <c r="VGG141" s="57"/>
      <c r="VGH141" s="57"/>
      <c r="VGI141" s="74"/>
      <c r="VGJ141" s="74"/>
      <c r="VGK141" s="74"/>
      <c r="VGL141" s="74"/>
      <c r="VGM141" s="57"/>
      <c r="VGN141" s="57"/>
      <c r="VGO141" s="57"/>
      <c r="VGP141" s="57"/>
      <c r="VGQ141" s="74"/>
      <c r="VGR141" s="74"/>
      <c r="VGS141" s="74"/>
      <c r="VGT141" s="74"/>
      <c r="VGU141" s="57"/>
      <c r="VGV141" s="57"/>
      <c r="VGW141" s="57"/>
      <c r="VGX141" s="57"/>
      <c r="VGY141" s="74"/>
      <c r="VGZ141" s="74"/>
      <c r="VHA141" s="74"/>
      <c r="VHB141" s="74"/>
      <c r="VHC141" s="57"/>
      <c r="VHD141" s="57"/>
      <c r="VHE141" s="57"/>
      <c r="VHF141" s="57"/>
      <c r="VHG141" s="74"/>
      <c r="VHH141" s="74"/>
      <c r="VHI141" s="74"/>
      <c r="VHJ141" s="74"/>
      <c r="VHK141" s="57"/>
      <c r="VHL141" s="57"/>
      <c r="VHM141" s="57"/>
      <c r="VHN141" s="57"/>
      <c r="VHO141" s="74"/>
      <c r="VHP141" s="74"/>
      <c r="VHQ141" s="74"/>
      <c r="VHR141" s="74"/>
      <c r="VHS141" s="57"/>
      <c r="VHT141" s="57"/>
      <c r="VHU141" s="57"/>
      <c r="VHV141" s="57"/>
      <c r="VHW141" s="74"/>
      <c r="VHX141" s="74"/>
      <c r="VHY141" s="74"/>
      <c r="VHZ141" s="74"/>
      <c r="VIA141" s="57"/>
      <c r="VIB141" s="57"/>
      <c r="VIC141" s="57"/>
      <c r="VID141" s="57"/>
      <c r="VIE141" s="74"/>
      <c r="VIF141" s="74"/>
      <c r="VIG141" s="74"/>
      <c r="VIH141" s="74"/>
      <c r="VII141" s="57"/>
      <c r="VIJ141" s="57"/>
      <c r="VIK141" s="57"/>
      <c r="VIL141" s="57"/>
      <c r="VIM141" s="74"/>
      <c r="VIN141" s="74"/>
      <c r="VIO141" s="74"/>
      <c r="VIP141" s="74"/>
      <c r="VIQ141" s="57"/>
      <c r="VIR141" s="57"/>
      <c r="VIS141" s="57"/>
      <c r="VIT141" s="57"/>
      <c r="VIU141" s="74"/>
      <c r="VIV141" s="74"/>
      <c r="VIW141" s="74"/>
      <c r="VIX141" s="74"/>
      <c r="VIY141" s="57"/>
      <c r="VIZ141" s="57"/>
      <c r="VJA141" s="57"/>
      <c r="VJB141" s="57"/>
      <c r="VJC141" s="74"/>
      <c r="VJD141" s="74"/>
      <c r="VJE141" s="74"/>
      <c r="VJF141" s="74"/>
      <c r="VJG141" s="57"/>
      <c r="VJH141" s="57"/>
      <c r="VJI141" s="57"/>
      <c r="VJJ141" s="57"/>
      <c r="VJK141" s="74"/>
      <c r="VJL141" s="74"/>
      <c r="VJM141" s="74"/>
      <c r="VJN141" s="74"/>
      <c r="VJO141" s="57"/>
      <c r="VJP141" s="57"/>
      <c r="VJQ141" s="57"/>
      <c r="VJR141" s="57"/>
      <c r="VJS141" s="74"/>
      <c r="VJT141" s="74"/>
      <c r="VJU141" s="74"/>
      <c r="VJV141" s="74"/>
      <c r="VJW141" s="57"/>
      <c r="VJX141" s="57"/>
      <c r="VJY141" s="57"/>
      <c r="VJZ141" s="57"/>
      <c r="VKA141" s="74"/>
      <c r="VKB141" s="74"/>
      <c r="VKC141" s="74"/>
      <c r="VKD141" s="74"/>
      <c r="VKE141" s="57"/>
      <c r="VKF141" s="57"/>
      <c r="VKG141" s="57"/>
      <c r="VKH141" s="57"/>
      <c r="VKI141" s="74"/>
      <c r="VKJ141" s="74"/>
      <c r="VKK141" s="74"/>
      <c r="VKL141" s="74"/>
      <c r="VKM141" s="57"/>
      <c r="VKN141" s="57"/>
      <c r="VKO141" s="57"/>
      <c r="VKP141" s="57"/>
      <c r="VKQ141" s="74"/>
      <c r="VKR141" s="74"/>
      <c r="VKS141" s="74"/>
      <c r="VKT141" s="74"/>
      <c r="VKU141" s="57"/>
      <c r="VKV141" s="57"/>
      <c r="VKW141" s="57"/>
      <c r="VKX141" s="57"/>
      <c r="VKY141" s="74"/>
      <c r="VKZ141" s="74"/>
      <c r="VLA141" s="74"/>
      <c r="VLB141" s="74"/>
      <c r="VLC141" s="57"/>
      <c r="VLD141" s="57"/>
      <c r="VLE141" s="57"/>
      <c r="VLF141" s="57"/>
      <c r="VLG141" s="74"/>
      <c r="VLH141" s="74"/>
      <c r="VLI141" s="74"/>
      <c r="VLJ141" s="74"/>
      <c r="VLK141" s="57"/>
      <c r="VLL141" s="57"/>
      <c r="VLM141" s="57"/>
      <c r="VLN141" s="57"/>
      <c r="VLO141" s="74"/>
      <c r="VLP141" s="74"/>
      <c r="VLQ141" s="74"/>
      <c r="VLR141" s="74"/>
      <c r="VLS141" s="57"/>
      <c r="VLT141" s="57"/>
      <c r="VLU141" s="57"/>
      <c r="VLV141" s="57"/>
      <c r="VLW141" s="74"/>
      <c r="VLX141" s="74"/>
      <c r="VLY141" s="74"/>
      <c r="VLZ141" s="74"/>
      <c r="VMA141" s="57"/>
      <c r="VMB141" s="57"/>
      <c r="VMC141" s="57"/>
      <c r="VMD141" s="57"/>
      <c r="VME141" s="74"/>
      <c r="VMF141" s="74"/>
      <c r="VMG141" s="74"/>
      <c r="VMH141" s="74"/>
      <c r="VMI141" s="57"/>
      <c r="VMJ141" s="57"/>
      <c r="VMK141" s="57"/>
      <c r="VML141" s="57"/>
      <c r="VMM141" s="74"/>
      <c r="VMN141" s="74"/>
      <c r="VMO141" s="74"/>
      <c r="VMP141" s="74"/>
      <c r="VMQ141" s="57"/>
      <c r="VMR141" s="57"/>
      <c r="VMS141" s="57"/>
      <c r="VMT141" s="57"/>
      <c r="VMU141" s="74"/>
      <c r="VMV141" s="74"/>
      <c r="VMW141" s="74"/>
      <c r="VMX141" s="74"/>
      <c r="VMY141" s="57"/>
      <c r="VMZ141" s="57"/>
      <c r="VNA141" s="57"/>
      <c r="VNB141" s="57"/>
      <c r="VNC141" s="74"/>
      <c r="VND141" s="74"/>
      <c r="VNE141" s="74"/>
      <c r="VNF141" s="74"/>
      <c r="VNG141" s="57"/>
      <c r="VNH141" s="57"/>
      <c r="VNI141" s="57"/>
      <c r="VNJ141" s="57"/>
      <c r="VNK141" s="74"/>
      <c r="VNL141" s="74"/>
      <c r="VNM141" s="74"/>
      <c r="VNN141" s="74"/>
      <c r="VNO141" s="57"/>
      <c r="VNP141" s="57"/>
      <c r="VNQ141" s="57"/>
      <c r="VNR141" s="57"/>
      <c r="VNS141" s="74"/>
      <c r="VNT141" s="74"/>
      <c r="VNU141" s="74"/>
      <c r="VNV141" s="74"/>
      <c r="VNW141" s="57"/>
      <c r="VNX141" s="57"/>
      <c r="VNY141" s="57"/>
      <c r="VNZ141" s="57"/>
      <c r="VOA141" s="74"/>
      <c r="VOB141" s="74"/>
      <c r="VOC141" s="74"/>
      <c r="VOD141" s="74"/>
      <c r="VOE141" s="57"/>
      <c r="VOF141" s="57"/>
      <c r="VOG141" s="57"/>
      <c r="VOH141" s="57"/>
      <c r="VOI141" s="74"/>
      <c r="VOJ141" s="74"/>
      <c r="VOK141" s="74"/>
      <c r="VOL141" s="74"/>
      <c r="VOM141" s="57"/>
      <c r="VON141" s="57"/>
      <c r="VOO141" s="57"/>
      <c r="VOP141" s="57"/>
      <c r="VOQ141" s="74"/>
      <c r="VOR141" s="74"/>
      <c r="VOS141" s="74"/>
      <c r="VOT141" s="74"/>
      <c r="VOU141" s="57"/>
      <c r="VOV141" s="57"/>
      <c r="VOW141" s="57"/>
      <c r="VOX141" s="57"/>
      <c r="VOY141" s="74"/>
      <c r="VOZ141" s="74"/>
      <c r="VPA141" s="74"/>
      <c r="VPB141" s="74"/>
      <c r="VPC141" s="57"/>
      <c r="VPD141" s="57"/>
      <c r="VPE141" s="57"/>
      <c r="VPF141" s="57"/>
      <c r="VPG141" s="74"/>
      <c r="VPH141" s="74"/>
      <c r="VPI141" s="74"/>
      <c r="VPJ141" s="74"/>
      <c r="VPK141" s="57"/>
      <c r="VPL141" s="57"/>
      <c r="VPM141" s="57"/>
      <c r="VPN141" s="57"/>
      <c r="VPO141" s="74"/>
      <c r="VPP141" s="74"/>
      <c r="VPQ141" s="74"/>
      <c r="VPR141" s="74"/>
      <c r="VPS141" s="57"/>
      <c r="VPT141" s="57"/>
      <c r="VPU141" s="57"/>
      <c r="VPV141" s="57"/>
      <c r="VPW141" s="74"/>
      <c r="VPX141" s="74"/>
      <c r="VPY141" s="74"/>
      <c r="VPZ141" s="74"/>
      <c r="VQA141" s="57"/>
      <c r="VQB141" s="57"/>
      <c r="VQC141" s="57"/>
      <c r="VQD141" s="57"/>
      <c r="VQE141" s="74"/>
      <c r="VQF141" s="74"/>
      <c r="VQG141" s="74"/>
      <c r="VQH141" s="74"/>
      <c r="VQI141" s="57"/>
      <c r="VQJ141" s="57"/>
      <c r="VQK141" s="57"/>
      <c r="VQL141" s="57"/>
      <c r="VQM141" s="74"/>
      <c r="VQN141" s="74"/>
      <c r="VQO141" s="74"/>
      <c r="VQP141" s="74"/>
      <c r="VQQ141" s="57"/>
      <c r="VQR141" s="57"/>
      <c r="VQS141" s="57"/>
      <c r="VQT141" s="57"/>
      <c r="VQU141" s="74"/>
      <c r="VQV141" s="74"/>
      <c r="VQW141" s="74"/>
      <c r="VQX141" s="74"/>
      <c r="VQY141" s="57"/>
      <c r="VQZ141" s="57"/>
      <c r="VRA141" s="57"/>
      <c r="VRB141" s="57"/>
      <c r="VRC141" s="74"/>
      <c r="VRD141" s="74"/>
      <c r="VRE141" s="74"/>
      <c r="VRF141" s="74"/>
      <c r="VRG141" s="57"/>
      <c r="VRH141" s="57"/>
      <c r="VRI141" s="57"/>
      <c r="VRJ141" s="57"/>
      <c r="VRK141" s="74"/>
      <c r="VRL141" s="74"/>
      <c r="VRM141" s="74"/>
      <c r="VRN141" s="74"/>
      <c r="VRO141" s="57"/>
      <c r="VRP141" s="57"/>
      <c r="VRQ141" s="57"/>
      <c r="VRR141" s="57"/>
      <c r="VRS141" s="74"/>
      <c r="VRT141" s="74"/>
      <c r="VRU141" s="74"/>
      <c r="VRV141" s="74"/>
      <c r="VRW141" s="57"/>
      <c r="VRX141" s="57"/>
      <c r="VRY141" s="57"/>
      <c r="VRZ141" s="57"/>
      <c r="VSA141" s="74"/>
      <c r="VSB141" s="74"/>
      <c r="VSC141" s="74"/>
      <c r="VSD141" s="74"/>
      <c r="VSE141" s="57"/>
      <c r="VSF141" s="57"/>
      <c r="VSG141" s="57"/>
      <c r="VSH141" s="57"/>
      <c r="VSI141" s="74"/>
      <c r="VSJ141" s="74"/>
      <c r="VSK141" s="74"/>
      <c r="VSL141" s="74"/>
      <c r="VSM141" s="57"/>
      <c r="VSN141" s="57"/>
      <c r="VSO141" s="57"/>
      <c r="VSP141" s="57"/>
      <c r="VSQ141" s="74"/>
      <c r="VSR141" s="74"/>
      <c r="VSS141" s="74"/>
      <c r="VST141" s="74"/>
      <c r="VSU141" s="57"/>
      <c r="VSV141" s="57"/>
      <c r="VSW141" s="57"/>
      <c r="VSX141" s="57"/>
      <c r="VSY141" s="74"/>
      <c r="VSZ141" s="74"/>
      <c r="VTA141" s="74"/>
      <c r="VTB141" s="74"/>
      <c r="VTC141" s="57"/>
      <c r="VTD141" s="57"/>
      <c r="VTE141" s="57"/>
      <c r="VTF141" s="57"/>
      <c r="VTG141" s="74"/>
      <c r="VTH141" s="74"/>
      <c r="VTI141" s="74"/>
      <c r="VTJ141" s="74"/>
      <c r="VTK141" s="57"/>
      <c r="VTL141" s="57"/>
      <c r="VTM141" s="57"/>
      <c r="VTN141" s="57"/>
      <c r="VTO141" s="74"/>
      <c r="VTP141" s="74"/>
      <c r="VTQ141" s="74"/>
      <c r="VTR141" s="74"/>
      <c r="VTS141" s="57"/>
      <c r="VTT141" s="57"/>
      <c r="VTU141" s="57"/>
      <c r="VTV141" s="57"/>
      <c r="VTW141" s="74"/>
      <c r="VTX141" s="74"/>
      <c r="VTY141" s="74"/>
      <c r="VTZ141" s="74"/>
      <c r="VUA141" s="57"/>
      <c r="VUB141" s="57"/>
      <c r="VUC141" s="57"/>
      <c r="VUD141" s="57"/>
      <c r="VUE141" s="74"/>
      <c r="VUF141" s="74"/>
      <c r="VUG141" s="74"/>
      <c r="VUH141" s="74"/>
      <c r="VUI141" s="57"/>
      <c r="VUJ141" s="57"/>
      <c r="VUK141" s="57"/>
      <c r="VUL141" s="57"/>
      <c r="VUM141" s="74"/>
      <c r="VUN141" s="74"/>
      <c r="VUO141" s="74"/>
      <c r="VUP141" s="74"/>
      <c r="VUQ141" s="57"/>
      <c r="VUR141" s="57"/>
      <c r="VUS141" s="57"/>
      <c r="VUT141" s="57"/>
      <c r="VUU141" s="74"/>
      <c r="VUV141" s="74"/>
      <c r="VUW141" s="74"/>
      <c r="VUX141" s="74"/>
      <c r="VUY141" s="57"/>
      <c r="VUZ141" s="57"/>
      <c r="VVA141" s="57"/>
      <c r="VVB141" s="57"/>
      <c r="VVC141" s="74"/>
      <c r="VVD141" s="74"/>
      <c r="VVE141" s="74"/>
      <c r="VVF141" s="74"/>
      <c r="VVG141" s="57"/>
      <c r="VVH141" s="57"/>
      <c r="VVI141" s="57"/>
      <c r="VVJ141" s="57"/>
      <c r="VVK141" s="74"/>
      <c r="VVL141" s="74"/>
      <c r="VVM141" s="74"/>
      <c r="VVN141" s="74"/>
      <c r="VVO141" s="57"/>
      <c r="VVP141" s="57"/>
      <c r="VVQ141" s="57"/>
      <c r="VVR141" s="57"/>
      <c r="VVS141" s="74"/>
      <c r="VVT141" s="74"/>
      <c r="VVU141" s="74"/>
      <c r="VVV141" s="74"/>
      <c r="VVW141" s="57"/>
      <c r="VVX141" s="57"/>
      <c r="VVY141" s="57"/>
      <c r="VVZ141" s="57"/>
      <c r="VWA141" s="74"/>
      <c r="VWB141" s="74"/>
      <c r="VWC141" s="74"/>
      <c r="VWD141" s="74"/>
      <c r="VWE141" s="57"/>
      <c r="VWF141" s="57"/>
      <c r="VWG141" s="57"/>
      <c r="VWH141" s="57"/>
      <c r="VWI141" s="74"/>
      <c r="VWJ141" s="74"/>
      <c r="VWK141" s="74"/>
      <c r="VWL141" s="74"/>
      <c r="VWM141" s="57"/>
      <c r="VWN141" s="57"/>
      <c r="VWO141" s="57"/>
      <c r="VWP141" s="57"/>
      <c r="VWQ141" s="74"/>
      <c r="VWR141" s="74"/>
      <c r="VWS141" s="74"/>
      <c r="VWT141" s="74"/>
      <c r="VWU141" s="57"/>
      <c r="VWV141" s="57"/>
      <c r="VWW141" s="57"/>
      <c r="VWX141" s="57"/>
      <c r="VWY141" s="74"/>
      <c r="VWZ141" s="74"/>
      <c r="VXA141" s="74"/>
      <c r="VXB141" s="74"/>
      <c r="VXC141" s="57"/>
      <c r="VXD141" s="57"/>
      <c r="VXE141" s="57"/>
      <c r="VXF141" s="57"/>
      <c r="VXG141" s="74"/>
      <c r="VXH141" s="74"/>
      <c r="VXI141" s="74"/>
      <c r="VXJ141" s="74"/>
      <c r="VXK141" s="57"/>
      <c r="VXL141" s="57"/>
      <c r="VXM141" s="57"/>
      <c r="VXN141" s="57"/>
      <c r="VXO141" s="74"/>
      <c r="VXP141" s="74"/>
      <c r="VXQ141" s="74"/>
      <c r="VXR141" s="74"/>
      <c r="VXS141" s="57"/>
      <c r="VXT141" s="57"/>
      <c r="VXU141" s="57"/>
      <c r="VXV141" s="57"/>
      <c r="VXW141" s="74"/>
      <c r="VXX141" s="74"/>
      <c r="VXY141" s="74"/>
      <c r="VXZ141" s="74"/>
      <c r="VYA141" s="57"/>
      <c r="VYB141" s="57"/>
      <c r="VYC141" s="57"/>
      <c r="VYD141" s="57"/>
      <c r="VYE141" s="74"/>
      <c r="VYF141" s="74"/>
      <c r="VYG141" s="74"/>
      <c r="VYH141" s="74"/>
      <c r="VYI141" s="57"/>
      <c r="VYJ141" s="57"/>
      <c r="VYK141" s="57"/>
      <c r="VYL141" s="57"/>
      <c r="VYM141" s="74"/>
      <c r="VYN141" s="74"/>
      <c r="VYO141" s="74"/>
      <c r="VYP141" s="74"/>
      <c r="VYQ141" s="57"/>
      <c r="VYR141" s="57"/>
      <c r="VYS141" s="57"/>
      <c r="VYT141" s="57"/>
      <c r="VYU141" s="74"/>
      <c r="VYV141" s="74"/>
      <c r="VYW141" s="74"/>
      <c r="VYX141" s="74"/>
      <c r="VYY141" s="57"/>
      <c r="VYZ141" s="57"/>
      <c r="VZA141" s="57"/>
      <c r="VZB141" s="57"/>
      <c r="VZC141" s="74"/>
      <c r="VZD141" s="74"/>
      <c r="VZE141" s="74"/>
      <c r="VZF141" s="74"/>
      <c r="VZG141" s="57"/>
      <c r="VZH141" s="57"/>
      <c r="VZI141" s="57"/>
      <c r="VZJ141" s="57"/>
      <c r="VZK141" s="74"/>
      <c r="VZL141" s="74"/>
      <c r="VZM141" s="74"/>
      <c r="VZN141" s="74"/>
      <c r="VZO141" s="57"/>
      <c r="VZP141" s="57"/>
      <c r="VZQ141" s="57"/>
      <c r="VZR141" s="57"/>
      <c r="VZS141" s="74"/>
      <c r="VZT141" s="74"/>
      <c r="VZU141" s="74"/>
      <c r="VZV141" s="74"/>
      <c r="VZW141" s="57"/>
      <c r="VZX141" s="57"/>
      <c r="VZY141" s="57"/>
      <c r="VZZ141" s="57"/>
      <c r="WAA141" s="74"/>
      <c r="WAB141" s="74"/>
      <c r="WAC141" s="74"/>
      <c r="WAD141" s="74"/>
      <c r="WAE141" s="57"/>
      <c r="WAF141" s="57"/>
      <c r="WAG141" s="57"/>
      <c r="WAH141" s="57"/>
      <c r="WAI141" s="74"/>
      <c r="WAJ141" s="74"/>
      <c r="WAK141" s="74"/>
      <c r="WAL141" s="74"/>
      <c r="WAM141" s="57"/>
      <c r="WAN141" s="57"/>
      <c r="WAO141" s="57"/>
      <c r="WAP141" s="57"/>
      <c r="WAQ141" s="74"/>
      <c r="WAR141" s="74"/>
      <c r="WAS141" s="74"/>
      <c r="WAT141" s="74"/>
      <c r="WAU141" s="57"/>
      <c r="WAV141" s="57"/>
      <c r="WAW141" s="57"/>
      <c r="WAX141" s="57"/>
      <c r="WAY141" s="74"/>
      <c r="WAZ141" s="74"/>
      <c r="WBA141" s="74"/>
      <c r="WBB141" s="74"/>
      <c r="WBC141" s="57"/>
      <c r="WBD141" s="57"/>
      <c r="WBE141" s="57"/>
      <c r="WBF141" s="57"/>
      <c r="WBG141" s="74"/>
      <c r="WBH141" s="74"/>
      <c r="WBI141" s="74"/>
      <c r="WBJ141" s="74"/>
      <c r="WBK141" s="57"/>
      <c r="WBL141" s="57"/>
      <c r="WBM141" s="57"/>
      <c r="WBN141" s="57"/>
      <c r="WBO141" s="74"/>
      <c r="WBP141" s="74"/>
      <c r="WBQ141" s="74"/>
      <c r="WBR141" s="74"/>
      <c r="WBS141" s="57"/>
      <c r="WBT141" s="57"/>
      <c r="WBU141" s="57"/>
      <c r="WBV141" s="57"/>
      <c r="WBW141" s="74"/>
      <c r="WBX141" s="74"/>
      <c r="WBY141" s="74"/>
      <c r="WBZ141" s="74"/>
      <c r="WCA141" s="57"/>
      <c r="WCB141" s="57"/>
      <c r="WCC141" s="57"/>
      <c r="WCD141" s="57"/>
      <c r="WCE141" s="74"/>
      <c r="WCF141" s="74"/>
      <c r="WCG141" s="74"/>
      <c r="WCH141" s="74"/>
      <c r="WCI141" s="57"/>
      <c r="WCJ141" s="57"/>
      <c r="WCK141" s="57"/>
      <c r="WCL141" s="57"/>
      <c r="WCM141" s="74"/>
      <c r="WCN141" s="74"/>
      <c r="WCO141" s="74"/>
      <c r="WCP141" s="74"/>
      <c r="WCQ141" s="57"/>
      <c r="WCR141" s="57"/>
      <c r="WCS141" s="57"/>
      <c r="WCT141" s="57"/>
      <c r="WCU141" s="74"/>
      <c r="WCV141" s="74"/>
      <c r="WCW141" s="74"/>
      <c r="WCX141" s="74"/>
      <c r="WCY141" s="57"/>
      <c r="WCZ141" s="57"/>
      <c r="WDA141" s="57"/>
      <c r="WDB141" s="57"/>
      <c r="WDC141" s="74"/>
      <c r="WDD141" s="74"/>
      <c r="WDE141" s="74"/>
      <c r="WDF141" s="74"/>
      <c r="WDG141" s="57"/>
      <c r="WDH141" s="57"/>
      <c r="WDI141" s="57"/>
      <c r="WDJ141" s="57"/>
      <c r="WDK141" s="74"/>
      <c r="WDL141" s="74"/>
      <c r="WDM141" s="74"/>
      <c r="WDN141" s="74"/>
      <c r="WDO141" s="57"/>
      <c r="WDP141" s="57"/>
      <c r="WDQ141" s="57"/>
      <c r="WDR141" s="57"/>
      <c r="WDS141" s="74"/>
      <c r="WDT141" s="74"/>
      <c r="WDU141" s="74"/>
      <c r="WDV141" s="74"/>
      <c r="WDW141" s="57"/>
      <c r="WDX141" s="57"/>
      <c r="WDY141" s="57"/>
      <c r="WDZ141" s="57"/>
      <c r="WEA141" s="74"/>
      <c r="WEB141" s="74"/>
      <c r="WEC141" s="74"/>
      <c r="WED141" s="74"/>
      <c r="WEE141" s="57"/>
      <c r="WEF141" s="57"/>
      <c r="WEG141" s="57"/>
      <c r="WEH141" s="57"/>
      <c r="WEI141" s="74"/>
      <c r="WEJ141" s="74"/>
      <c r="WEK141" s="74"/>
      <c r="WEL141" s="74"/>
      <c r="WEM141" s="57"/>
      <c r="WEN141" s="57"/>
      <c r="WEO141" s="57"/>
      <c r="WEP141" s="57"/>
      <c r="WEQ141" s="74"/>
      <c r="WER141" s="74"/>
      <c r="WES141" s="74"/>
      <c r="WET141" s="74"/>
      <c r="WEU141" s="57"/>
      <c r="WEV141" s="57"/>
      <c r="WEW141" s="57"/>
      <c r="WEX141" s="57"/>
      <c r="WEY141" s="74"/>
      <c r="WEZ141" s="74"/>
      <c r="WFA141" s="74"/>
      <c r="WFB141" s="74"/>
      <c r="WFC141" s="57"/>
      <c r="WFD141" s="57"/>
      <c r="WFE141" s="57"/>
      <c r="WFF141" s="57"/>
      <c r="WFG141" s="74"/>
      <c r="WFH141" s="74"/>
      <c r="WFI141" s="74"/>
      <c r="WFJ141" s="74"/>
      <c r="WFK141" s="57"/>
      <c r="WFL141" s="57"/>
      <c r="WFM141" s="57"/>
      <c r="WFN141" s="57"/>
      <c r="WFO141" s="74"/>
      <c r="WFP141" s="74"/>
      <c r="WFQ141" s="74"/>
      <c r="WFR141" s="74"/>
      <c r="WFS141" s="57"/>
      <c r="WFT141" s="57"/>
      <c r="WFU141" s="57"/>
      <c r="WFV141" s="57"/>
      <c r="WFW141" s="74"/>
      <c r="WFX141" s="74"/>
      <c r="WFY141" s="74"/>
      <c r="WFZ141" s="74"/>
      <c r="WGA141" s="57"/>
      <c r="WGB141" s="57"/>
      <c r="WGC141" s="57"/>
      <c r="WGD141" s="57"/>
      <c r="WGE141" s="74"/>
      <c r="WGF141" s="74"/>
      <c r="WGG141" s="74"/>
      <c r="WGH141" s="74"/>
      <c r="WGI141" s="57"/>
      <c r="WGJ141" s="57"/>
      <c r="WGK141" s="57"/>
      <c r="WGL141" s="57"/>
      <c r="WGM141" s="74"/>
      <c r="WGN141" s="74"/>
      <c r="WGO141" s="74"/>
      <c r="WGP141" s="74"/>
      <c r="WGQ141" s="57"/>
      <c r="WGR141" s="57"/>
      <c r="WGS141" s="57"/>
      <c r="WGT141" s="57"/>
      <c r="WGU141" s="74"/>
      <c r="WGV141" s="74"/>
      <c r="WGW141" s="74"/>
      <c r="WGX141" s="74"/>
      <c r="WGY141" s="57"/>
      <c r="WGZ141" s="57"/>
      <c r="WHA141" s="57"/>
      <c r="WHB141" s="57"/>
      <c r="WHC141" s="74"/>
      <c r="WHD141" s="74"/>
      <c r="WHE141" s="74"/>
      <c r="WHF141" s="74"/>
      <c r="WHG141" s="57"/>
      <c r="WHH141" s="57"/>
      <c r="WHI141" s="57"/>
      <c r="WHJ141" s="57"/>
      <c r="WHK141" s="74"/>
      <c r="WHL141" s="74"/>
      <c r="WHM141" s="74"/>
      <c r="WHN141" s="74"/>
      <c r="WHO141" s="57"/>
      <c r="WHP141" s="57"/>
      <c r="WHQ141" s="57"/>
      <c r="WHR141" s="57"/>
      <c r="WHS141" s="74"/>
      <c r="WHT141" s="74"/>
      <c r="WHU141" s="74"/>
      <c r="WHV141" s="74"/>
      <c r="WHW141" s="57"/>
      <c r="WHX141" s="57"/>
      <c r="WHY141" s="57"/>
      <c r="WHZ141" s="57"/>
      <c r="WIA141" s="74"/>
      <c r="WIB141" s="74"/>
      <c r="WIC141" s="74"/>
      <c r="WID141" s="74"/>
      <c r="WIE141" s="57"/>
      <c r="WIF141" s="57"/>
      <c r="WIG141" s="57"/>
      <c r="WIH141" s="57"/>
      <c r="WII141" s="74"/>
      <c r="WIJ141" s="74"/>
      <c r="WIK141" s="74"/>
      <c r="WIL141" s="74"/>
      <c r="WIM141" s="57"/>
      <c r="WIN141" s="57"/>
      <c r="WIO141" s="57"/>
      <c r="WIP141" s="57"/>
      <c r="WIQ141" s="74"/>
      <c r="WIR141" s="74"/>
      <c r="WIS141" s="74"/>
      <c r="WIT141" s="74"/>
      <c r="WIU141" s="57"/>
      <c r="WIV141" s="57"/>
      <c r="WIW141" s="57"/>
      <c r="WIX141" s="57"/>
      <c r="WIY141" s="74"/>
      <c r="WIZ141" s="74"/>
      <c r="WJA141" s="74"/>
      <c r="WJB141" s="74"/>
      <c r="WJC141" s="57"/>
      <c r="WJD141" s="57"/>
      <c r="WJE141" s="57"/>
      <c r="WJF141" s="57"/>
      <c r="WJG141" s="74"/>
      <c r="WJH141" s="74"/>
      <c r="WJI141" s="74"/>
      <c r="WJJ141" s="74"/>
      <c r="WJK141" s="57"/>
      <c r="WJL141" s="57"/>
      <c r="WJM141" s="57"/>
      <c r="WJN141" s="57"/>
      <c r="WJO141" s="74"/>
      <c r="WJP141" s="74"/>
      <c r="WJQ141" s="74"/>
      <c r="WJR141" s="74"/>
      <c r="WJS141" s="57"/>
      <c r="WJT141" s="57"/>
      <c r="WJU141" s="57"/>
      <c r="WJV141" s="57"/>
      <c r="WJW141" s="74"/>
      <c r="WJX141" s="74"/>
      <c r="WJY141" s="74"/>
      <c r="WJZ141" s="74"/>
      <c r="WKA141" s="57"/>
      <c r="WKB141" s="57"/>
      <c r="WKC141" s="57"/>
      <c r="WKD141" s="57"/>
      <c r="WKE141" s="74"/>
      <c r="WKF141" s="74"/>
      <c r="WKG141" s="74"/>
      <c r="WKH141" s="74"/>
      <c r="WKI141" s="57"/>
      <c r="WKJ141" s="57"/>
      <c r="WKK141" s="57"/>
      <c r="WKL141" s="57"/>
      <c r="WKM141" s="74"/>
      <c r="WKN141" s="74"/>
      <c r="WKO141" s="74"/>
      <c r="WKP141" s="74"/>
      <c r="WKQ141" s="57"/>
      <c r="WKR141" s="57"/>
      <c r="WKS141" s="57"/>
      <c r="WKT141" s="57"/>
      <c r="WKU141" s="74"/>
      <c r="WKV141" s="74"/>
      <c r="WKW141" s="74"/>
      <c r="WKX141" s="74"/>
      <c r="WKY141" s="57"/>
      <c r="WKZ141" s="57"/>
      <c r="WLA141" s="57"/>
      <c r="WLB141" s="57"/>
      <c r="WLC141" s="74"/>
      <c r="WLD141" s="74"/>
      <c r="WLE141" s="74"/>
      <c r="WLF141" s="74"/>
      <c r="WLG141" s="57"/>
      <c r="WLH141" s="57"/>
      <c r="WLI141" s="57"/>
      <c r="WLJ141" s="57"/>
      <c r="WLK141" s="74"/>
      <c r="WLL141" s="74"/>
      <c r="WLM141" s="74"/>
      <c r="WLN141" s="74"/>
      <c r="WLO141" s="57"/>
      <c r="WLP141" s="57"/>
      <c r="WLQ141" s="57"/>
      <c r="WLR141" s="57"/>
      <c r="WLS141" s="74"/>
      <c r="WLT141" s="74"/>
      <c r="WLU141" s="74"/>
      <c r="WLV141" s="74"/>
      <c r="WLW141" s="57"/>
      <c r="WLX141" s="57"/>
      <c r="WLY141" s="57"/>
      <c r="WLZ141" s="57"/>
      <c r="WMA141" s="74"/>
      <c r="WMB141" s="74"/>
      <c r="WMC141" s="74"/>
      <c r="WMD141" s="74"/>
      <c r="WME141" s="57"/>
      <c r="WMF141" s="57"/>
      <c r="WMG141" s="57"/>
      <c r="WMH141" s="57"/>
      <c r="WMI141" s="74"/>
      <c r="WMJ141" s="74"/>
      <c r="WMK141" s="74"/>
      <c r="WML141" s="74"/>
      <c r="WMM141" s="57"/>
      <c r="WMN141" s="57"/>
      <c r="WMO141" s="57"/>
      <c r="WMP141" s="57"/>
      <c r="WMQ141" s="74"/>
      <c r="WMR141" s="74"/>
      <c r="WMS141" s="74"/>
      <c r="WMT141" s="74"/>
      <c r="WMU141" s="57"/>
      <c r="WMV141" s="57"/>
      <c r="WMW141" s="57"/>
      <c r="WMX141" s="57"/>
      <c r="WMY141" s="74"/>
      <c r="WMZ141" s="74"/>
      <c r="WNA141" s="74"/>
      <c r="WNB141" s="74"/>
      <c r="WNC141" s="57"/>
      <c r="WND141" s="57"/>
      <c r="WNE141" s="57"/>
      <c r="WNF141" s="57"/>
      <c r="WNG141" s="74"/>
      <c r="WNH141" s="74"/>
      <c r="WNI141" s="74"/>
      <c r="WNJ141" s="74"/>
      <c r="WNK141" s="57"/>
      <c r="WNL141" s="57"/>
      <c r="WNM141" s="57"/>
      <c r="WNN141" s="57"/>
      <c r="WNO141" s="74"/>
      <c r="WNP141" s="74"/>
      <c r="WNQ141" s="74"/>
      <c r="WNR141" s="74"/>
      <c r="WNS141" s="57"/>
      <c r="WNT141" s="57"/>
      <c r="WNU141" s="57"/>
      <c r="WNV141" s="57"/>
      <c r="WNW141" s="74"/>
      <c r="WNX141" s="74"/>
      <c r="WNY141" s="74"/>
      <c r="WNZ141" s="74"/>
      <c r="WOA141" s="57"/>
      <c r="WOB141" s="57"/>
      <c r="WOC141" s="57"/>
      <c r="WOD141" s="57"/>
      <c r="WOE141" s="74"/>
      <c r="WOF141" s="74"/>
      <c r="WOG141" s="74"/>
      <c r="WOH141" s="74"/>
      <c r="WOI141" s="57"/>
      <c r="WOJ141" s="57"/>
      <c r="WOK141" s="57"/>
      <c r="WOL141" s="57"/>
      <c r="WOM141" s="74"/>
      <c r="WON141" s="74"/>
      <c r="WOO141" s="74"/>
      <c r="WOP141" s="74"/>
      <c r="WOQ141" s="57"/>
      <c r="WOR141" s="57"/>
      <c r="WOS141" s="57"/>
      <c r="WOT141" s="57"/>
      <c r="WOU141" s="74"/>
      <c r="WOV141" s="74"/>
      <c r="WOW141" s="74"/>
      <c r="WOX141" s="74"/>
      <c r="WOY141" s="57"/>
      <c r="WOZ141" s="57"/>
      <c r="WPA141" s="57"/>
      <c r="WPB141" s="57"/>
      <c r="WPC141" s="74"/>
      <c r="WPD141" s="74"/>
      <c r="WPE141" s="74"/>
      <c r="WPF141" s="74"/>
      <c r="WPG141" s="57"/>
      <c r="WPH141" s="57"/>
      <c r="WPI141" s="57"/>
      <c r="WPJ141" s="57"/>
      <c r="WPK141" s="74"/>
      <c r="WPL141" s="74"/>
      <c r="WPM141" s="74"/>
      <c r="WPN141" s="74"/>
      <c r="WPO141" s="57"/>
      <c r="WPP141" s="57"/>
      <c r="WPQ141" s="57"/>
      <c r="WPR141" s="57"/>
      <c r="WPS141" s="74"/>
      <c r="WPT141" s="74"/>
      <c r="WPU141" s="74"/>
      <c r="WPV141" s="74"/>
      <c r="WPW141" s="57"/>
      <c r="WPX141" s="57"/>
      <c r="WPY141" s="57"/>
      <c r="WPZ141" s="57"/>
      <c r="WQA141" s="74"/>
      <c r="WQB141" s="74"/>
      <c r="WQC141" s="74"/>
      <c r="WQD141" s="74"/>
      <c r="WQE141" s="57"/>
      <c r="WQF141" s="57"/>
      <c r="WQG141" s="57"/>
      <c r="WQH141" s="57"/>
      <c r="WQI141" s="74"/>
      <c r="WQJ141" s="74"/>
      <c r="WQK141" s="74"/>
      <c r="WQL141" s="74"/>
      <c r="WQM141" s="57"/>
      <c r="WQN141" s="57"/>
      <c r="WQO141" s="57"/>
      <c r="WQP141" s="57"/>
      <c r="WQQ141" s="74"/>
      <c r="WQR141" s="74"/>
      <c r="WQS141" s="74"/>
      <c r="WQT141" s="74"/>
      <c r="WQU141" s="57"/>
      <c r="WQV141" s="57"/>
      <c r="WQW141" s="57"/>
      <c r="WQX141" s="57"/>
      <c r="WQY141" s="74"/>
      <c r="WQZ141" s="74"/>
      <c r="WRA141" s="74"/>
      <c r="WRB141" s="74"/>
      <c r="WRC141" s="57"/>
      <c r="WRD141" s="57"/>
      <c r="WRE141" s="57"/>
      <c r="WRF141" s="57"/>
      <c r="WRG141" s="74"/>
      <c r="WRH141" s="74"/>
      <c r="WRI141" s="74"/>
      <c r="WRJ141" s="74"/>
      <c r="WRK141" s="57"/>
      <c r="WRL141" s="57"/>
      <c r="WRM141" s="57"/>
      <c r="WRN141" s="57"/>
      <c r="WRO141" s="74"/>
      <c r="WRP141" s="74"/>
      <c r="WRQ141" s="74"/>
      <c r="WRR141" s="74"/>
      <c r="WRS141" s="57"/>
      <c r="WRT141" s="57"/>
      <c r="WRU141" s="57"/>
      <c r="WRV141" s="57"/>
      <c r="WRW141" s="74"/>
      <c r="WRX141" s="74"/>
      <c r="WRY141" s="74"/>
      <c r="WRZ141" s="74"/>
      <c r="WSA141" s="57"/>
      <c r="WSB141" s="57"/>
      <c r="WSC141" s="57"/>
      <c r="WSD141" s="57"/>
      <c r="WSE141" s="74"/>
      <c r="WSF141" s="74"/>
      <c r="WSG141" s="74"/>
      <c r="WSH141" s="74"/>
      <c r="WSI141" s="57"/>
      <c r="WSJ141" s="57"/>
      <c r="WSK141" s="57"/>
      <c r="WSL141" s="57"/>
      <c r="WSM141" s="74"/>
      <c r="WSN141" s="74"/>
      <c r="WSO141" s="74"/>
      <c r="WSP141" s="74"/>
      <c r="WSQ141" s="57"/>
      <c r="WSR141" s="57"/>
      <c r="WSS141" s="57"/>
      <c r="WST141" s="57"/>
      <c r="WSU141" s="74"/>
      <c r="WSV141" s="74"/>
      <c r="WSW141" s="74"/>
      <c r="WSX141" s="74"/>
      <c r="WSY141" s="57"/>
      <c r="WSZ141" s="57"/>
      <c r="WTA141" s="57"/>
      <c r="WTB141" s="57"/>
      <c r="WTC141" s="74"/>
      <c r="WTD141" s="74"/>
      <c r="WTE141" s="74"/>
      <c r="WTF141" s="74"/>
      <c r="WTG141" s="57"/>
      <c r="WTH141" s="57"/>
      <c r="WTI141" s="57"/>
      <c r="WTJ141" s="57"/>
      <c r="WTK141" s="74"/>
      <c r="WTL141" s="74"/>
      <c r="WTM141" s="74"/>
      <c r="WTN141" s="74"/>
      <c r="WTO141" s="57"/>
      <c r="WTP141" s="57"/>
      <c r="WTQ141" s="57"/>
      <c r="WTR141" s="57"/>
      <c r="WTS141" s="74"/>
      <c r="WTT141" s="74"/>
      <c r="WTU141" s="74"/>
      <c r="WTV141" s="74"/>
      <c r="WTW141" s="57"/>
      <c r="WTX141" s="57"/>
      <c r="WTY141" s="57"/>
      <c r="WTZ141" s="57"/>
      <c r="WUA141" s="74"/>
      <c r="WUB141" s="74"/>
      <c r="WUC141" s="74"/>
      <c r="WUD141" s="74"/>
      <c r="WUE141" s="57"/>
      <c r="WUF141" s="57"/>
      <c r="WUG141" s="57"/>
      <c r="WUH141" s="57"/>
      <c r="WUI141" s="74"/>
      <c r="WUJ141" s="74"/>
      <c r="WUK141" s="74"/>
      <c r="WUL141" s="74"/>
      <c r="WUM141" s="57"/>
      <c r="WUN141" s="57"/>
      <c r="WUO141" s="57"/>
      <c r="WUP141" s="57"/>
      <c r="WUQ141" s="74"/>
      <c r="WUR141" s="74"/>
      <c r="WUS141" s="74"/>
      <c r="WUT141" s="74"/>
      <c r="WUU141" s="57"/>
      <c r="WUV141" s="57"/>
      <c r="WUW141" s="57"/>
      <c r="WUX141" s="57"/>
      <c r="WUY141" s="74"/>
      <c r="WUZ141" s="74"/>
      <c r="WVA141" s="74"/>
      <c r="WVB141" s="74"/>
      <c r="WVC141" s="57"/>
      <c r="WVD141" s="57"/>
      <c r="WVE141" s="57"/>
      <c r="WVF141" s="57"/>
      <c r="WVG141" s="74"/>
      <c r="WVH141" s="74"/>
      <c r="WVI141" s="74"/>
      <c r="WVJ141" s="74"/>
      <c r="WVK141" s="57"/>
      <c r="WVL141" s="57"/>
      <c r="WVM141" s="57"/>
      <c r="WVN141" s="57"/>
      <c r="WVO141" s="74"/>
      <c r="WVP141" s="74"/>
      <c r="WVQ141" s="74"/>
      <c r="WVR141" s="74"/>
      <c r="WVS141" s="57"/>
      <c r="WVT141" s="57"/>
      <c r="WVU141" s="57"/>
      <c r="WVV141" s="57"/>
      <c r="WVW141" s="74"/>
      <c r="WVX141" s="74"/>
      <c r="WVY141" s="74"/>
      <c r="WVZ141" s="74"/>
      <c r="WWA141" s="57"/>
      <c r="WWB141" s="57"/>
      <c r="WWC141" s="57"/>
      <c r="WWD141" s="57"/>
      <c r="WWE141" s="74"/>
      <c r="WWF141" s="74"/>
      <c r="WWG141" s="74"/>
      <c r="WWH141" s="74"/>
      <c r="WWI141" s="57"/>
      <c r="WWJ141" s="57"/>
      <c r="WWK141" s="57"/>
      <c r="WWL141" s="57"/>
      <c r="WWM141" s="74"/>
      <c r="WWN141" s="74"/>
      <c r="WWO141" s="74"/>
      <c r="WWP141" s="74"/>
      <c r="WWQ141" s="57"/>
      <c r="WWR141" s="57"/>
      <c r="WWS141" s="57"/>
      <c r="WWT141" s="57"/>
      <c r="WWU141" s="74"/>
      <c r="WWV141" s="74"/>
      <c r="WWW141" s="74"/>
      <c r="WWX141" s="74"/>
      <c r="WWY141" s="57"/>
      <c r="WWZ141" s="57"/>
      <c r="WXA141" s="57"/>
      <c r="WXB141" s="57"/>
      <c r="WXC141" s="74"/>
      <c r="WXD141" s="74"/>
      <c r="WXE141" s="74"/>
      <c r="WXF141" s="74"/>
      <c r="WXG141" s="57"/>
      <c r="WXH141" s="57"/>
      <c r="WXI141" s="57"/>
      <c r="WXJ141" s="57"/>
      <c r="WXK141" s="74"/>
      <c r="WXL141" s="74"/>
      <c r="WXM141" s="74"/>
      <c r="WXN141" s="74"/>
      <c r="WXO141" s="57"/>
      <c r="WXP141" s="57"/>
      <c r="WXQ141" s="57"/>
      <c r="WXR141" s="57"/>
      <c r="WXS141" s="74"/>
      <c r="WXT141" s="74"/>
      <c r="WXU141" s="74"/>
      <c r="WXV141" s="74"/>
      <c r="WXW141" s="57"/>
      <c r="WXX141" s="57"/>
      <c r="WXY141" s="57"/>
      <c r="WXZ141" s="57"/>
      <c r="WYA141" s="74"/>
      <c r="WYB141" s="74"/>
      <c r="WYC141" s="74"/>
      <c r="WYD141" s="74"/>
      <c r="WYE141" s="57"/>
      <c r="WYF141" s="57"/>
      <c r="WYG141" s="57"/>
      <c r="WYH141" s="57"/>
      <c r="WYI141" s="74"/>
      <c r="WYJ141" s="74"/>
      <c r="WYK141" s="74"/>
      <c r="WYL141" s="74"/>
      <c r="WYM141" s="57"/>
      <c r="WYN141" s="57"/>
      <c r="WYO141" s="57"/>
      <c r="WYP141" s="57"/>
      <c r="WYQ141" s="74"/>
      <c r="WYR141" s="74"/>
      <c r="WYS141" s="74"/>
      <c r="WYT141" s="74"/>
      <c r="WYU141" s="57"/>
      <c r="WYV141" s="57"/>
      <c r="WYW141" s="57"/>
      <c r="WYX141" s="57"/>
      <c r="WYY141" s="74"/>
      <c r="WYZ141" s="74"/>
      <c r="WZA141" s="74"/>
      <c r="WZB141" s="74"/>
      <c r="WZC141" s="57"/>
      <c r="WZD141" s="57"/>
      <c r="WZE141" s="57"/>
      <c r="WZF141" s="57"/>
      <c r="WZG141" s="74"/>
      <c r="WZH141" s="74"/>
      <c r="WZI141" s="74"/>
      <c r="WZJ141" s="74"/>
      <c r="WZK141" s="57"/>
      <c r="WZL141" s="57"/>
      <c r="WZM141" s="57"/>
      <c r="WZN141" s="57"/>
      <c r="WZO141" s="74"/>
      <c r="WZP141" s="74"/>
      <c r="WZQ141" s="74"/>
      <c r="WZR141" s="74"/>
      <c r="WZS141" s="57"/>
      <c r="WZT141" s="57"/>
      <c r="WZU141" s="57"/>
      <c r="WZV141" s="57"/>
      <c r="WZW141" s="74"/>
      <c r="WZX141" s="74"/>
      <c r="WZY141" s="74"/>
      <c r="WZZ141" s="74"/>
      <c r="XAA141" s="57"/>
      <c r="XAB141" s="57"/>
      <c r="XAC141" s="57"/>
      <c r="XAD141" s="57"/>
      <c r="XAE141" s="74"/>
      <c r="XAF141" s="74"/>
      <c r="XAG141" s="74"/>
      <c r="XAH141" s="74"/>
      <c r="XAI141" s="57"/>
      <c r="XAJ141" s="57"/>
      <c r="XAK141" s="57"/>
      <c r="XAL141" s="57"/>
      <c r="XAM141" s="74"/>
      <c r="XAN141" s="74"/>
      <c r="XAO141" s="74"/>
      <c r="XAP141" s="74"/>
      <c r="XAQ141" s="57"/>
      <c r="XAR141" s="57"/>
      <c r="XAS141" s="57"/>
      <c r="XAT141" s="57"/>
      <c r="XAU141" s="74"/>
      <c r="XAV141" s="74"/>
      <c r="XAW141" s="74"/>
      <c r="XAX141" s="74"/>
      <c r="XAY141" s="57"/>
      <c r="XAZ141" s="57"/>
      <c r="XBA141" s="57"/>
      <c r="XBB141" s="57"/>
      <c r="XBC141" s="74"/>
      <c r="XBD141" s="74"/>
      <c r="XBE141" s="74"/>
      <c r="XBF141" s="74"/>
      <c r="XBG141" s="57"/>
      <c r="XBH141" s="57"/>
      <c r="XBI141" s="57"/>
      <c r="XBJ141" s="57"/>
      <c r="XBK141" s="74"/>
      <c r="XBL141" s="74"/>
      <c r="XBM141" s="74"/>
      <c r="XBN141" s="74"/>
      <c r="XBO141" s="57"/>
      <c r="XBP141" s="57"/>
      <c r="XBQ141" s="57"/>
      <c r="XBR141" s="57"/>
      <c r="XBS141" s="74"/>
      <c r="XBT141" s="74"/>
      <c r="XBU141" s="74"/>
      <c r="XBV141" s="74"/>
      <c r="XBW141" s="57"/>
      <c r="XBX141" s="57"/>
      <c r="XBY141" s="57"/>
      <c r="XBZ141" s="57"/>
      <c r="XCA141" s="74"/>
      <c r="XCB141" s="74"/>
      <c r="XCC141" s="74"/>
      <c r="XCD141" s="74"/>
      <c r="XCE141" s="57"/>
      <c r="XCF141" s="57"/>
      <c r="XCG141" s="57"/>
      <c r="XCH141" s="57"/>
      <c r="XCI141" s="74"/>
      <c r="XCJ141" s="74"/>
      <c r="XCK141" s="74"/>
      <c r="XCL141" s="74"/>
      <c r="XCM141" s="57"/>
      <c r="XCN141" s="57"/>
      <c r="XCO141" s="57"/>
      <c r="XCP141" s="57"/>
      <c r="XCQ141" s="74"/>
      <c r="XCR141" s="74"/>
      <c r="XCS141" s="74"/>
      <c r="XCT141" s="74"/>
      <c r="XCU141" s="57"/>
      <c r="XCV141" s="57"/>
      <c r="XCW141" s="57"/>
      <c r="XCX141" s="57"/>
      <c r="XCY141" s="74"/>
      <c r="XCZ141" s="74"/>
      <c r="XDA141" s="74"/>
      <c r="XDB141" s="74"/>
      <c r="XDC141" s="57"/>
      <c r="XDD141" s="57"/>
      <c r="XDE141" s="57"/>
      <c r="XDF141" s="57"/>
      <c r="XDG141" s="74"/>
      <c r="XDH141" s="74"/>
      <c r="XDI141" s="74"/>
      <c r="XDJ141" s="74"/>
      <c r="XDK141" s="57"/>
      <c r="XDL141" s="57"/>
      <c r="XDM141" s="57"/>
      <c r="XDN141" s="57"/>
      <c r="XDO141" s="74"/>
      <c r="XDP141" s="74"/>
      <c r="XDQ141" s="74"/>
      <c r="XDR141" s="74"/>
      <c r="XDS141" s="57"/>
      <c r="XDT141" s="57"/>
      <c r="XDU141" s="57"/>
      <c r="XDV141" s="57"/>
      <c r="XDW141" s="74"/>
      <c r="XDX141" s="74"/>
      <c r="XDY141" s="74"/>
      <c r="XDZ141" s="74"/>
      <c r="XEA141" s="57"/>
      <c r="XEB141" s="57"/>
      <c r="XEC141" s="57"/>
      <c r="XED141" s="57"/>
      <c r="XEE141" s="74"/>
      <c r="XEF141" s="74"/>
      <c r="XEG141" s="74"/>
      <c r="XEH141" s="74"/>
      <c r="XEI141" s="57"/>
      <c r="XEJ141" s="57"/>
      <c r="XEK141" s="57"/>
      <c r="XEL141" s="57"/>
      <c r="XEM141" s="74"/>
      <c r="XEN141" s="74"/>
      <c r="XEO141" s="74"/>
      <c r="XEP141" s="74"/>
      <c r="XEQ141" s="57"/>
      <c r="XER141" s="57"/>
      <c r="XES141" s="57"/>
      <c r="XET141" s="57"/>
      <c r="XEU141" s="74"/>
      <c r="XEV141" s="74"/>
      <c r="XEW141" s="74"/>
      <c r="XEX141" s="74"/>
      <c r="XEY141" s="57"/>
      <c r="XEZ141" s="57"/>
      <c r="XFA141" s="57"/>
      <c r="XFB141" s="57"/>
      <c r="XFC141" s="74"/>
      <c r="XFD141" s="74"/>
    </row>
    <row r="142" spans="1:16384" s="28" customFormat="1" x14ac:dyDescent="0.3">
      <c r="A142" s="77">
        <f t="shared" ref="A142" si="12">A141+1</f>
        <v>15</v>
      </c>
      <c r="B142" s="78"/>
      <c r="C142" s="33" t="s">
        <v>258</v>
      </c>
      <c r="D142" s="60">
        <f>(8.82)*10.764</f>
        <v>94.938479999999998</v>
      </c>
      <c r="E142" s="33">
        <v>0</v>
      </c>
      <c r="F142" s="33">
        <f t="shared" si="11"/>
        <v>147.15464399999999</v>
      </c>
      <c r="G142" s="214"/>
      <c r="H142" s="215"/>
      <c r="I142" s="74"/>
      <c r="J142" s="74"/>
      <c r="K142" s="28">
        <f t="shared" si="3"/>
        <v>1883579.4431999999</v>
      </c>
      <c r="L142" s="63"/>
      <c r="M142" s="63"/>
      <c r="N142" s="57"/>
      <c r="O142" s="74"/>
      <c r="P142" s="74"/>
      <c r="Q142" s="74"/>
      <c r="R142" s="74"/>
      <c r="S142" s="57"/>
      <c r="T142" s="57"/>
      <c r="U142" s="57"/>
      <c r="V142" s="57"/>
      <c r="W142" s="74"/>
      <c r="X142" s="74"/>
      <c r="Y142" s="74"/>
      <c r="Z142" s="74"/>
      <c r="AA142" s="57"/>
      <c r="AB142" s="57"/>
      <c r="AC142" s="57"/>
      <c r="AD142" s="57"/>
      <c r="AE142" s="74"/>
      <c r="AF142" s="74"/>
      <c r="AG142" s="74"/>
      <c r="AH142" s="74"/>
      <c r="AI142" s="57"/>
      <c r="AJ142" s="57"/>
      <c r="AK142" s="57"/>
      <c r="AL142" s="57"/>
      <c r="AM142" s="74"/>
      <c r="AN142" s="74"/>
      <c r="AO142" s="74"/>
      <c r="AP142" s="74"/>
      <c r="AQ142" s="57"/>
      <c r="AR142" s="57"/>
      <c r="AS142" s="57"/>
      <c r="AT142" s="57"/>
      <c r="AU142" s="74"/>
      <c r="AV142" s="74"/>
      <c r="AW142" s="74"/>
      <c r="AX142" s="74"/>
      <c r="AY142" s="57"/>
      <c r="AZ142" s="57"/>
      <c r="BA142" s="57"/>
      <c r="BB142" s="57"/>
      <c r="BC142" s="74"/>
      <c r="BD142" s="74"/>
      <c r="BE142" s="74"/>
      <c r="BF142" s="74"/>
      <c r="BG142" s="57"/>
      <c r="BH142" s="57"/>
      <c r="BI142" s="57"/>
      <c r="BJ142" s="57"/>
      <c r="BK142" s="74"/>
      <c r="BL142" s="74"/>
      <c r="BM142" s="74"/>
      <c r="BN142" s="74"/>
      <c r="BO142" s="57"/>
      <c r="BP142" s="57"/>
      <c r="BQ142" s="57"/>
      <c r="BR142" s="57"/>
      <c r="BS142" s="74"/>
      <c r="BT142" s="74"/>
      <c r="BU142" s="74"/>
      <c r="BV142" s="74"/>
      <c r="BW142" s="57"/>
      <c r="BX142" s="57"/>
      <c r="BY142" s="57"/>
      <c r="BZ142" s="57"/>
      <c r="CA142" s="74"/>
      <c r="CB142" s="74"/>
      <c r="CC142" s="74"/>
      <c r="CD142" s="74"/>
      <c r="CE142" s="57"/>
      <c r="CF142" s="57"/>
      <c r="CG142" s="57"/>
      <c r="CH142" s="57"/>
      <c r="CI142" s="74"/>
      <c r="CJ142" s="74"/>
      <c r="CK142" s="74"/>
      <c r="CL142" s="74"/>
      <c r="CM142" s="57"/>
      <c r="CN142" s="57"/>
      <c r="CO142" s="57"/>
      <c r="CP142" s="57"/>
      <c r="CQ142" s="74"/>
      <c r="CR142" s="74"/>
      <c r="CS142" s="74"/>
      <c r="CT142" s="74"/>
      <c r="CU142" s="57"/>
      <c r="CV142" s="57"/>
      <c r="CW142" s="57"/>
      <c r="CX142" s="57"/>
      <c r="CY142" s="74"/>
      <c r="CZ142" s="74"/>
      <c r="DA142" s="74"/>
      <c r="DB142" s="74"/>
      <c r="DC142" s="57"/>
      <c r="DD142" s="57"/>
      <c r="DE142" s="57"/>
      <c r="DF142" s="57"/>
      <c r="DG142" s="74"/>
      <c r="DH142" s="74"/>
      <c r="DI142" s="74"/>
      <c r="DJ142" s="74"/>
      <c r="DK142" s="57"/>
      <c r="DL142" s="57"/>
      <c r="DM142" s="57"/>
      <c r="DN142" s="57"/>
      <c r="DO142" s="74"/>
      <c r="DP142" s="74"/>
      <c r="DQ142" s="74"/>
      <c r="DR142" s="74"/>
      <c r="DS142" s="57"/>
      <c r="DT142" s="57"/>
      <c r="DU142" s="57"/>
      <c r="DV142" s="57"/>
      <c r="DW142" s="74"/>
      <c r="DX142" s="74"/>
      <c r="DY142" s="74"/>
      <c r="DZ142" s="74"/>
      <c r="EA142" s="57"/>
      <c r="EB142" s="57"/>
      <c r="EC142" s="57"/>
      <c r="ED142" s="57"/>
      <c r="EE142" s="74"/>
      <c r="EF142" s="74"/>
      <c r="EG142" s="74"/>
      <c r="EH142" s="74"/>
      <c r="EI142" s="57"/>
      <c r="EJ142" s="57"/>
      <c r="EK142" s="57"/>
      <c r="EL142" s="57"/>
      <c r="EM142" s="74"/>
      <c r="EN142" s="74"/>
      <c r="EO142" s="74"/>
      <c r="EP142" s="74"/>
      <c r="EQ142" s="57"/>
      <c r="ER142" s="57"/>
      <c r="ES142" s="57"/>
      <c r="ET142" s="57"/>
      <c r="EU142" s="74"/>
      <c r="EV142" s="74"/>
      <c r="EW142" s="74"/>
      <c r="EX142" s="74"/>
      <c r="EY142" s="57"/>
      <c r="EZ142" s="57"/>
      <c r="FA142" s="57"/>
      <c r="FB142" s="57"/>
      <c r="FC142" s="74"/>
      <c r="FD142" s="74"/>
      <c r="FE142" s="74"/>
      <c r="FF142" s="74"/>
      <c r="FG142" s="57"/>
      <c r="FH142" s="57"/>
      <c r="FI142" s="57"/>
      <c r="FJ142" s="57"/>
      <c r="FK142" s="74"/>
      <c r="FL142" s="74"/>
      <c r="FM142" s="74"/>
      <c r="FN142" s="74"/>
      <c r="FO142" s="57"/>
      <c r="FP142" s="57"/>
      <c r="FQ142" s="57"/>
      <c r="FR142" s="57"/>
      <c r="FS142" s="74"/>
      <c r="FT142" s="74"/>
      <c r="FU142" s="74"/>
      <c r="FV142" s="74"/>
      <c r="FW142" s="57"/>
      <c r="FX142" s="57"/>
      <c r="FY142" s="57"/>
      <c r="FZ142" s="57"/>
      <c r="GA142" s="74"/>
      <c r="GB142" s="74"/>
      <c r="GC142" s="74"/>
      <c r="GD142" s="74"/>
      <c r="GE142" s="57"/>
      <c r="GF142" s="57"/>
      <c r="GG142" s="57"/>
      <c r="GH142" s="57"/>
      <c r="GI142" s="74"/>
      <c r="GJ142" s="74"/>
      <c r="GK142" s="74"/>
      <c r="GL142" s="74"/>
      <c r="GM142" s="57"/>
      <c r="GN142" s="57"/>
      <c r="GO142" s="57"/>
      <c r="GP142" s="57"/>
      <c r="GQ142" s="74"/>
      <c r="GR142" s="74"/>
      <c r="GS142" s="74"/>
      <c r="GT142" s="74"/>
      <c r="GU142" s="57"/>
      <c r="GV142" s="57"/>
      <c r="GW142" s="57"/>
      <c r="GX142" s="57"/>
      <c r="GY142" s="74"/>
      <c r="GZ142" s="74"/>
      <c r="HA142" s="74"/>
      <c r="HB142" s="74"/>
      <c r="HC142" s="57"/>
      <c r="HD142" s="57"/>
      <c r="HE142" s="57"/>
      <c r="HF142" s="57"/>
      <c r="HG142" s="74"/>
      <c r="HH142" s="74"/>
      <c r="HI142" s="74"/>
      <c r="HJ142" s="74"/>
      <c r="HK142" s="57"/>
      <c r="HL142" s="57"/>
      <c r="HM142" s="57"/>
      <c r="HN142" s="57"/>
      <c r="HO142" s="74"/>
      <c r="HP142" s="74"/>
      <c r="HQ142" s="74"/>
      <c r="HR142" s="74"/>
      <c r="HS142" s="57"/>
      <c r="HT142" s="57"/>
      <c r="HU142" s="57"/>
      <c r="HV142" s="57"/>
      <c r="HW142" s="74"/>
      <c r="HX142" s="74"/>
      <c r="HY142" s="74"/>
      <c r="HZ142" s="74"/>
      <c r="IA142" s="57"/>
      <c r="IB142" s="57"/>
      <c r="IC142" s="57"/>
      <c r="ID142" s="57"/>
      <c r="IE142" s="74"/>
      <c r="IF142" s="74"/>
      <c r="IG142" s="74"/>
      <c r="IH142" s="74"/>
      <c r="II142" s="57"/>
      <c r="IJ142" s="57"/>
      <c r="IK142" s="57"/>
      <c r="IL142" s="57"/>
      <c r="IM142" s="74"/>
      <c r="IN142" s="74"/>
      <c r="IO142" s="74"/>
      <c r="IP142" s="74"/>
      <c r="IQ142" s="57"/>
      <c r="IR142" s="57"/>
      <c r="IS142" s="57"/>
      <c r="IT142" s="57"/>
      <c r="IU142" s="74"/>
      <c r="IV142" s="74"/>
      <c r="IW142" s="74"/>
      <c r="IX142" s="74"/>
      <c r="IY142" s="57"/>
      <c r="IZ142" s="57"/>
      <c r="JA142" s="57"/>
      <c r="JB142" s="57"/>
      <c r="JC142" s="74"/>
      <c r="JD142" s="74"/>
      <c r="JE142" s="74"/>
      <c r="JF142" s="74"/>
      <c r="JG142" s="57"/>
      <c r="JH142" s="57"/>
      <c r="JI142" s="57"/>
      <c r="JJ142" s="57"/>
      <c r="JK142" s="74"/>
      <c r="JL142" s="74"/>
      <c r="JM142" s="74"/>
      <c r="JN142" s="74"/>
      <c r="JO142" s="57"/>
      <c r="JP142" s="57"/>
      <c r="JQ142" s="57"/>
      <c r="JR142" s="57"/>
      <c r="JS142" s="74"/>
      <c r="JT142" s="74"/>
      <c r="JU142" s="74"/>
      <c r="JV142" s="74"/>
      <c r="JW142" s="57"/>
      <c r="JX142" s="57"/>
      <c r="JY142" s="57"/>
      <c r="JZ142" s="57"/>
      <c r="KA142" s="74"/>
      <c r="KB142" s="74"/>
      <c r="KC142" s="74"/>
      <c r="KD142" s="74"/>
      <c r="KE142" s="57"/>
      <c r="KF142" s="57"/>
      <c r="KG142" s="57"/>
      <c r="KH142" s="57"/>
      <c r="KI142" s="74"/>
      <c r="KJ142" s="74"/>
      <c r="KK142" s="74"/>
      <c r="KL142" s="74"/>
      <c r="KM142" s="57"/>
      <c r="KN142" s="57"/>
      <c r="KO142" s="57"/>
      <c r="KP142" s="57"/>
      <c r="KQ142" s="74"/>
      <c r="KR142" s="74"/>
      <c r="KS142" s="74"/>
      <c r="KT142" s="74"/>
      <c r="KU142" s="57"/>
      <c r="KV142" s="57"/>
      <c r="KW142" s="57"/>
      <c r="KX142" s="57"/>
      <c r="KY142" s="74"/>
      <c r="KZ142" s="74"/>
      <c r="LA142" s="74"/>
      <c r="LB142" s="74"/>
      <c r="LC142" s="57"/>
      <c r="LD142" s="57"/>
      <c r="LE142" s="57"/>
      <c r="LF142" s="57"/>
      <c r="LG142" s="74"/>
      <c r="LH142" s="74"/>
      <c r="LI142" s="74"/>
      <c r="LJ142" s="74"/>
      <c r="LK142" s="57"/>
      <c r="LL142" s="57"/>
      <c r="LM142" s="57"/>
      <c r="LN142" s="57"/>
      <c r="LO142" s="74"/>
      <c r="LP142" s="74"/>
      <c r="LQ142" s="74"/>
      <c r="LR142" s="74"/>
      <c r="LS142" s="57"/>
      <c r="LT142" s="57"/>
      <c r="LU142" s="57"/>
      <c r="LV142" s="57"/>
      <c r="LW142" s="74"/>
      <c r="LX142" s="74"/>
      <c r="LY142" s="74"/>
      <c r="LZ142" s="74"/>
      <c r="MA142" s="57"/>
      <c r="MB142" s="57"/>
      <c r="MC142" s="57"/>
      <c r="MD142" s="57"/>
      <c r="ME142" s="74"/>
      <c r="MF142" s="74"/>
      <c r="MG142" s="74"/>
      <c r="MH142" s="74"/>
      <c r="MI142" s="57"/>
      <c r="MJ142" s="57"/>
      <c r="MK142" s="57"/>
      <c r="ML142" s="57"/>
      <c r="MM142" s="74"/>
      <c r="MN142" s="74"/>
      <c r="MO142" s="74"/>
      <c r="MP142" s="74"/>
      <c r="MQ142" s="57"/>
      <c r="MR142" s="57"/>
      <c r="MS142" s="57"/>
      <c r="MT142" s="57"/>
      <c r="MU142" s="74"/>
      <c r="MV142" s="74"/>
      <c r="MW142" s="74"/>
      <c r="MX142" s="74"/>
      <c r="MY142" s="57"/>
      <c r="MZ142" s="57"/>
      <c r="NA142" s="57"/>
      <c r="NB142" s="57"/>
      <c r="NC142" s="74"/>
      <c r="ND142" s="74"/>
      <c r="NE142" s="74"/>
      <c r="NF142" s="74"/>
      <c r="NG142" s="57"/>
      <c r="NH142" s="57"/>
      <c r="NI142" s="57"/>
      <c r="NJ142" s="57"/>
      <c r="NK142" s="74"/>
      <c r="NL142" s="74"/>
      <c r="NM142" s="74"/>
      <c r="NN142" s="74"/>
      <c r="NO142" s="57"/>
      <c r="NP142" s="57"/>
      <c r="NQ142" s="57"/>
      <c r="NR142" s="57"/>
      <c r="NS142" s="74"/>
      <c r="NT142" s="74"/>
      <c r="NU142" s="74"/>
      <c r="NV142" s="74"/>
      <c r="NW142" s="57"/>
      <c r="NX142" s="57"/>
      <c r="NY142" s="57"/>
      <c r="NZ142" s="57"/>
      <c r="OA142" s="74"/>
      <c r="OB142" s="74"/>
      <c r="OC142" s="74"/>
      <c r="OD142" s="74"/>
      <c r="OE142" s="57"/>
      <c r="OF142" s="57"/>
      <c r="OG142" s="57"/>
      <c r="OH142" s="57"/>
      <c r="OI142" s="74"/>
      <c r="OJ142" s="74"/>
      <c r="OK142" s="74"/>
      <c r="OL142" s="74"/>
      <c r="OM142" s="57"/>
      <c r="ON142" s="57"/>
      <c r="OO142" s="57"/>
      <c r="OP142" s="57"/>
      <c r="OQ142" s="74"/>
      <c r="OR142" s="74"/>
      <c r="OS142" s="74"/>
      <c r="OT142" s="74"/>
      <c r="OU142" s="57"/>
      <c r="OV142" s="57"/>
      <c r="OW142" s="57"/>
      <c r="OX142" s="57"/>
      <c r="OY142" s="74"/>
      <c r="OZ142" s="74"/>
      <c r="PA142" s="74"/>
      <c r="PB142" s="74"/>
      <c r="PC142" s="57"/>
      <c r="PD142" s="57"/>
      <c r="PE142" s="57"/>
      <c r="PF142" s="57"/>
      <c r="PG142" s="74"/>
      <c r="PH142" s="74"/>
      <c r="PI142" s="74"/>
      <c r="PJ142" s="74"/>
      <c r="PK142" s="57"/>
      <c r="PL142" s="57"/>
      <c r="PM142" s="57"/>
      <c r="PN142" s="57"/>
      <c r="PO142" s="74"/>
      <c r="PP142" s="74"/>
      <c r="PQ142" s="74"/>
      <c r="PR142" s="74"/>
      <c r="PS142" s="57"/>
      <c r="PT142" s="57"/>
      <c r="PU142" s="57"/>
      <c r="PV142" s="57"/>
      <c r="PW142" s="74"/>
      <c r="PX142" s="74"/>
      <c r="PY142" s="74"/>
      <c r="PZ142" s="74"/>
      <c r="QA142" s="57"/>
      <c r="QB142" s="57"/>
      <c r="QC142" s="57"/>
      <c r="QD142" s="57"/>
      <c r="QE142" s="74"/>
      <c r="QF142" s="74"/>
      <c r="QG142" s="74"/>
      <c r="QH142" s="74"/>
      <c r="QI142" s="57"/>
      <c r="QJ142" s="57"/>
      <c r="QK142" s="57"/>
      <c r="QL142" s="57"/>
      <c r="QM142" s="74"/>
      <c r="QN142" s="74"/>
      <c r="QO142" s="74"/>
      <c r="QP142" s="74"/>
      <c r="QQ142" s="57"/>
      <c r="QR142" s="57"/>
      <c r="QS142" s="57"/>
      <c r="QT142" s="57"/>
      <c r="QU142" s="74"/>
      <c r="QV142" s="74"/>
      <c r="QW142" s="74"/>
      <c r="QX142" s="74"/>
      <c r="QY142" s="57"/>
      <c r="QZ142" s="57"/>
      <c r="RA142" s="57"/>
      <c r="RB142" s="57"/>
      <c r="RC142" s="74"/>
      <c r="RD142" s="74"/>
      <c r="RE142" s="74"/>
      <c r="RF142" s="74"/>
      <c r="RG142" s="57"/>
      <c r="RH142" s="57"/>
      <c r="RI142" s="57"/>
      <c r="RJ142" s="57"/>
      <c r="RK142" s="74"/>
      <c r="RL142" s="74"/>
      <c r="RM142" s="74"/>
      <c r="RN142" s="74"/>
      <c r="RO142" s="57"/>
      <c r="RP142" s="57"/>
      <c r="RQ142" s="57"/>
      <c r="RR142" s="57"/>
      <c r="RS142" s="74"/>
      <c r="RT142" s="74"/>
      <c r="RU142" s="74"/>
      <c r="RV142" s="74"/>
      <c r="RW142" s="57"/>
      <c r="RX142" s="57"/>
      <c r="RY142" s="57"/>
      <c r="RZ142" s="57"/>
      <c r="SA142" s="74"/>
      <c r="SB142" s="74"/>
      <c r="SC142" s="74"/>
      <c r="SD142" s="74"/>
      <c r="SE142" s="57"/>
      <c r="SF142" s="57"/>
      <c r="SG142" s="57"/>
      <c r="SH142" s="57"/>
      <c r="SI142" s="74"/>
      <c r="SJ142" s="74"/>
      <c r="SK142" s="74"/>
      <c r="SL142" s="74"/>
      <c r="SM142" s="57"/>
      <c r="SN142" s="57"/>
      <c r="SO142" s="57"/>
      <c r="SP142" s="57"/>
      <c r="SQ142" s="74"/>
      <c r="SR142" s="74"/>
      <c r="SS142" s="74"/>
      <c r="ST142" s="74"/>
      <c r="SU142" s="57"/>
      <c r="SV142" s="57"/>
      <c r="SW142" s="57"/>
      <c r="SX142" s="57"/>
      <c r="SY142" s="74"/>
      <c r="SZ142" s="74"/>
      <c r="TA142" s="74"/>
      <c r="TB142" s="74"/>
      <c r="TC142" s="57"/>
      <c r="TD142" s="57"/>
      <c r="TE142" s="57"/>
      <c r="TF142" s="57"/>
      <c r="TG142" s="74"/>
      <c r="TH142" s="74"/>
      <c r="TI142" s="74"/>
      <c r="TJ142" s="74"/>
      <c r="TK142" s="57"/>
      <c r="TL142" s="57"/>
      <c r="TM142" s="57"/>
      <c r="TN142" s="57"/>
      <c r="TO142" s="74"/>
      <c r="TP142" s="74"/>
      <c r="TQ142" s="74"/>
      <c r="TR142" s="74"/>
      <c r="TS142" s="57"/>
      <c r="TT142" s="57"/>
      <c r="TU142" s="57"/>
      <c r="TV142" s="57"/>
      <c r="TW142" s="74"/>
      <c r="TX142" s="74"/>
      <c r="TY142" s="74"/>
      <c r="TZ142" s="74"/>
      <c r="UA142" s="57"/>
      <c r="UB142" s="57"/>
      <c r="UC142" s="57"/>
      <c r="UD142" s="57"/>
      <c r="UE142" s="74"/>
      <c r="UF142" s="74"/>
      <c r="UG142" s="74"/>
      <c r="UH142" s="74"/>
      <c r="UI142" s="57"/>
      <c r="UJ142" s="57"/>
      <c r="UK142" s="57"/>
      <c r="UL142" s="57"/>
      <c r="UM142" s="74"/>
      <c r="UN142" s="74"/>
      <c r="UO142" s="74"/>
      <c r="UP142" s="74"/>
      <c r="UQ142" s="57"/>
      <c r="UR142" s="57"/>
      <c r="US142" s="57"/>
      <c r="UT142" s="57"/>
      <c r="UU142" s="74"/>
      <c r="UV142" s="74"/>
      <c r="UW142" s="74"/>
      <c r="UX142" s="74"/>
      <c r="UY142" s="57"/>
      <c r="UZ142" s="57"/>
      <c r="VA142" s="57"/>
      <c r="VB142" s="57"/>
      <c r="VC142" s="74"/>
      <c r="VD142" s="74"/>
      <c r="VE142" s="74"/>
      <c r="VF142" s="74"/>
      <c r="VG142" s="57"/>
      <c r="VH142" s="57"/>
      <c r="VI142" s="57"/>
      <c r="VJ142" s="57"/>
      <c r="VK142" s="74"/>
      <c r="VL142" s="74"/>
      <c r="VM142" s="74"/>
      <c r="VN142" s="74"/>
      <c r="VO142" s="57"/>
      <c r="VP142" s="57"/>
      <c r="VQ142" s="57"/>
      <c r="VR142" s="57"/>
      <c r="VS142" s="74"/>
      <c r="VT142" s="74"/>
      <c r="VU142" s="74"/>
      <c r="VV142" s="74"/>
      <c r="VW142" s="57"/>
      <c r="VX142" s="57"/>
      <c r="VY142" s="57"/>
      <c r="VZ142" s="57"/>
      <c r="WA142" s="74"/>
      <c r="WB142" s="74"/>
      <c r="WC142" s="74"/>
      <c r="WD142" s="74"/>
      <c r="WE142" s="57"/>
      <c r="WF142" s="57"/>
      <c r="WG142" s="57"/>
      <c r="WH142" s="57"/>
      <c r="WI142" s="74"/>
      <c r="WJ142" s="74"/>
      <c r="WK142" s="74"/>
      <c r="WL142" s="74"/>
      <c r="WM142" s="57"/>
      <c r="WN142" s="57"/>
      <c r="WO142" s="57"/>
      <c r="WP142" s="57"/>
      <c r="WQ142" s="74"/>
      <c r="WR142" s="74"/>
      <c r="WS142" s="74"/>
      <c r="WT142" s="74"/>
      <c r="WU142" s="57"/>
      <c r="WV142" s="57"/>
      <c r="WW142" s="57"/>
      <c r="WX142" s="57"/>
      <c r="WY142" s="74"/>
      <c r="WZ142" s="74"/>
      <c r="XA142" s="74"/>
      <c r="XB142" s="74"/>
      <c r="XC142" s="57"/>
      <c r="XD142" s="57"/>
      <c r="XE142" s="57"/>
      <c r="XF142" s="57"/>
      <c r="XG142" s="74"/>
      <c r="XH142" s="74"/>
      <c r="XI142" s="74"/>
      <c r="XJ142" s="74"/>
      <c r="XK142" s="57"/>
      <c r="XL142" s="57"/>
      <c r="XM142" s="57"/>
      <c r="XN142" s="57"/>
      <c r="XO142" s="74"/>
      <c r="XP142" s="74"/>
      <c r="XQ142" s="74"/>
      <c r="XR142" s="74"/>
      <c r="XS142" s="57"/>
      <c r="XT142" s="57"/>
      <c r="XU142" s="57"/>
      <c r="XV142" s="57"/>
      <c r="XW142" s="74"/>
      <c r="XX142" s="74"/>
      <c r="XY142" s="74"/>
      <c r="XZ142" s="74"/>
      <c r="YA142" s="57"/>
      <c r="YB142" s="57"/>
      <c r="YC142" s="57"/>
      <c r="YD142" s="57"/>
      <c r="YE142" s="74"/>
      <c r="YF142" s="74"/>
      <c r="YG142" s="74"/>
      <c r="YH142" s="74"/>
      <c r="YI142" s="57"/>
      <c r="YJ142" s="57"/>
      <c r="YK142" s="57"/>
      <c r="YL142" s="57"/>
      <c r="YM142" s="74"/>
      <c r="YN142" s="74"/>
      <c r="YO142" s="74"/>
      <c r="YP142" s="74"/>
      <c r="YQ142" s="57"/>
      <c r="YR142" s="57"/>
      <c r="YS142" s="57"/>
      <c r="YT142" s="57"/>
      <c r="YU142" s="74"/>
      <c r="YV142" s="74"/>
      <c r="YW142" s="74"/>
      <c r="YX142" s="74"/>
      <c r="YY142" s="57"/>
      <c r="YZ142" s="57"/>
      <c r="ZA142" s="57"/>
      <c r="ZB142" s="57"/>
      <c r="ZC142" s="74"/>
      <c r="ZD142" s="74"/>
      <c r="ZE142" s="74"/>
      <c r="ZF142" s="74"/>
      <c r="ZG142" s="57"/>
      <c r="ZH142" s="57"/>
      <c r="ZI142" s="57"/>
      <c r="ZJ142" s="57"/>
      <c r="ZK142" s="74"/>
      <c r="ZL142" s="74"/>
      <c r="ZM142" s="74"/>
      <c r="ZN142" s="74"/>
      <c r="ZO142" s="57"/>
      <c r="ZP142" s="57"/>
      <c r="ZQ142" s="57"/>
      <c r="ZR142" s="57"/>
      <c r="ZS142" s="74"/>
      <c r="ZT142" s="74"/>
      <c r="ZU142" s="74"/>
      <c r="ZV142" s="74"/>
      <c r="ZW142" s="57"/>
      <c r="ZX142" s="57"/>
      <c r="ZY142" s="57"/>
      <c r="ZZ142" s="57"/>
      <c r="AAA142" s="74"/>
      <c r="AAB142" s="74"/>
      <c r="AAC142" s="74"/>
      <c r="AAD142" s="74"/>
      <c r="AAE142" s="57"/>
      <c r="AAF142" s="57"/>
      <c r="AAG142" s="57"/>
      <c r="AAH142" s="57"/>
      <c r="AAI142" s="74"/>
      <c r="AAJ142" s="74"/>
      <c r="AAK142" s="74"/>
      <c r="AAL142" s="74"/>
      <c r="AAM142" s="57"/>
      <c r="AAN142" s="57"/>
      <c r="AAO142" s="57"/>
      <c r="AAP142" s="57"/>
      <c r="AAQ142" s="74"/>
      <c r="AAR142" s="74"/>
      <c r="AAS142" s="74"/>
      <c r="AAT142" s="74"/>
      <c r="AAU142" s="57"/>
      <c r="AAV142" s="57"/>
      <c r="AAW142" s="57"/>
      <c r="AAX142" s="57"/>
      <c r="AAY142" s="74"/>
      <c r="AAZ142" s="74"/>
      <c r="ABA142" s="74"/>
      <c r="ABB142" s="74"/>
      <c r="ABC142" s="57"/>
      <c r="ABD142" s="57"/>
      <c r="ABE142" s="57"/>
      <c r="ABF142" s="57"/>
      <c r="ABG142" s="74"/>
      <c r="ABH142" s="74"/>
      <c r="ABI142" s="74"/>
      <c r="ABJ142" s="74"/>
      <c r="ABK142" s="57"/>
      <c r="ABL142" s="57"/>
      <c r="ABM142" s="57"/>
      <c r="ABN142" s="57"/>
      <c r="ABO142" s="74"/>
      <c r="ABP142" s="74"/>
      <c r="ABQ142" s="74"/>
      <c r="ABR142" s="74"/>
      <c r="ABS142" s="57"/>
      <c r="ABT142" s="57"/>
      <c r="ABU142" s="57"/>
      <c r="ABV142" s="57"/>
      <c r="ABW142" s="74"/>
      <c r="ABX142" s="74"/>
      <c r="ABY142" s="74"/>
      <c r="ABZ142" s="74"/>
      <c r="ACA142" s="57"/>
      <c r="ACB142" s="57"/>
      <c r="ACC142" s="57"/>
      <c r="ACD142" s="57"/>
      <c r="ACE142" s="74"/>
      <c r="ACF142" s="74"/>
      <c r="ACG142" s="74"/>
      <c r="ACH142" s="74"/>
      <c r="ACI142" s="57"/>
      <c r="ACJ142" s="57"/>
      <c r="ACK142" s="57"/>
      <c r="ACL142" s="57"/>
      <c r="ACM142" s="74"/>
      <c r="ACN142" s="74"/>
      <c r="ACO142" s="74"/>
      <c r="ACP142" s="74"/>
      <c r="ACQ142" s="57"/>
      <c r="ACR142" s="57"/>
      <c r="ACS142" s="57"/>
      <c r="ACT142" s="57"/>
      <c r="ACU142" s="74"/>
      <c r="ACV142" s="74"/>
      <c r="ACW142" s="74"/>
      <c r="ACX142" s="74"/>
      <c r="ACY142" s="57"/>
      <c r="ACZ142" s="57"/>
      <c r="ADA142" s="57"/>
      <c r="ADB142" s="57"/>
      <c r="ADC142" s="74"/>
      <c r="ADD142" s="74"/>
      <c r="ADE142" s="74"/>
      <c r="ADF142" s="74"/>
      <c r="ADG142" s="57"/>
      <c r="ADH142" s="57"/>
      <c r="ADI142" s="57"/>
      <c r="ADJ142" s="57"/>
      <c r="ADK142" s="74"/>
      <c r="ADL142" s="74"/>
      <c r="ADM142" s="74"/>
      <c r="ADN142" s="74"/>
      <c r="ADO142" s="57"/>
      <c r="ADP142" s="57"/>
      <c r="ADQ142" s="57"/>
      <c r="ADR142" s="57"/>
      <c r="ADS142" s="74"/>
      <c r="ADT142" s="74"/>
      <c r="ADU142" s="74"/>
      <c r="ADV142" s="74"/>
      <c r="ADW142" s="57"/>
      <c r="ADX142" s="57"/>
      <c r="ADY142" s="57"/>
      <c r="ADZ142" s="57"/>
      <c r="AEA142" s="74"/>
      <c r="AEB142" s="74"/>
      <c r="AEC142" s="74"/>
      <c r="AED142" s="74"/>
      <c r="AEE142" s="57"/>
      <c r="AEF142" s="57"/>
      <c r="AEG142" s="57"/>
      <c r="AEH142" s="57"/>
      <c r="AEI142" s="74"/>
      <c r="AEJ142" s="74"/>
      <c r="AEK142" s="74"/>
      <c r="AEL142" s="74"/>
      <c r="AEM142" s="57"/>
      <c r="AEN142" s="57"/>
      <c r="AEO142" s="57"/>
      <c r="AEP142" s="57"/>
      <c r="AEQ142" s="74"/>
      <c r="AER142" s="74"/>
      <c r="AES142" s="74"/>
      <c r="AET142" s="74"/>
      <c r="AEU142" s="57"/>
      <c r="AEV142" s="57"/>
      <c r="AEW142" s="57"/>
      <c r="AEX142" s="57"/>
      <c r="AEY142" s="74"/>
      <c r="AEZ142" s="74"/>
      <c r="AFA142" s="74"/>
      <c r="AFB142" s="74"/>
      <c r="AFC142" s="57"/>
      <c r="AFD142" s="57"/>
      <c r="AFE142" s="57"/>
      <c r="AFF142" s="57"/>
      <c r="AFG142" s="74"/>
      <c r="AFH142" s="74"/>
      <c r="AFI142" s="74"/>
      <c r="AFJ142" s="74"/>
      <c r="AFK142" s="57"/>
      <c r="AFL142" s="57"/>
      <c r="AFM142" s="57"/>
      <c r="AFN142" s="57"/>
      <c r="AFO142" s="74"/>
      <c r="AFP142" s="74"/>
      <c r="AFQ142" s="74"/>
      <c r="AFR142" s="74"/>
      <c r="AFS142" s="57"/>
      <c r="AFT142" s="57"/>
      <c r="AFU142" s="57"/>
      <c r="AFV142" s="57"/>
      <c r="AFW142" s="74"/>
      <c r="AFX142" s="74"/>
      <c r="AFY142" s="74"/>
      <c r="AFZ142" s="74"/>
      <c r="AGA142" s="57"/>
      <c r="AGB142" s="57"/>
      <c r="AGC142" s="57"/>
      <c r="AGD142" s="57"/>
      <c r="AGE142" s="74"/>
      <c r="AGF142" s="74"/>
      <c r="AGG142" s="74"/>
      <c r="AGH142" s="74"/>
      <c r="AGI142" s="57"/>
      <c r="AGJ142" s="57"/>
      <c r="AGK142" s="57"/>
      <c r="AGL142" s="57"/>
      <c r="AGM142" s="74"/>
      <c r="AGN142" s="74"/>
      <c r="AGO142" s="74"/>
      <c r="AGP142" s="74"/>
      <c r="AGQ142" s="57"/>
      <c r="AGR142" s="57"/>
      <c r="AGS142" s="57"/>
      <c r="AGT142" s="57"/>
      <c r="AGU142" s="74"/>
      <c r="AGV142" s="74"/>
      <c r="AGW142" s="74"/>
      <c r="AGX142" s="74"/>
      <c r="AGY142" s="57"/>
      <c r="AGZ142" s="57"/>
      <c r="AHA142" s="57"/>
      <c r="AHB142" s="57"/>
      <c r="AHC142" s="74"/>
      <c r="AHD142" s="74"/>
      <c r="AHE142" s="74"/>
      <c r="AHF142" s="74"/>
      <c r="AHG142" s="57"/>
      <c r="AHH142" s="57"/>
      <c r="AHI142" s="57"/>
      <c r="AHJ142" s="57"/>
      <c r="AHK142" s="74"/>
      <c r="AHL142" s="74"/>
      <c r="AHM142" s="74"/>
      <c r="AHN142" s="74"/>
      <c r="AHO142" s="57"/>
      <c r="AHP142" s="57"/>
      <c r="AHQ142" s="57"/>
      <c r="AHR142" s="57"/>
      <c r="AHS142" s="74"/>
      <c r="AHT142" s="74"/>
      <c r="AHU142" s="74"/>
      <c r="AHV142" s="74"/>
      <c r="AHW142" s="57"/>
      <c r="AHX142" s="57"/>
      <c r="AHY142" s="57"/>
      <c r="AHZ142" s="57"/>
      <c r="AIA142" s="74"/>
      <c r="AIB142" s="74"/>
      <c r="AIC142" s="74"/>
      <c r="AID142" s="74"/>
      <c r="AIE142" s="57"/>
      <c r="AIF142" s="57"/>
      <c r="AIG142" s="57"/>
      <c r="AIH142" s="57"/>
      <c r="AII142" s="74"/>
      <c r="AIJ142" s="74"/>
      <c r="AIK142" s="74"/>
      <c r="AIL142" s="74"/>
      <c r="AIM142" s="57"/>
      <c r="AIN142" s="57"/>
      <c r="AIO142" s="57"/>
      <c r="AIP142" s="57"/>
      <c r="AIQ142" s="74"/>
      <c r="AIR142" s="74"/>
      <c r="AIS142" s="74"/>
      <c r="AIT142" s="74"/>
      <c r="AIU142" s="57"/>
      <c r="AIV142" s="57"/>
      <c r="AIW142" s="57"/>
      <c r="AIX142" s="57"/>
      <c r="AIY142" s="74"/>
      <c r="AIZ142" s="74"/>
      <c r="AJA142" s="74"/>
      <c r="AJB142" s="74"/>
      <c r="AJC142" s="57"/>
      <c r="AJD142" s="57"/>
      <c r="AJE142" s="57"/>
      <c r="AJF142" s="57"/>
      <c r="AJG142" s="74"/>
      <c r="AJH142" s="74"/>
      <c r="AJI142" s="74"/>
      <c r="AJJ142" s="74"/>
      <c r="AJK142" s="57"/>
      <c r="AJL142" s="57"/>
      <c r="AJM142" s="57"/>
      <c r="AJN142" s="57"/>
      <c r="AJO142" s="74"/>
      <c r="AJP142" s="74"/>
      <c r="AJQ142" s="74"/>
      <c r="AJR142" s="74"/>
      <c r="AJS142" s="57"/>
      <c r="AJT142" s="57"/>
      <c r="AJU142" s="57"/>
      <c r="AJV142" s="57"/>
      <c r="AJW142" s="74"/>
      <c r="AJX142" s="74"/>
      <c r="AJY142" s="74"/>
      <c r="AJZ142" s="74"/>
      <c r="AKA142" s="57"/>
      <c r="AKB142" s="57"/>
      <c r="AKC142" s="57"/>
      <c r="AKD142" s="57"/>
      <c r="AKE142" s="74"/>
      <c r="AKF142" s="74"/>
      <c r="AKG142" s="74"/>
      <c r="AKH142" s="74"/>
      <c r="AKI142" s="57"/>
      <c r="AKJ142" s="57"/>
      <c r="AKK142" s="57"/>
      <c r="AKL142" s="57"/>
      <c r="AKM142" s="74"/>
      <c r="AKN142" s="74"/>
      <c r="AKO142" s="74"/>
      <c r="AKP142" s="74"/>
      <c r="AKQ142" s="57"/>
      <c r="AKR142" s="57"/>
      <c r="AKS142" s="57"/>
      <c r="AKT142" s="57"/>
      <c r="AKU142" s="74"/>
      <c r="AKV142" s="74"/>
      <c r="AKW142" s="74"/>
      <c r="AKX142" s="74"/>
      <c r="AKY142" s="57"/>
      <c r="AKZ142" s="57"/>
      <c r="ALA142" s="57"/>
      <c r="ALB142" s="57"/>
      <c r="ALC142" s="74"/>
      <c r="ALD142" s="74"/>
      <c r="ALE142" s="74"/>
      <c r="ALF142" s="74"/>
      <c r="ALG142" s="57"/>
      <c r="ALH142" s="57"/>
      <c r="ALI142" s="57"/>
      <c r="ALJ142" s="57"/>
      <c r="ALK142" s="74"/>
      <c r="ALL142" s="74"/>
      <c r="ALM142" s="74"/>
      <c r="ALN142" s="74"/>
      <c r="ALO142" s="57"/>
      <c r="ALP142" s="57"/>
      <c r="ALQ142" s="57"/>
      <c r="ALR142" s="57"/>
      <c r="ALS142" s="74"/>
      <c r="ALT142" s="74"/>
      <c r="ALU142" s="74"/>
      <c r="ALV142" s="74"/>
      <c r="ALW142" s="57"/>
      <c r="ALX142" s="57"/>
      <c r="ALY142" s="57"/>
      <c r="ALZ142" s="57"/>
      <c r="AMA142" s="74"/>
      <c r="AMB142" s="74"/>
      <c r="AMC142" s="74"/>
      <c r="AMD142" s="74"/>
      <c r="AME142" s="57"/>
      <c r="AMF142" s="57"/>
      <c r="AMG142" s="57"/>
      <c r="AMH142" s="57"/>
      <c r="AMI142" s="74"/>
      <c r="AMJ142" s="74"/>
      <c r="AMK142" s="74"/>
      <c r="AML142" s="74"/>
      <c r="AMM142" s="57"/>
      <c r="AMN142" s="57"/>
      <c r="AMO142" s="57"/>
      <c r="AMP142" s="57"/>
      <c r="AMQ142" s="74"/>
      <c r="AMR142" s="74"/>
      <c r="AMS142" s="74"/>
      <c r="AMT142" s="74"/>
      <c r="AMU142" s="57"/>
      <c r="AMV142" s="57"/>
      <c r="AMW142" s="57"/>
      <c r="AMX142" s="57"/>
      <c r="AMY142" s="74"/>
      <c r="AMZ142" s="74"/>
      <c r="ANA142" s="74"/>
      <c r="ANB142" s="74"/>
      <c r="ANC142" s="57"/>
      <c r="AND142" s="57"/>
      <c r="ANE142" s="57"/>
      <c r="ANF142" s="57"/>
      <c r="ANG142" s="74"/>
      <c r="ANH142" s="74"/>
      <c r="ANI142" s="74"/>
      <c r="ANJ142" s="74"/>
      <c r="ANK142" s="57"/>
      <c r="ANL142" s="57"/>
      <c r="ANM142" s="57"/>
      <c r="ANN142" s="57"/>
      <c r="ANO142" s="74"/>
      <c r="ANP142" s="74"/>
      <c r="ANQ142" s="74"/>
      <c r="ANR142" s="74"/>
      <c r="ANS142" s="57"/>
      <c r="ANT142" s="57"/>
      <c r="ANU142" s="57"/>
      <c r="ANV142" s="57"/>
      <c r="ANW142" s="74"/>
      <c r="ANX142" s="74"/>
      <c r="ANY142" s="74"/>
      <c r="ANZ142" s="74"/>
      <c r="AOA142" s="57"/>
      <c r="AOB142" s="57"/>
      <c r="AOC142" s="57"/>
      <c r="AOD142" s="57"/>
      <c r="AOE142" s="74"/>
      <c r="AOF142" s="74"/>
      <c r="AOG142" s="74"/>
      <c r="AOH142" s="74"/>
      <c r="AOI142" s="57"/>
      <c r="AOJ142" s="57"/>
      <c r="AOK142" s="57"/>
      <c r="AOL142" s="57"/>
      <c r="AOM142" s="74"/>
      <c r="AON142" s="74"/>
      <c r="AOO142" s="74"/>
      <c r="AOP142" s="74"/>
      <c r="AOQ142" s="57"/>
      <c r="AOR142" s="57"/>
      <c r="AOS142" s="57"/>
      <c r="AOT142" s="57"/>
      <c r="AOU142" s="74"/>
      <c r="AOV142" s="74"/>
      <c r="AOW142" s="74"/>
      <c r="AOX142" s="74"/>
      <c r="AOY142" s="57"/>
      <c r="AOZ142" s="57"/>
      <c r="APA142" s="57"/>
      <c r="APB142" s="57"/>
      <c r="APC142" s="74"/>
      <c r="APD142" s="74"/>
      <c r="APE142" s="74"/>
      <c r="APF142" s="74"/>
      <c r="APG142" s="57"/>
      <c r="APH142" s="57"/>
      <c r="API142" s="57"/>
      <c r="APJ142" s="57"/>
      <c r="APK142" s="74"/>
      <c r="APL142" s="74"/>
      <c r="APM142" s="74"/>
      <c r="APN142" s="74"/>
      <c r="APO142" s="57"/>
      <c r="APP142" s="57"/>
      <c r="APQ142" s="57"/>
      <c r="APR142" s="57"/>
      <c r="APS142" s="74"/>
      <c r="APT142" s="74"/>
      <c r="APU142" s="74"/>
      <c r="APV142" s="74"/>
      <c r="APW142" s="57"/>
      <c r="APX142" s="57"/>
      <c r="APY142" s="57"/>
      <c r="APZ142" s="57"/>
      <c r="AQA142" s="74"/>
      <c r="AQB142" s="74"/>
      <c r="AQC142" s="74"/>
      <c r="AQD142" s="74"/>
      <c r="AQE142" s="57"/>
      <c r="AQF142" s="57"/>
      <c r="AQG142" s="57"/>
      <c r="AQH142" s="57"/>
      <c r="AQI142" s="74"/>
      <c r="AQJ142" s="74"/>
      <c r="AQK142" s="74"/>
      <c r="AQL142" s="74"/>
      <c r="AQM142" s="57"/>
      <c r="AQN142" s="57"/>
      <c r="AQO142" s="57"/>
      <c r="AQP142" s="57"/>
      <c r="AQQ142" s="74"/>
      <c r="AQR142" s="74"/>
      <c r="AQS142" s="74"/>
      <c r="AQT142" s="74"/>
      <c r="AQU142" s="57"/>
      <c r="AQV142" s="57"/>
      <c r="AQW142" s="57"/>
      <c r="AQX142" s="57"/>
      <c r="AQY142" s="74"/>
      <c r="AQZ142" s="74"/>
      <c r="ARA142" s="74"/>
      <c r="ARB142" s="74"/>
      <c r="ARC142" s="57"/>
      <c r="ARD142" s="57"/>
      <c r="ARE142" s="57"/>
      <c r="ARF142" s="57"/>
      <c r="ARG142" s="74"/>
      <c r="ARH142" s="74"/>
      <c r="ARI142" s="74"/>
      <c r="ARJ142" s="74"/>
      <c r="ARK142" s="57"/>
      <c r="ARL142" s="57"/>
      <c r="ARM142" s="57"/>
      <c r="ARN142" s="57"/>
      <c r="ARO142" s="74"/>
      <c r="ARP142" s="74"/>
      <c r="ARQ142" s="74"/>
      <c r="ARR142" s="74"/>
      <c r="ARS142" s="57"/>
      <c r="ART142" s="57"/>
      <c r="ARU142" s="57"/>
      <c r="ARV142" s="57"/>
      <c r="ARW142" s="74"/>
      <c r="ARX142" s="74"/>
      <c r="ARY142" s="74"/>
      <c r="ARZ142" s="74"/>
      <c r="ASA142" s="57"/>
      <c r="ASB142" s="57"/>
      <c r="ASC142" s="57"/>
      <c r="ASD142" s="57"/>
      <c r="ASE142" s="74"/>
      <c r="ASF142" s="74"/>
      <c r="ASG142" s="74"/>
      <c r="ASH142" s="74"/>
      <c r="ASI142" s="57"/>
      <c r="ASJ142" s="57"/>
      <c r="ASK142" s="57"/>
      <c r="ASL142" s="57"/>
      <c r="ASM142" s="74"/>
      <c r="ASN142" s="74"/>
      <c r="ASO142" s="74"/>
      <c r="ASP142" s="74"/>
      <c r="ASQ142" s="57"/>
      <c r="ASR142" s="57"/>
      <c r="ASS142" s="57"/>
      <c r="AST142" s="57"/>
      <c r="ASU142" s="74"/>
      <c r="ASV142" s="74"/>
      <c r="ASW142" s="74"/>
      <c r="ASX142" s="74"/>
      <c r="ASY142" s="57"/>
      <c r="ASZ142" s="57"/>
      <c r="ATA142" s="57"/>
      <c r="ATB142" s="57"/>
      <c r="ATC142" s="74"/>
      <c r="ATD142" s="74"/>
      <c r="ATE142" s="74"/>
      <c r="ATF142" s="74"/>
      <c r="ATG142" s="57"/>
      <c r="ATH142" s="57"/>
      <c r="ATI142" s="57"/>
      <c r="ATJ142" s="57"/>
      <c r="ATK142" s="74"/>
      <c r="ATL142" s="74"/>
      <c r="ATM142" s="74"/>
      <c r="ATN142" s="74"/>
      <c r="ATO142" s="57"/>
      <c r="ATP142" s="57"/>
      <c r="ATQ142" s="57"/>
      <c r="ATR142" s="57"/>
      <c r="ATS142" s="74"/>
      <c r="ATT142" s="74"/>
      <c r="ATU142" s="74"/>
      <c r="ATV142" s="74"/>
      <c r="ATW142" s="57"/>
      <c r="ATX142" s="57"/>
      <c r="ATY142" s="57"/>
      <c r="ATZ142" s="57"/>
      <c r="AUA142" s="74"/>
      <c r="AUB142" s="74"/>
      <c r="AUC142" s="74"/>
      <c r="AUD142" s="74"/>
      <c r="AUE142" s="57"/>
      <c r="AUF142" s="57"/>
      <c r="AUG142" s="57"/>
      <c r="AUH142" s="57"/>
      <c r="AUI142" s="74"/>
      <c r="AUJ142" s="74"/>
      <c r="AUK142" s="74"/>
      <c r="AUL142" s="74"/>
      <c r="AUM142" s="57"/>
      <c r="AUN142" s="57"/>
      <c r="AUO142" s="57"/>
      <c r="AUP142" s="57"/>
      <c r="AUQ142" s="74"/>
      <c r="AUR142" s="74"/>
      <c r="AUS142" s="74"/>
      <c r="AUT142" s="74"/>
      <c r="AUU142" s="57"/>
      <c r="AUV142" s="57"/>
      <c r="AUW142" s="57"/>
      <c r="AUX142" s="57"/>
      <c r="AUY142" s="74"/>
      <c r="AUZ142" s="74"/>
      <c r="AVA142" s="74"/>
      <c r="AVB142" s="74"/>
      <c r="AVC142" s="57"/>
      <c r="AVD142" s="57"/>
      <c r="AVE142" s="57"/>
      <c r="AVF142" s="57"/>
      <c r="AVG142" s="74"/>
      <c r="AVH142" s="74"/>
      <c r="AVI142" s="74"/>
      <c r="AVJ142" s="74"/>
      <c r="AVK142" s="57"/>
      <c r="AVL142" s="57"/>
      <c r="AVM142" s="57"/>
      <c r="AVN142" s="57"/>
      <c r="AVO142" s="74"/>
      <c r="AVP142" s="74"/>
      <c r="AVQ142" s="74"/>
      <c r="AVR142" s="74"/>
      <c r="AVS142" s="57"/>
      <c r="AVT142" s="57"/>
      <c r="AVU142" s="57"/>
      <c r="AVV142" s="57"/>
      <c r="AVW142" s="74"/>
      <c r="AVX142" s="74"/>
      <c r="AVY142" s="74"/>
      <c r="AVZ142" s="74"/>
      <c r="AWA142" s="57"/>
      <c r="AWB142" s="57"/>
      <c r="AWC142" s="57"/>
      <c r="AWD142" s="57"/>
      <c r="AWE142" s="74"/>
      <c r="AWF142" s="74"/>
      <c r="AWG142" s="74"/>
      <c r="AWH142" s="74"/>
      <c r="AWI142" s="57"/>
      <c r="AWJ142" s="57"/>
      <c r="AWK142" s="57"/>
      <c r="AWL142" s="57"/>
      <c r="AWM142" s="74"/>
      <c r="AWN142" s="74"/>
      <c r="AWO142" s="74"/>
      <c r="AWP142" s="74"/>
      <c r="AWQ142" s="57"/>
      <c r="AWR142" s="57"/>
      <c r="AWS142" s="57"/>
      <c r="AWT142" s="57"/>
      <c r="AWU142" s="74"/>
      <c r="AWV142" s="74"/>
      <c r="AWW142" s="74"/>
      <c r="AWX142" s="74"/>
      <c r="AWY142" s="57"/>
      <c r="AWZ142" s="57"/>
      <c r="AXA142" s="57"/>
      <c r="AXB142" s="57"/>
      <c r="AXC142" s="74"/>
      <c r="AXD142" s="74"/>
      <c r="AXE142" s="74"/>
      <c r="AXF142" s="74"/>
      <c r="AXG142" s="57"/>
      <c r="AXH142" s="57"/>
      <c r="AXI142" s="57"/>
      <c r="AXJ142" s="57"/>
      <c r="AXK142" s="74"/>
      <c r="AXL142" s="74"/>
      <c r="AXM142" s="74"/>
      <c r="AXN142" s="74"/>
      <c r="AXO142" s="57"/>
      <c r="AXP142" s="57"/>
      <c r="AXQ142" s="57"/>
      <c r="AXR142" s="57"/>
      <c r="AXS142" s="74"/>
      <c r="AXT142" s="74"/>
      <c r="AXU142" s="74"/>
      <c r="AXV142" s="74"/>
      <c r="AXW142" s="57"/>
      <c r="AXX142" s="57"/>
      <c r="AXY142" s="57"/>
      <c r="AXZ142" s="57"/>
      <c r="AYA142" s="74"/>
      <c r="AYB142" s="74"/>
      <c r="AYC142" s="74"/>
      <c r="AYD142" s="74"/>
      <c r="AYE142" s="57"/>
      <c r="AYF142" s="57"/>
      <c r="AYG142" s="57"/>
      <c r="AYH142" s="57"/>
      <c r="AYI142" s="74"/>
      <c r="AYJ142" s="74"/>
      <c r="AYK142" s="74"/>
      <c r="AYL142" s="74"/>
      <c r="AYM142" s="57"/>
      <c r="AYN142" s="57"/>
      <c r="AYO142" s="57"/>
      <c r="AYP142" s="57"/>
      <c r="AYQ142" s="74"/>
      <c r="AYR142" s="74"/>
      <c r="AYS142" s="74"/>
      <c r="AYT142" s="74"/>
      <c r="AYU142" s="57"/>
      <c r="AYV142" s="57"/>
      <c r="AYW142" s="57"/>
      <c r="AYX142" s="57"/>
      <c r="AYY142" s="74"/>
      <c r="AYZ142" s="74"/>
      <c r="AZA142" s="74"/>
      <c r="AZB142" s="74"/>
      <c r="AZC142" s="57"/>
      <c r="AZD142" s="57"/>
      <c r="AZE142" s="57"/>
      <c r="AZF142" s="57"/>
      <c r="AZG142" s="74"/>
      <c r="AZH142" s="74"/>
      <c r="AZI142" s="74"/>
      <c r="AZJ142" s="74"/>
      <c r="AZK142" s="57"/>
      <c r="AZL142" s="57"/>
      <c r="AZM142" s="57"/>
      <c r="AZN142" s="57"/>
      <c r="AZO142" s="74"/>
      <c r="AZP142" s="74"/>
      <c r="AZQ142" s="74"/>
      <c r="AZR142" s="74"/>
      <c r="AZS142" s="57"/>
      <c r="AZT142" s="57"/>
      <c r="AZU142" s="57"/>
      <c r="AZV142" s="57"/>
      <c r="AZW142" s="74"/>
      <c r="AZX142" s="74"/>
      <c r="AZY142" s="74"/>
      <c r="AZZ142" s="74"/>
      <c r="BAA142" s="57"/>
      <c r="BAB142" s="57"/>
      <c r="BAC142" s="57"/>
      <c r="BAD142" s="57"/>
      <c r="BAE142" s="74"/>
      <c r="BAF142" s="74"/>
      <c r="BAG142" s="74"/>
      <c r="BAH142" s="74"/>
      <c r="BAI142" s="57"/>
      <c r="BAJ142" s="57"/>
      <c r="BAK142" s="57"/>
      <c r="BAL142" s="57"/>
      <c r="BAM142" s="74"/>
      <c r="BAN142" s="74"/>
      <c r="BAO142" s="74"/>
      <c r="BAP142" s="74"/>
      <c r="BAQ142" s="57"/>
      <c r="BAR142" s="57"/>
      <c r="BAS142" s="57"/>
      <c r="BAT142" s="57"/>
      <c r="BAU142" s="74"/>
      <c r="BAV142" s="74"/>
      <c r="BAW142" s="74"/>
      <c r="BAX142" s="74"/>
      <c r="BAY142" s="57"/>
      <c r="BAZ142" s="57"/>
      <c r="BBA142" s="57"/>
      <c r="BBB142" s="57"/>
      <c r="BBC142" s="74"/>
      <c r="BBD142" s="74"/>
      <c r="BBE142" s="74"/>
      <c r="BBF142" s="74"/>
      <c r="BBG142" s="57"/>
      <c r="BBH142" s="57"/>
      <c r="BBI142" s="57"/>
      <c r="BBJ142" s="57"/>
      <c r="BBK142" s="74"/>
      <c r="BBL142" s="74"/>
      <c r="BBM142" s="74"/>
      <c r="BBN142" s="74"/>
      <c r="BBO142" s="57"/>
      <c r="BBP142" s="57"/>
      <c r="BBQ142" s="57"/>
      <c r="BBR142" s="57"/>
      <c r="BBS142" s="74"/>
      <c r="BBT142" s="74"/>
      <c r="BBU142" s="74"/>
      <c r="BBV142" s="74"/>
      <c r="BBW142" s="57"/>
      <c r="BBX142" s="57"/>
      <c r="BBY142" s="57"/>
      <c r="BBZ142" s="57"/>
      <c r="BCA142" s="74"/>
      <c r="BCB142" s="74"/>
      <c r="BCC142" s="74"/>
      <c r="BCD142" s="74"/>
      <c r="BCE142" s="57"/>
      <c r="BCF142" s="57"/>
      <c r="BCG142" s="57"/>
      <c r="BCH142" s="57"/>
      <c r="BCI142" s="74"/>
      <c r="BCJ142" s="74"/>
      <c r="BCK142" s="74"/>
      <c r="BCL142" s="74"/>
      <c r="BCM142" s="57"/>
      <c r="BCN142" s="57"/>
      <c r="BCO142" s="57"/>
      <c r="BCP142" s="57"/>
      <c r="BCQ142" s="74"/>
      <c r="BCR142" s="74"/>
      <c r="BCS142" s="74"/>
      <c r="BCT142" s="74"/>
      <c r="BCU142" s="57"/>
      <c r="BCV142" s="57"/>
      <c r="BCW142" s="57"/>
      <c r="BCX142" s="57"/>
      <c r="BCY142" s="74"/>
      <c r="BCZ142" s="74"/>
      <c r="BDA142" s="74"/>
      <c r="BDB142" s="74"/>
      <c r="BDC142" s="57"/>
      <c r="BDD142" s="57"/>
      <c r="BDE142" s="57"/>
      <c r="BDF142" s="57"/>
      <c r="BDG142" s="74"/>
      <c r="BDH142" s="74"/>
      <c r="BDI142" s="74"/>
      <c r="BDJ142" s="74"/>
      <c r="BDK142" s="57"/>
      <c r="BDL142" s="57"/>
      <c r="BDM142" s="57"/>
      <c r="BDN142" s="57"/>
      <c r="BDO142" s="74"/>
      <c r="BDP142" s="74"/>
      <c r="BDQ142" s="74"/>
      <c r="BDR142" s="74"/>
      <c r="BDS142" s="57"/>
      <c r="BDT142" s="57"/>
      <c r="BDU142" s="57"/>
      <c r="BDV142" s="57"/>
      <c r="BDW142" s="74"/>
      <c r="BDX142" s="74"/>
      <c r="BDY142" s="74"/>
      <c r="BDZ142" s="74"/>
      <c r="BEA142" s="57"/>
      <c r="BEB142" s="57"/>
      <c r="BEC142" s="57"/>
      <c r="BED142" s="57"/>
      <c r="BEE142" s="74"/>
      <c r="BEF142" s="74"/>
      <c r="BEG142" s="74"/>
      <c r="BEH142" s="74"/>
      <c r="BEI142" s="57"/>
      <c r="BEJ142" s="57"/>
      <c r="BEK142" s="57"/>
      <c r="BEL142" s="57"/>
      <c r="BEM142" s="74"/>
      <c r="BEN142" s="74"/>
      <c r="BEO142" s="74"/>
      <c r="BEP142" s="74"/>
      <c r="BEQ142" s="57"/>
      <c r="BER142" s="57"/>
      <c r="BES142" s="57"/>
      <c r="BET142" s="57"/>
      <c r="BEU142" s="74"/>
      <c r="BEV142" s="74"/>
      <c r="BEW142" s="74"/>
      <c r="BEX142" s="74"/>
      <c r="BEY142" s="57"/>
      <c r="BEZ142" s="57"/>
      <c r="BFA142" s="57"/>
      <c r="BFB142" s="57"/>
      <c r="BFC142" s="74"/>
      <c r="BFD142" s="74"/>
      <c r="BFE142" s="74"/>
      <c r="BFF142" s="74"/>
      <c r="BFG142" s="57"/>
      <c r="BFH142" s="57"/>
      <c r="BFI142" s="57"/>
      <c r="BFJ142" s="57"/>
      <c r="BFK142" s="74"/>
      <c r="BFL142" s="74"/>
      <c r="BFM142" s="74"/>
      <c r="BFN142" s="74"/>
      <c r="BFO142" s="57"/>
      <c r="BFP142" s="57"/>
      <c r="BFQ142" s="57"/>
      <c r="BFR142" s="57"/>
      <c r="BFS142" s="74"/>
      <c r="BFT142" s="74"/>
      <c r="BFU142" s="74"/>
      <c r="BFV142" s="74"/>
      <c r="BFW142" s="57"/>
      <c r="BFX142" s="57"/>
      <c r="BFY142" s="57"/>
      <c r="BFZ142" s="57"/>
      <c r="BGA142" s="74"/>
      <c r="BGB142" s="74"/>
      <c r="BGC142" s="74"/>
      <c r="BGD142" s="74"/>
      <c r="BGE142" s="57"/>
      <c r="BGF142" s="57"/>
      <c r="BGG142" s="57"/>
      <c r="BGH142" s="57"/>
      <c r="BGI142" s="74"/>
      <c r="BGJ142" s="74"/>
      <c r="BGK142" s="74"/>
      <c r="BGL142" s="74"/>
      <c r="BGM142" s="57"/>
      <c r="BGN142" s="57"/>
      <c r="BGO142" s="57"/>
      <c r="BGP142" s="57"/>
      <c r="BGQ142" s="74"/>
      <c r="BGR142" s="74"/>
      <c r="BGS142" s="74"/>
      <c r="BGT142" s="74"/>
      <c r="BGU142" s="57"/>
      <c r="BGV142" s="57"/>
      <c r="BGW142" s="57"/>
      <c r="BGX142" s="57"/>
      <c r="BGY142" s="74"/>
      <c r="BGZ142" s="74"/>
      <c r="BHA142" s="74"/>
      <c r="BHB142" s="74"/>
      <c r="BHC142" s="57"/>
      <c r="BHD142" s="57"/>
      <c r="BHE142" s="57"/>
      <c r="BHF142" s="57"/>
      <c r="BHG142" s="74"/>
      <c r="BHH142" s="74"/>
      <c r="BHI142" s="74"/>
      <c r="BHJ142" s="74"/>
      <c r="BHK142" s="57"/>
      <c r="BHL142" s="57"/>
      <c r="BHM142" s="57"/>
      <c r="BHN142" s="57"/>
      <c r="BHO142" s="74"/>
      <c r="BHP142" s="74"/>
      <c r="BHQ142" s="74"/>
      <c r="BHR142" s="74"/>
      <c r="BHS142" s="57"/>
      <c r="BHT142" s="57"/>
      <c r="BHU142" s="57"/>
      <c r="BHV142" s="57"/>
      <c r="BHW142" s="74"/>
      <c r="BHX142" s="74"/>
      <c r="BHY142" s="74"/>
      <c r="BHZ142" s="74"/>
      <c r="BIA142" s="57"/>
      <c r="BIB142" s="57"/>
      <c r="BIC142" s="57"/>
      <c r="BID142" s="57"/>
      <c r="BIE142" s="74"/>
      <c r="BIF142" s="74"/>
      <c r="BIG142" s="74"/>
      <c r="BIH142" s="74"/>
      <c r="BII142" s="57"/>
      <c r="BIJ142" s="57"/>
      <c r="BIK142" s="57"/>
      <c r="BIL142" s="57"/>
      <c r="BIM142" s="74"/>
      <c r="BIN142" s="74"/>
      <c r="BIO142" s="74"/>
      <c r="BIP142" s="74"/>
      <c r="BIQ142" s="57"/>
      <c r="BIR142" s="57"/>
      <c r="BIS142" s="57"/>
      <c r="BIT142" s="57"/>
      <c r="BIU142" s="74"/>
      <c r="BIV142" s="74"/>
      <c r="BIW142" s="74"/>
      <c r="BIX142" s="74"/>
      <c r="BIY142" s="57"/>
      <c r="BIZ142" s="57"/>
      <c r="BJA142" s="57"/>
      <c r="BJB142" s="57"/>
      <c r="BJC142" s="74"/>
      <c r="BJD142" s="74"/>
      <c r="BJE142" s="74"/>
      <c r="BJF142" s="74"/>
      <c r="BJG142" s="57"/>
      <c r="BJH142" s="57"/>
      <c r="BJI142" s="57"/>
      <c r="BJJ142" s="57"/>
      <c r="BJK142" s="74"/>
      <c r="BJL142" s="74"/>
      <c r="BJM142" s="74"/>
      <c r="BJN142" s="74"/>
      <c r="BJO142" s="57"/>
      <c r="BJP142" s="57"/>
      <c r="BJQ142" s="57"/>
      <c r="BJR142" s="57"/>
      <c r="BJS142" s="74"/>
      <c r="BJT142" s="74"/>
      <c r="BJU142" s="74"/>
      <c r="BJV142" s="74"/>
      <c r="BJW142" s="57"/>
      <c r="BJX142" s="57"/>
      <c r="BJY142" s="57"/>
      <c r="BJZ142" s="57"/>
      <c r="BKA142" s="74"/>
      <c r="BKB142" s="74"/>
      <c r="BKC142" s="74"/>
      <c r="BKD142" s="74"/>
      <c r="BKE142" s="57"/>
      <c r="BKF142" s="57"/>
      <c r="BKG142" s="57"/>
      <c r="BKH142" s="57"/>
      <c r="BKI142" s="74"/>
      <c r="BKJ142" s="74"/>
      <c r="BKK142" s="74"/>
      <c r="BKL142" s="74"/>
      <c r="BKM142" s="57"/>
      <c r="BKN142" s="57"/>
      <c r="BKO142" s="57"/>
      <c r="BKP142" s="57"/>
      <c r="BKQ142" s="74"/>
      <c r="BKR142" s="74"/>
      <c r="BKS142" s="74"/>
      <c r="BKT142" s="74"/>
      <c r="BKU142" s="57"/>
      <c r="BKV142" s="57"/>
      <c r="BKW142" s="57"/>
      <c r="BKX142" s="57"/>
      <c r="BKY142" s="74"/>
      <c r="BKZ142" s="74"/>
      <c r="BLA142" s="74"/>
      <c r="BLB142" s="74"/>
      <c r="BLC142" s="57"/>
      <c r="BLD142" s="57"/>
      <c r="BLE142" s="57"/>
      <c r="BLF142" s="57"/>
      <c r="BLG142" s="74"/>
      <c r="BLH142" s="74"/>
      <c r="BLI142" s="74"/>
      <c r="BLJ142" s="74"/>
      <c r="BLK142" s="57"/>
      <c r="BLL142" s="57"/>
      <c r="BLM142" s="57"/>
      <c r="BLN142" s="57"/>
      <c r="BLO142" s="74"/>
      <c r="BLP142" s="74"/>
      <c r="BLQ142" s="74"/>
      <c r="BLR142" s="74"/>
      <c r="BLS142" s="57"/>
      <c r="BLT142" s="57"/>
      <c r="BLU142" s="57"/>
      <c r="BLV142" s="57"/>
      <c r="BLW142" s="74"/>
      <c r="BLX142" s="74"/>
      <c r="BLY142" s="74"/>
      <c r="BLZ142" s="74"/>
      <c r="BMA142" s="57"/>
      <c r="BMB142" s="57"/>
      <c r="BMC142" s="57"/>
      <c r="BMD142" s="57"/>
      <c r="BME142" s="74"/>
      <c r="BMF142" s="74"/>
      <c r="BMG142" s="74"/>
      <c r="BMH142" s="74"/>
      <c r="BMI142" s="57"/>
      <c r="BMJ142" s="57"/>
      <c r="BMK142" s="57"/>
      <c r="BML142" s="57"/>
      <c r="BMM142" s="74"/>
      <c r="BMN142" s="74"/>
      <c r="BMO142" s="74"/>
      <c r="BMP142" s="74"/>
      <c r="BMQ142" s="57"/>
      <c r="BMR142" s="57"/>
      <c r="BMS142" s="57"/>
      <c r="BMT142" s="57"/>
      <c r="BMU142" s="74"/>
      <c r="BMV142" s="74"/>
      <c r="BMW142" s="74"/>
      <c r="BMX142" s="74"/>
      <c r="BMY142" s="57"/>
      <c r="BMZ142" s="57"/>
      <c r="BNA142" s="57"/>
      <c r="BNB142" s="57"/>
      <c r="BNC142" s="74"/>
      <c r="BND142" s="74"/>
      <c r="BNE142" s="74"/>
      <c r="BNF142" s="74"/>
      <c r="BNG142" s="57"/>
      <c r="BNH142" s="57"/>
      <c r="BNI142" s="57"/>
      <c r="BNJ142" s="57"/>
      <c r="BNK142" s="74"/>
      <c r="BNL142" s="74"/>
      <c r="BNM142" s="74"/>
      <c r="BNN142" s="74"/>
      <c r="BNO142" s="57"/>
      <c r="BNP142" s="57"/>
      <c r="BNQ142" s="57"/>
      <c r="BNR142" s="57"/>
      <c r="BNS142" s="74"/>
      <c r="BNT142" s="74"/>
      <c r="BNU142" s="74"/>
      <c r="BNV142" s="74"/>
      <c r="BNW142" s="57"/>
      <c r="BNX142" s="57"/>
      <c r="BNY142" s="57"/>
      <c r="BNZ142" s="57"/>
      <c r="BOA142" s="74"/>
      <c r="BOB142" s="74"/>
      <c r="BOC142" s="74"/>
      <c r="BOD142" s="74"/>
      <c r="BOE142" s="57"/>
      <c r="BOF142" s="57"/>
      <c r="BOG142" s="57"/>
      <c r="BOH142" s="57"/>
      <c r="BOI142" s="74"/>
      <c r="BOJ142" s="74"/>
      <c r="BOK142" s="74"/>
      <c r="BOL142" s="74"/>
      <c r="BOM142" s="57"/>
      <c r="BON142" s="57"/>
      <c r="BOO142" s="57"/>
      <c r="BOP142" s="57"/>
      <c r="BOQ142" s="74"/>
      <c r="BOR142" s="74"/>
      <c r="BOS142" s="74"/>
      <c r="BOT142" s="74"/>
      <c r="BOU142" s="57"/>
      <c r="BOV142" s="57"/>
      <c r="BOW142" s="57"/>
      <c r="BOX142" s="57"/>
      <c r="BOY142" s="74"/>
      <c r="BOZ142" s="74"/>
      <c r="BPA142" s="74"/>
      <c r="BPB142" s="74"/>
      <c r="BPC142" s="57"/>
      <c r="BPD142" s="57"/>
      <c r="BPE142" s="57"/>
      <c r="BPF142" s="57"/>
      <c r="BPG142" s="74"/>
      <c r="BPH142" s="74"/>
      <c r="BPI142" s="74"/>
      <c r="BPJ142" s="74"/>
      <c r="BPK142" s="57"/>
      <c r="BPL142" s="57"/>
      <c r="BPM142" s="57"/>
      <c r="BPN142" s="57"/>
      <c r="BPO142" s="74"/>
      <c r="BPP142" s="74"/>
      <c r="BPQ142" s="74"/>
      <c r="BPR142" s="74"/>
      <c r="BPS142" s="57"/>
      <c r="BPT142" s="57"/>
      <c r="BPU142" s="57"/>
      <c r="BPV142" s="57"/>
      <c r="BPW142" s="74"/>
      <c r="BPX142" s="74"/>
      <c r="BPY142" s="74"/>
      <c r="BPZ142" s="74"/>
      <c r="BQA142" s="57"/>
      <c r="BQB142" s="57"/>
      <c r="BQC142" s="57"/>
      <c r="BQD142" s="57"/>
      <c r="BQE142" s="74"/>
      <c r="BQF142" s="74"/>
      <c r="BQG142" s="74"/>
      <c r="BQH142" s="74"/>
      <c r="BQI142" s="57"/>
      <c r="BQJ142" s="57"/>
      <c r="BQK142" s="57"/>
      <c r="BQL142" s="57"/>
      <c r="BQM142" s="74"/>
      <c r="BQN142" s="74"/>
      <c r="BQO142" s="74"/>
      <c r="BQP142" s="74"/>
      <c r="BQQ142" s="57"/>
      <c r="BQR142" s="57"/>
      <c r="BQS142" s="57"/>
      <c r="BQT142" s="57"/>
      <c r="BQU142" s="74"/>
      <c r="BQV142" s="74"/>
      <c r="BQW142" s="74"/>
      <c r="BQX142" s="74"/>
      <c r="BQY142" s="57"/>
      <c r="BQZ142" s="57"/>
      <c r="BRA142" s="57"/>
      <c r="BRB142" s="57"/>
      <c r="BRC142" s="74"/>
      <c r="BRD142" s="74"/>
      <c r="BRE142" s="74"/>
      <c r="BRF142" s="74"/>
      <c r="BRG142" s="57"/>
      <c r="BRH142" s="57"/>
      <c r="BRI142" s="57"/>
      <c r="BRJ142" s="57"/>
      <c r="BRK142" s="74"/>
      <c r="BRL142" s="74"/>
      <c r="BRM142" s="74"/>
      <c r="BRN142" s="74"/>
      <c r="BRO142" s="57"/>
      <c r="BRP142" s="57"/>
      <c r="BRQ142" s="57"/>
      <c r="BRR142" s="57"/>
      <c r="BRS142" s="74"/>
      <c r="BRT142" s="74"/>
      <c r="BRU142" s="74"/>
      <c r="BRV142" s="74"/>
      <c r="BRW142" s="57"/>
      <c r="BRX142" s="57"/>
      <c r="BRY142" s="57"/>
      <c r="BRZ142" s="57"/>
      <c r="BSA142" s="74"/>
      <c r="BSB142" s="74"/>
      <c r="BSC142" s="74"/>
      <c r="BSD142" s="74"/>
      <c r="BSE142" s="57"/>
      <c r="BSF142" s="57"/>
      <c r="BSG142" s="57"/>
      <c r="BSH142" s="57"/>
      <c r="BSI142" s="74"/>
      <c r="BSJ142" s="74"/>
      <c r="BSK142" s="74"/>
      <c r="BSL142" s="74"/>
      <c r="BSM142" s="57"/>
      <c r="BSN142" s="57"/>
      <c r="BSO142" s="57"/>
      <c r="BSP142" s="57"/>
      <c r="BSQ142" s="74"/>
      <c r="BSR142" s="74"/>
      <c r="BSS142" s="74"/>
      <c r="BST142" s="74"/>
      <c r="BSU142" s="57"/>
      <c r="BSV142" s="57"/>
      <c r="BSW142" s="57"/>
      <c r="BSX142" s="57"/>
      <c r="BSY142" s="74"/>
      <c r="BSZ142" s="74"/>
      <c r="BTA142" s="74"/>
      <c r="BTB142" s="74"/>
      <c r="BTC142" s="57"/>
      <c r="BTD142" s="57"/>
      <c r="BTE142" s="57"/>
      <c r="BTF142" s="57"/>
      <c r="BTG142" s="74"/>
      <c r="BTH142" s="74"/>
      <c r="BTI142" s="74"/>
      <c r="BTJ142" s="74"/>
      <c r="BTK142" s="57"/>
      <c r="BTL142" s="57"/>
      <c r="BTM142" s="57"/>
      <c r="BTN142" s="57"/>
      <c r="BTO142" s="74"/>
      <c r="BTP142" s="74"/>
      <c r="BTQ142" s="74"/>
      <c r="BTR142" s="74"/>
      <c r="BTS142" s="57"/>
      <c r="BTT142" s="57"/>
      <c r="BTU142" s="57"/>
      <c r="BTV142" s="57"/>
      <c r="BTW142" s="74"/>
      <c r="BTX142" s="74"/>
      <c r="BTY142" s="74"/>
      <c r="BTZ142" s="74"/>
      <c r="BUA142" s="57"/>
      <c r="BUB142" s="57"/>
      <c r="BUC142" s="57"/>
      <c r="BUD142" s="57"/>
      <c r="BUE142" s="74"/>
      <c r="BUF142" s="74"/>
      <c r="BUG142" s="74"/>
      <c r="BUH142" s="74"/>
      <c r="BUI142" s="57"/>
      <c r="BUJ142" s="57"/>
      <c r="BUK142" s="57"/>
      <c r="BUL142" s="57"/>
      <c r="BUM142" s="74"/>
      <c r="BUN142" s="74"/>
      <c r="BUO142" s="74"/>
      <c r="BUP142" s="74"/>
      <c r="BUQ142" s="57"/>
      <c r="BUR142" s="57"/>
      <c r="BUS142" s="57"/>
      <c r="BUT142" s="57"/>
      <c r="BUU142" s="74"/>
      <c r="BUV142" s="74"/>
      <c r="BUW142" s="74"/>
      <c r="BUX142" s="74"/>
      <c r="BUY142" s="57"/>
      <c r="BUZ142" s="57"/>
      <c r="BVA142" s="57"/>
      <c r="BVB142" s="57"/>
      <c r="BVC142" s="74"/>
      <c r="BVD142" s="74"/>
      <c r="BVE142" s="74"/>
      <c r="BVF142" s="74"/>
      <c r="BVG142" s="57"/>
      <c r="BVH142" s="57"/>
      <c r="BVI142" s="57"/>
      <c r="BVJ142" s="57"/>
      <c r="BVK142" s="74"/>
      <c r="BVL142" s="74"/>
      <c r="BVM142" s="74"/>
      <c r="BVN142" s="74"/>
      <c r="BVO142" s="57"/>
      <c r="BVP142" s="57"/>
      <c r="BVQ142" s="57"/>
      <c r="BVR142" s="57"/>
      <c r="BVS142" s="74"/>
      <c r="BVT142" s="74"/>
      <c r="BVU142" s="74"/>
      <c r="BVV142" s="74"/>
      <c r="BVW142" s="57"/>
      <c r="BVX142" s="57"/>
      <c r="BVY142" s="57"/>
      <c r="BVZ142" s="57"/>
      <c r="BWA142" s="74"/>
      <c r="BWB142" s="74"/>
      <c r="BWC142" s="74"/>
      <c r="BWD142" s="74"/>
      <c r="BWE142" s="57"/>
      <c r="BWF142" s="57"/>
      <c r="BWG142" s="57"/>
      <c r="BWH142" s="57"/>
      <c r="BWI142" s="74"/>
      <c r="BWJ142" s="74"/>
      <c r="BWK142" s="74"/>
      <c r="BWL142" s="74"/>
      <c r="BWM142" s="57"/>
      <c r="BWN142" s="57"/>
      <c r="BWO142" s="57"/>
      <c r="BWP142" s="57"/>
      <c r="BWQ142" s="74"/>
      <c r="BWR142" s="74"/>
      <c r="BWS142" s="74"/>
      <c r="BWT142" s="74"/>
      <c r="BWU142" s="57"/>
      <c r="BWV142" s="57"/>
      <c r="BWW142" s="57"/>
      <c r="BWX142" s="57"/>
      <c r="BWY142" s="74"/>
      <c r="BWZ142" s="74"/>
      <c r="BXA142" s="74"/>
      <c r="BXB142" s="74"/>
      <c r="BXC142" s="57"/>
      <c r="BXD142" s="57"/>
      <c r="BXE142" s="57"/>
      <c r="BXF142" s="57"/>
      <c r="BXG142" s="74"/>
      <c r="BXH142" s="74"/>
      <c r="BXI142" s="74"/>
      <c r="BXJ142" s="74"/>
      <c r="BXK142" s="57"/>
      <c r="BXL142" s="57"/>
      <c r="BXM142" s="57"/>
      <c r="BXN142" s="57"/>
      <c r="BXO142" s="74"/>
      <c r="BXP142" s="74"/>
      <c r="BXQ142" s="74"/>
      <c r="BXR142" s="74"/>
      <c r="BXS142" s="57"/>
      <c r="BXT142" s="57"/>
      <c r="BXU142" s="57"/>
      <c r="BXV142" s="57"/>
      <c r="BXW142" s="74"/>
      <c r="BXX142" s="74"/>
      <c r="BXY142" s="74"/>
      <c r="BXZ142" s="74"/>
      <c r="BYA142" s="57"/>
      <c r="BYB142" s="57"/>
      <c r="BYC142" s="57"/>
      <c r="BYD142" s="57"/>
      <c r="BYE142" s="74"/>
      <c r="BYF142" s="74"/>
      <c r="BYG142" s="74"/>
      <c r="BYH142" s="74"/>
      <c r="BYI142" s="57"/>
      <c r="BYJ142" s="57"/>
      <c r="BYK142" s="57"/>
      <c r="BYL142" s="57"/>
      <c r="BYM142" s="74"/>
      <c r="BYN142" s="74"/>
      <c r="BYO142" s="74"/>
      <c r="BYP142" s="74"/>
      <c r="BYQ142" s="57"/>
      <c r="BYR142" s="57"/>
      <c r="BYS142" s="57"/>
      <c r="BYT142" s="57"/>
      <c r="BYU142" s="74"/>
      <c r="BYV142" s="74"/>
      <c r="BYW142" s="74"/>
      <c r="BYX142" s="74"/>
      <c r="BYY142" s="57"/>
      <c r="BYZ142" s="57"/>
      <c r="BZA142" s="57"/>
      <c r="BZB142" s="57"/>
      <c r="BZC142" s="74"/>
      <c r="BZD142" s="74"/>
      <c r="BZE142" s="74"/>
      <c r="BZF142" s="74"/>
      <c r="BZG142" s="57"/>
      <c r="BZH142" s="57"/>
      <c r="BZI142" s="57"/>
      <c r="BZJ142" s="57"/>
      <c r="BZK142" s="74"/>
      <c r="BZL142" s="74"/>
      <c r="BZM142" s="74"/>
      <c r="BZN142" s="74"/>
      <c r="BZO142" s="57"/>
      <c r="BZP142" s="57"/>
      <c r="BZQ142" s="57"/>
      <c r="BZR142" s="57"/>
      <c r="BZS142" s="74"/>
      <c r="BZT142" s="74"/>
      <c r="BZU142" s="74"/>
      <c r="BZV142" s="74"/>
      <c r="BZW142" s="57"/>
      <c r="BZX142" s="57"/>
      <c r="BZY142" s="57"/>
      <c r="BZZ142" s="57"/>
      <c r="CAA142" s="74"/>
      <c r="CAB142" s="74"/>
      <c r="CAC142" s="74"/>
      <c r="CAD142" s="74"/>
      <c r="CAE142" s="57"/>
      <c r="CAF142" s="57"/>
      <c r="CAG142" s="57"/>
      <c r="CAH142" s="57"/>
      <c r="CAI142" s="74"/>
      <c r="CAJ142" s="74"/>
      <c r="CAK142" s="74"/>
      <c r="CAL142" s="74"/>
      <c r="CAM142" s="57"/>
      <c r="CAN142" s="57"/>
      <c r="CAO142" s="57"/>
      <c r="CAP142" s="57"/>
      <c r="CAQ142" s="74"/>
      <c r="CAR142" s="74"/>
      <c r="CAS142" s="74"/>
      <c r="CAT142" s="74"/>
      <c r="CAU142" s="57"/>
      <c r="CAV142" s="57"/>
      <c r="CAW142" s="57"/>
      <c r="CAX142" s="57"/>
      <c r="CAY142" s="74"/>
      <c r="CAZ142" s="74"/>
      <c r="CBA142" s="74"/>
      <c r="CBB142" s="74"/>
      <c r="CBC142" s="57"/>
      <c r="CBD142" s="57"/>
      <c r="CBE142" s="57"/>
      <c r="CBF142" s="57"/>
      <c r="CBG142" s="74"/>
      <c r="CBH142" s="74"/>
      <c r="CBI142" s="74"/>
      <c r="CBJ142" s="74"/>
      <c r="CBK142" s="57"/>
      <c r="CBL142" s="57"/>
      <c r="CBM142" s="57"/>
      <c r="CBN142" s="57"/>
      <c r="CBO142" s="74"/>
      <c r="CBP142" s="74"/>
      <c r="CBQ142" s="74"/>
      <c r="CBR142" s="74"/>
      <c r="CBS142" s="57"/>
      <c r="CBT142" s="57"/>
      <c r="CBU142" s="57"/>
      <c r="CBV142" s="57"/>
      <c r="CBW142" s="74"/>
      <c r="CBX142" s="74"/>
      <c r="CBY142" s="74"/>
      <c r="CBZ142" s="74"/>
      <c r="CCA142" s="57"/>
      <c r="CCB142" s="57"/>
      <c r="CCC142" s="57"/>
      <c r="CCD142" s="57"/>
      <c r="CCE142" s="74"/>
      <c r="CCF142" s="74"/>
      <c r="CCG142" s="74"/>
      <c r="CCH142" s="74"/>
      <c r="CCI142" s="57"/>
      <c r="CCJ142" s="57"/>
      <c r="CCK142" s="57"/>
      <c r="CCL142" s="57"/>
      <c r="CCM142" s="74"/>
      <c r="CCN142" s="74"/>
      <c r="CCO142" s="74"/>
      <c r="CCP142" s="74"/>
      <c r="CCQ142" s="57"/>
      <c r="CCR142" s="57"/>
      <c r="CCS142" s="57"/>
      <c r="CCT142" s="57"/>
      <c r="CCU142" s="74"/>
      <c r="CCV142" s="74"/>
      <c r="CCW142" s="74"/>
      <c r="CCX142" s="74"/>
      <c r="CCY142" s="57"/>
      <c r="CCZ142" s="57"/>
      <c r="CDA142" s="57"/>
      <c r="CDB142" s="57"/>
      <c r="CDC142" s="74"/>
      <c r="CDD142" s="74"/>
      <c r="CDE142" s="74"/>
      <c r="CDF142" s="74"/>
      <c r="CDG142" s="57"/>
      <c r="CDH142" s="57"/>
      <c r="CDI142" s="57"/>
      <c r="CDJ142" s="57"/>
      <c r="CDK142" s="74"/>
      <c r="CDL142" s="74"/>
      <c r="CDM142" s="74"/>
      <c r="CDN142" s="74"/>
      <c r="CDO142" s="57"/>
      <c r="CDP142" s="57"/>
      <c r="CDQ142" s="57"/>
      <c r="CDR142" s="57"/>
      <c r="CDS142" s="74"/>
      <c r="CDT142" s="74"/>
      <c r="CDU142" s="74"/>
      <c r="CDV142" s="74"/>
      <c r="CDW142" s="57"/>
      <c r="CDX142" s="57"/>
      <c r="CDY142" s="57"/>
      <c r="CDZ142" s="57"/>
      <c r="CEA142" s="74"/>
      <c r="CEB142" s="74"/>
      <c r="CEC142" s="74"/>
      <c r="CED142" s="74"/>
      <c r="CEE142" s="57"/>
      <c r="CEF142" s="57"/>
      <c r="CEG142" s="57"/>
      <c r="CEH142" s="57"/>
      <c r="CEI142" s="74"/>
      <c r="CEJ142" s="74"/>
      <c r="CEK142" s="74"/>
      <c r="CEL142" s="74"/>
      <c r="CEM142" s="57"/>
      <c r="CEN142" s="57"/>
      <c r="CEO142" s="57"/>
      <c r="CEP142" s="57"/>
      <c r="CEQ142" s="74"/>
      <c r="CER142" s="74"/>
      <c r="CES142" s="74"/>
      <c r="CET142" s="74"/>
      <c r="CEU142" s="57"/>
      <c r="CEV142" s="57"/>
      <c r="CEW142" s="57"/>
      <c r="CEX142" s="57"/>
      <c r="CEY142" s="74"/>
      <c r="CEZ142" s="74"/>
      <c r="CFA142" s="74"/>
      <c r="CFB142" s="74"/>
      <c r="CFC142" s="57"/>
      <c r="CFD142" s="57"/>
      <c r="CFE142" s="57"/>
      <c r="CFF142" s="57"/>
      <c r="CFG142" s="74"/>
      <c r="CFH142" s="74"/>
      <c r="CFI142" s="74"/>
      <c r="CFJ142" s="74"/>
      <c r="CFK142" s="57"/>
      <c r="CFL142" s="57"/>
      <c r="CFM142" s="57"/>
      <c r="CFN142" s="57"/>
      <c r="CFO142" s="74"/>
      <c r="CFP142" s="74"/>
      <c r="CFQ142" s="74"/>
      <c r="CFR142" s="74"/>
      <c r="CFS142" s="57"/>
      <c r="CFT142" s="57"/>
      <c r="CFU142" s="57"/>
      <c r="CFV142" s="57"/>
      <c r="CFW142" s="74"/>
      <c r="CFX142" s="74"/>
      <c r="CFY142" s="74"/>
      <c r="CFZ142" s="74"/>
      <c r="CGA142" s="57"/>
      <c r="CGB142" s="57"/>
      <c r="CGC142" s="57"/>
      <c r="CGD142" s="57"/>
      <c r="CGE142" s="74"/>
      <c r="CGF142" s="74"/>
      <c r="CGG142" s="74"/>
      <c r="CGH142" s="74"/>
      <c r="CGI142" s="57"/>
      <c r="CGJ142" s="57"/>
      <c r="CGK142" s="57"/>
      <c r="CGL142" s="57"/>
      <c r="CGM142" s="74"/>
      <c r="CGN142" s="74"/>
      <c r="CGO142" s="74"/>
      <c r="CGP142" s="74"/>
      <c r="CGQ142" s="57"/>
      <c r="CGR142" s="57"/>
      <c r="CGS142" s="57"/>
      <c r="CGT142" s="57"/>
      <c r="CGU142" s="74"/>
      <c r="CGV142" s="74"/>
      <c r="CGW142" s="74"/>
      <c r="CGX142" s="74"/>
      <c r="CGY142" s="57"/>
      <c r="CGZ142" s="57"/>
      <c r="CHA142" s="57"/>
      <c r="CHB142" s="57"/>
      <c r="CHC142" s="74"/>
      <c r="CHD142" s="74"/>
      <c r="CHE142" s="74"/>
      <c r="CHF142" s="74"/>
      <c r="CHG142" s="57"/>
      <c r="CHH142" s="57"/>
      <c r="CHI142" s="57"/>
      <c r="CHJ142" s="57"/>
      <c r="CHK142" s="74"/>
      <c r="CHL142" s="74"/>
      <c r="CHM142" s="74"/>
      <c r="CHN142" s="74"/>
      <c r="CHO142" s="57"/>
      <c r="CHP142" s="57"/>
      <c r="CHQ142" s="57"/>
      <c r="CHR142" s="57"/>
      <c r="CHS142" s="74"/>
      <c r="CHT142" s="74"/>
      <c r="CHU142" s="74"/>
      <c r="CHV142" s="74"/>
      <c r="CHW142" s="57"/>
      <c r="CHX142" s="57"/>
      <c r="CHY142" s="57"/>
      <c r="CHZ142" s="57"/>
      <c r="CIA142" s="74"/>
      <c r="CIB142" s="74"/>
      <c r="CIC142" s="74"/>
      <c r="CID142" s="74"/>
      <c r="CIE142" s="57"/>
      <c r="CIF142" s="57"/>
      <c r="CIG142" s="57"/>
      <c r="CIH142" s="57"/>
      <c r="CII142" s="74"/>
      <c r="CIJ142" s="74"/>
      <c r="CIK142" s="74"/>
      <c r="CIL142" s="74"/>
      <c r="CIM142" s="57"/>
      <c r="CIN142" s="57"/>
      <c r="CIO142" s="57"/>
      <c r="CIP142" s="57"/>
      <c r="CIQ142" s="74"/>
      <c r="CIR142" s="74"/>
      <c r="CIS142" s="74"/>
      <c r="CIT142" s="74"/>
      <c r="CIU142" s="57"/>
      <c r="CIV142" s="57"/>
      <c r="CIW142" s="57"/>
      <c r="CIX142" s="57"/>
      <c r="CIY142" s="74"/>
      <c r="CIZ142" s="74"/>
      <c r="CJA142" s="74"/>
      <c r="CJB142" s="74"/>
      <c r="CJC142" s="57"/>
      <c r="CJD142" s="57"/>
      <c r="CJE142" s="57"/>
      <c r="CJF142" s="57"/>
      <c r="CJG142" s="74"/>
      <c r="CJH142" s="74"/>
      <c r="CJI142" s="74"/>
      <c r="CJJ142" s="74"/>
      <c r="CJK142" s="57"/>
      <c r="CJL142" s="57"/>
      <c r="CJM142" s="57"/>
      <c r="CJN142" s="57"/>
      <c r="CJO142" s="74"/>
      <c r="CJP142" s="74"/>
      <c r="CJQ142" s="74"/>
      <c r="CJR142" s="74"/>
      <c r="CJS142" s="57"/>
      <c r="CJT142" s="57"/>
      <c r="CJU142" s="57"/>
      <c r="CJV142" s="57"/>
      <c r="CJW142" s="74"/>
      <c r="CJX142" s="74"/>
      <c r="CJY142" s="74"/>
      <c r="CJZ142" s="74"/>
      <c r="CKA142" s="57"/>
      <c r="CKB142" s="57"/>
      <c r="CKC142" s="57"/>
      <c r="CKD142" s="57"/>
      <c r="CKE142" s="74"/>
      <c r="CKF142" s="74"/>
      <c r="CKG142" s="74"/>
      <c r="CKH142" s="74"/>
      <c r="CKI142" s="57"/>
      <c r="CKJ142" s="57"/>
      <c r="CKK142" s="57"/>
      <c r="CKL142" s="57"/>
      <c r="CKM142" s="74"/>
      <c r="CKN142" s="74"/>
      <c r="CKO142" s="74"/>
      <c r="CKP142" s="74"/>
      <c r="CKQ142" s="57"/>
      <c r="CKR142" s="57"/>
      <c r="CKS142" s="57"/>
      <c r="CKT142" s="57"/>
      <c r="CKU142" s="74"/>
      <c r="CKV142" s="74"/>
      <c r="CKW142" s="74"/>
      <c r="CKX142" s="74"/>
      <c r="CKY142" s="57"/>
      <c r="CKZ142" s="57"/>
      <c r="CLA142" s="57"/>
      <c r="CLB142" s="57"/>
      <c r="CLC142" s="74"/>
      <c r="CLD142" s="74"/>
      <c r="CLE142" s="74"/>
      <c r="CLF142" s="74"/>
      <c r="CLG142" s="57"/>
      <c r="CLH142" s="57"/>
      <c r="CLI142" s="57"/>
      <c r="CLJ142" s="57"/>
      <c r="CLK142" s="74"/>
      <c r="CLL142" s="74"/>
      <c r="CLM142" s="74"/>
      <c r="CLN142" s="74"/>
      <c r="CLO142" s="57"/>
      <c r="CLP142" s="57"/>
      <c r="CLQ142" s="57"/>
      <c r="CLR142" s="57"/>
      <c r="CLS142" s="74"/>
      <c r="CLT142" s="74"/>
      <c r="CLU142" s="74"/>
      <c r="CLV142" s="74"/>
      <c r="CLW142" s="57"/>
      <c r="CLX142" s="57"/>
      <c r="CLY142" s="57"/>
      <c r="CLZ142" s="57"/>
      <c r="CMA142" s="74"/>
      <c r="CMB142" s="74"/>
      <c r="CMC142" s="74"/>
      <c r="CMD142" s="74"/>
      <c r="CME142" s="57"/>
      <c r="CMF142" s="57"/>
      <c r="CMG142" s="57"/>
      <c r="CMH142" s="57"/>
      <c r="CMI142" s="74"/>
      <c r="CMJ142" s="74"/>
      <c r="CMK142" s="74"/>
      <c r="CML142" s="74"/>
      <c r="CMM142" s="57"/>
      <c r="CMN142" s="57"/>
      <c r="CMO142" s="57"/>
      <c r="CMP142" s="57"/>
      <c r="CMQ142" s="74"/>
      <c r="CMR142" s="74"/>
      <c r="CMS142" s="74"/>
      <c r="CMT142" s="74"/>
      <c r="CMU142" s="57"/>
      <c r="CMV142" s="57"/>
      <c r="CMW142" s="57"/>
      <c r="CMX142" s="57"/>
      <c r="CMY142" s="74"/>
      <c r="CMZ142" s="74"/>
      <c r="CNA142" s="74"/>
      <c r="CNB142" s="74"/>
      <c r="CNC142" s="57"/>
      <c r="CND142" s="57"/>
      <c r="CNE142" s="57"/>
      <c r="CNF142" s="57"/>
      <c r="CNG142" s="74"/>
      <c r="CNH142" s="74"/>
      <c r="CNI142" s="74"/>
      <c r="CNJ142" s="74"/>
      <c r="CNK142" s="57"/>
      <c r="CNL142" s="57"/>
      <c r="CNM142" s="57"/>
      <c r="CNN142" s="57"/>
      <c r="CNO142" s="74"/>
      <c r="CNP142" s="74"/>
      <c r="CNQ142" s="74"/>
      <c r="CNR142" s="74"/>
      <c r="CNS142" s="57"/>
      <c r="CNT142" s="57"/>
      <c r="CNU142" s="57"/>
      <c r="CNV142" s="57"/>
      <c r="CNW142" s="74"/>
      <c r="CNX142" s="74"/>
      <c r="CNY142" s="74"/>
      <c r="CNZ142" s="74"/>
      <c r="COA142" s="57"/>
      <c r="COB142" s="57"/>
      <c r="COC142" s="57"/>
      <c r="COD142" s="57"/>
      <c r="COE142" s="74"/>
      <c r="COF142" s="74"/>
      <c r="COG142" s="74"/>
      <c r="COH142" s="74"/>
      <c r="COI142" s="57"/>
      <c r="COJ142" s="57"/>
      <c r="COK142" s="57"/>
      <c r="COL142" s="57"/>
      <c r="COM142" s="74"/>
      <c r="CON142" s="74"/>
      <c r="COO142" s="74"/>
      <c r="COP142" s="74"/>
      <c r="COQ142" s="57"/>
      <c r="COR142" s="57"/>
      <c r="COS142" s="57"/>
      <c r="COT142" s="57"/>
      <c r="COU142" s="74"/>
      <c r="COV142" s="74"/>
      <c r="COW142" s="74"/>
      <c r="COX142" s="74"/>
      <c r="COY142" s="57"/>
      <c r="COZ142" s="57"/>
      <c r="CPA142" s="57"/>
      <c r="CPB142" s="57"/>
      <c r="CPC142" s="74"/>
      <c r="CPD142" s="74"/>
      <c r="CPE142" s="74"/>
      <c r="CPF142" s="74"/>
      <c r="CPG142" s="57"/>
      <c r="CPH142" s="57"/>
      <c r="CPI142" s="57"/>
      <c r="CPJ142" s="57"/>
      <c r="CPK142" s="74"/>
      <c r="CPL142" s="74"/>
      <c r="CPM142" s="74"/>
      <c r="CPN142" s="74"/>
      <c r="CPO142" s="57"/>
      <c r="CPP142" s="57"/>
      <c r="CPQ142" s="57"/>
      <c r="CPR142" s="57"/>
      <c r="CPS142" s="74"/>
      <c r="CPT142" s="74"/>
      <c r="CPU142" s="74"/>
      <c r="CPV142" s="74"/>
      <c r="CPW142" s="57"/>
      <c r="CPX142" s="57"/>
      <c r="CPY142" s="57"/>
      <c r="CPZ142" s="57"/>
      <c r="CQA142" s="74"/>
      <c r="CQB142" s="74"/>
      <c r="CQC142" s="74"/>
      <c r="CQD142" s="74"/>
      <c r="CQE142" s="57"/>
      <c r="CQF142" s="57"/>
      <c r="CQG142" s="57"/>
      <c r="CQH142" s="57"/>
      <c r="CQI142" s="74"/>
      <c r="CQJ142" s="74"/>
      <c r="CQK142" s="74"/>
      <c r="CQL142" s="74"/>
      <c r="CQM142" s="57"/>
      <c r="CQN142" s="57"/>
      <c r="CQO142" s="57"/>
      <c r="CQP142" s="57"/>
      <c r="CQQ142" s="74"/>
      <c r="CQR142" s="74"/>
      <c r="CQS142" s="74"/>
      <c r="CQT142" s="74"/>
      <c r="CQU142" s="57"/>
      <c r="CQV142" s="57"/>
      <c r="CQW142" s="57"/>
      <c r="CQX142" s="57"/>
      <c r="CQY142" s="74"/>
      <c r="CQZ142" s="74"/>
      <c r="CRA142" s="74"/>
      <c r="CRB142" s="74"/>
      <c r="CRC142" s="57"/>
      <c r="CRD142" s="57"/>
      <c r="CRE142" s="57"/>
      <c r="CRF142" s="57"/>
      <c r="CRG142" s="74"/>
      <c r="CRH142" s="74"/>
      <c r="CRI142" s="74"/>
      <c r="CRJ142" s="74"/>
      <c r="CRK142" s="57"/>
      <c r="CRL142" s="57"/>
      <c r="CRM142" s="57"/>
      <c r="CRN142" s="57"/>
      <c r="CRO142" s="74"/>
      <c r="CRP142" s="74"/>
      <c r="CRQ142" s="74"/>
      <c r="CRR142" s="74"/>
      <c r="CRS142" s="57"/>
      <c r="CRT142" s="57"/>
      <c r="CRU142" s="57"/>
      <c r="CRV142" s="57"/>
      <c r="CRW142" s="74"/>
      <c r="CRX142" s="74"/>
      <c r="CRY142" s="74"/>
      <c r="CRZ142" s="74"/>
      <c r="CSA142" s="57"/>
      <c r="CSB142" s="57"/>
      <c r="CSC142" s="57"/>
      <c r="CSD142" s="57"/>
      <c r="CSE142" s="74"/>
      <c r="CSF142" s="74"/>
      <c r="CSG142" s="74"/>
      <c r="CSH142" s="74"/>
      <c r="CSI142" s="57"/>
      <c r="CSJ142" s="57"/>
      <c r="CSK142" s="57"/>
      <c r="CSL142" s="57"/>
      <c r="CSM142" s="74"/>
      <c r="CSN142" s="74"/>
      <c r="CSO142" s="74"/>
      <c r="CSP142" s="74"/>
      <c r="CSQ142" s="57"/>
      <c r="CSR142" s="57"/>
      <c r="CSS142" s="57"/>
      <c r="CST142" s="57"/>
      <c r="CSU142" s="74"/>
      <c r="CSV142" s="74"/>
      <c r="CSW142" s="74"/>
      <c r="CSX142" s="74"/>
      <c r="CSY142" s="57"/>
      <c r="CSZ142" s="57"/>
      <c r="CTA142" s="57"/>
      <c r="CTB142" s="57"/>
      <c r="CTC142" s="74"/>
      <c r="CTD142" s="74"/>
      <c r="CTE142" s="74"/>
      <c r="CTF142" s="74"/>
      <c r="CTG142" s="57"/>
      <c r="CTH142" s="57"/>
      <c r="CTI142" s="57"/>
      <c r="CTJ142" s="57"/>
      <c r="CTK142" s="74"/>
      <c r="CTL142" s="74"/>
      <c r="CTM142" s="74"/>
      <c r="CTN142" s="74"/>
      <c r="CTO142" s="57"/>
      <c r="CTP142" s="57"/>
      <c r="CTQ142" s="57"/>
      <c r="CTR142" s="57"/>
      <c r="CTS142" s="74"/>
      <c r="CTT142" s="74"/>
      <c r="CTU142" s="74"/>
      <c r="CTV142" s="74"/>
      <c r="CTW142" s="57"/>
      <c r="CTX142" s="57"/>
      <c r="CTY142" s="57"/>
      <c r="CTZ142" s="57"/>
      <c r="CUA142" s="74"/>
      <c r="CUB142" s="74"/>
      <c r="CUC142" s="74"/>
      <c r="CUD142" s="74"/>
      <c r="CUE142" s="57"/>
      <c r="CUF142" s="57"/>
      <c r="CUG142" s="57"/>
      <c r="CUH142" s="57"/>
      <c r="CUI142" s="74"/>
      <c r="CUJ142" s="74"/>
      <c r="CUK142" s="74"/>
      <c r="CUL142" s="74"/>
      <c r="CUM142" s="57"/>
      <c r="CUN142" s="57"/>
      <c r="CUO142" s="57"/>
      <c r="CUP142" s="57"/>
      <c r="CUQ142" s="74"/>
      <c r="CUR142" s="74"/>
      <c r="CUS142" s="74"/>
      <c r="CUT142" s="74"/>
      <c r="CUU142" s="57"/>
      <c r="CUV142" s="57"/>
      <c r="CUW142" s="57"/>
      <c r="CUX142" s="57"/>
      <c r="CUY142" s="74"/>
      <c r="CUZ142" s="74"/>
      <c r="CVA142" s="74"/>
      <c r="CVB142" s="74"/>
      <c r="CVC142" s="57"/>
      <c r="CVD142" s="57"/>
      <c r="CVE142" s="57"/>
      <c r="CVF142" s="57"/>
      <c r="CVG142" s="74"/>
      <c r="CVH142" s="74"/>
      <c r="CVI142" s="74"/>
      <c r="CVJ142" s="74"/>
      <c r="CVK142" s="57"/>
      <c r="CVL142" s="57"/>
      <c r="CVM142" s="57"/>
      <c r="CVN142" s="57"/>
      <c r="CVO142" s="74"/>
      <c r="CVP142" s="74"/>
      <c r="CVQ142" s="74"/>
      <c r="CVR142" s="74"/>
      <c r="CVS142" s="57"/>
      <c r="CVT142" s="57"/>
      <c r="CVU142" s="57"/>
      <c r="CVV142" s="57"/>
      <c r="CVW142" s="74"/>
      <c r="CVX142" s="74"/>
      <c r="CVY142" s="74"/>
      <c r="CVZ142" s="74"/>
      <c r="CWA142" s="57"/>
      <c r="CWB142" s="57"/>
      <c r="CWC142" s="57"/>
      <c r="CWD142" s="57"/>
      <c r="CWE142" s="74"/>
      <c r="CWF142" s="74"/>
      <c r="CWG142" s="74"/>
      <c r="CWH142" s="74"/>
      <c r="CWI142" s="57"/>
      <c r="CWJ142" s="57"/>
      <c r="CWK142" s="57"/>
      <c r="CWL142" s="57"/>
      <c r="CWM142" s="74"/>
      <c r="CWN142" s="74"/>
      <c r="CWO142" s="74"/>
      <c r="CWP142" s="74"/>
      <c r="CWQ142" s="57"/>
      <c r="CWR142" s="57"/>
      <c r="CWS142" s="57"/>
      <c r="CWT142" s="57"/>
      <c r="CWU142" s="74"/>
      <c r="CWV142" s="74"/>
      <c r="CWW142" s="74"/>
      <c r="CWX142" s="74"/>
      <c r="CWY142" s="57"/>
      <c r="CWZ142" s="57"/>
      <c r="CXA142" s="57"/>
      <c r="CXB142" s="57"/>
      <c r="CXC142" s="74"/>
      <c r="CXD142" s="74"/>
      <c r="CXE142" s="74"/>
      <c r="CXF142" s="74"/>
      <c r="CXG142" s="57"/>
      <c r="CXH142" s="57"/>
      <c r="CXI142" s="57"/>
      <c r="CXJ142" s="57"/>
      <c r="CXK142" s="74"/>
      <c r="CXL142" s="74"/>
      <c r="CXM142" s="74"/>
      <c r="CXN142" s="74"/>
      <c r="CXO142" s="57"/>
      <c r="CXP142" s="57"/>
      <c r="CXQ142" s="57"/>
      <c r="CXR142" s="57"/>
      <c r="CXS142" s="74"/>
      <c r="CXT142" s="74"/>
      <c r="CXU142" s="74"/>
      <c r="CXV142" s="74"/>
      <c r="CXW142" s="57"/>
      <c r="CXX142" s="57"/>
      <c r="CXY142" s="57"/>
      <c r="CXZ142" s="57"/>
      <c r="CYA142" s="74"/>
      <c r="CYB142" s="74"/>
      <c r="CYC142" s="74"/>
      <c r="CYD142" s="74"/>
      <c r="CYE142" s="57"/>
      <c r="CYF142" s="57"/>
      <c r="CYG142" s="57"/>
      <c r="CYH142" s="57"/>
      <c r="CYI142" s="74"/>
      <c r="CYJ142" s="74"/>
      <c r="CYK142" s="74"/>
      <c r="CYL142" s="74"/>
      <c r="CYM142" s="57"/>
      <c r="CYN142" s="57"/>
      <c r="CYO142" s="57"/>
      <c r="CYP142" s="57"/>
      <c r="CYQ142" s="74"/>
      <c r="CYR142" s="74"/>
      <c r="CYS142" s="74"/>
      <c r="CYT142" s="74"/>
      <c r="CYU142" s="57"/>
      <c r="CYV142" s="57"/>
      <c r="CYW142" s="57"/>
      <c r="CYX142" s="57"/>
      <c r="CYY142" s="74"/>
      <c r="CYZ142" s="74"/>
      <c r="CZA142" s="74"/>
      <c r="CZB142" s="74"/>
      <c r="CZC142" s="57"/>
      <c r="CZD142" s="57"/>
      <c r="CZE142" s="57"/>
      <c r="CZF142" s="57"/>
      <c r="CZG142" s="74"/>
      <c r="CZH142" s="74"/>
      <c r="CZI142" s="74"/>
      <c r="CZJ142" s="74"/>
      <c r="CZK142" s="57"/>
      <c r="CZL142" s="57"/>
      <c r="CZM142" s="57"/>
      <c r="CZN142" s="57"/>
      <c r="CZO142" s="74"/>
      <c r="CZP142" s="74"/>
      <c r="CZQ142" s="74"/>
      <c r="CZR142" s="74"/>
      <c r="CZS142" s="57"/>
      <c r="CZT142" s="57"/>
      <c r="CZU142" s="57"/>
      <c r="CZV142" s="57"/>
      <c r="CZW142" s="74"/>
      <c r="CZX142" s="74"/>
      <c r="CZY142" s="74"/>
      <c r="CZZ142" s="74"/>
      <c r="DAA142" s="57"/>
      <c r="DAB142" s="57"/>
      <c r="DAC142" s="57"/>
      <c r="DAD142" s="57"/>
      <c r="DAE142" s="74"/>
      <c r="DAF142" s="74"/>
      <c r="DAG142" s="74"/>
      <c r="DAH142" s="74"/>
      <c r="DAI142" s="57"/>
      <c r="DAJ142" s="57"/>
      <c r="DAK142" s="57"/>
      <c r="DAL142" s="57"/>
      <c r="DAM142" s="74"/>
      <c r="DAN142" s="74"/>
      <c r="DAO142" s="74"/>
      <c r="DAP142" s="74"/>
      <c r="DAQ142" s="57"/>
      <c r="DAR142" s="57"/>
      <c r="DAS142" s="57"/>
      <c r="DAT142" s="57"/>
      <c r="DAU142" s="74"/>
      <c r="DAV142" s="74"/>
      <c r="DAW142" s="74"/>
      <c r="DAX142" s="74"/>
      <c r="DAY142" s="57"/>
      <c r="DAZ142" s="57"/>
      <c r="DBA142" s="57"/>
      <c r="DBB142" s="57"/>
      <c r="DBC142" s="74"/>
      <c r="DBD142" s="74"/>
      <c r="DBE142" s="74"/>
      <c r="DBF142" s="74"/>
      <c r="DBG142" s="57"/>
      <c r="DBH142" s="57"/>
      <c r="DBI142" s="57"/>
      <c r="DBJ142" s="57"/>
      <c r="DBK142" s="74"/>
      <c r="DBL142" s="74"/>
      <c r="DBM142" s="74"/>
      <c r="DBN142" s="74"/>
      <c r="DBO142" s="57"/>
      <c r="DBP142" s="57"/>
      <c r="DBQ142" s="57"/>
      <c r="DBR142" s="57"/>
      <c r="DBS142" s="74"/>
      <c r="DBT142" s="74"/>
      <c r="DBU142" s="74"/>
      <c r="DBV142" s="74"/>
      <c r="DBW142" s="57"/>
      <c r="DBX142" s="57"/>
      <c r="DBY142" s="57"/>
      <c r="DBZ142" s="57"/>
      <c r="DCA142" s="74"/>
      <c r="DCB142" s="74"/>
      <c r="DCC142" s="74"/>
      <c r="DCD142" s="74"/>
      <c r="DCE142" s="57"/>
      <c r="DCF142" s="57"/>
      <c r="DCG142" s="57"/>
      <c r="DCH142" s="57"/>
      <c r="DCI142" s="74"/>
      <c r="DCJ142" s="74"/>
      <c r="DCK142" s="74"/>
      <c r="DCL142" s="74"/>
      <c r="DCM142" s="57"/>
      <c r="DCN142" s="57"/>
      <c r="DCO142" s="57"/>
      <c r="DCP142" s="57"/>
      <c r="DCQ142" s="74"/>
      <c r="DCR142" s="74"/>
      <c r="DCS142" s="74"/>
      <c r="DCT142" s="74"/>
      <c r="DCU142" s="57"/>
      <c r="DCV142" s="57"/>
      <c r="DCW142" s="57"/>
      <c r="DCX142" s="57"/>
      <c r="DCY142" s="74"/>
      <c r="DCZ142" s="74"/>
      <c r="DDA142" s="74"/>
      <c r="DDB142" s="74"/>
      <c r="DDC142" s="57"/>
      <c r="DDD142" s="57"/>
      <c r="DDE142" s="57"/>
      <c r="DDF142" s="57"/>
      <c r="DDG142" s="74"/>
      <c r="DDH142" s="74"/>
      <c r="DDI142" s="74"/>
      <c r="DDJ142" s="74"/>
      <c r="DDK142" s="57"/>
      <c r="DDL142" s="57"/>
      <c r="DDM142" s="57"/>
      <c r="DDN142" s="57"/>
      <c r="DDO142" s="74"/>
      <c r="DDP142" s="74"/>
      <c r="DDQ142" s="74"/>
      <c r="DDR142" s="74"/>
      <c r="DDS142" s="57"/>
      <c r="DDT142" s="57"/>
      <c r="DDU142" s="57"/>
      <c r="DDV142" s="57"/>
      <c r="DDW142" s="74"/>
      <c r="DDX142" s="74"/>
      <c r="DDY142" s="74"/>
      <c r="DDZ142" s="74"/>
      <c r="DEA142" s="57"/>
      <c r="DEB142" s="57"/>
      <c r="DEC142" s="57"/>
      <c r="DED142" s="57"/>
      <c r="DEE142" s="74"/>
      <c r="DEF142" s="74"/>
      <c r="DEG142" s="74"/>
      <c r="DEH142" s="74"/>
      <c r="DEI142" s="57"/>
      <c r="DEJ142" s="57"/>
      <c r="DEK142" s="57"/>
      <c r="DEL142" s="57"/>
      <c r="DEM142" s="74"/>
      <c r="DEN142" s="74"/>
      <c r="DEO142" s="74"/>
      <c r="DEP142" s="74"/>
      <c r="DEQ142" s="57"/>
      <c r="DER142" s="57"/>
      <c r="DES142" s="57"/>
      <c r="DET142" s="57"/>
      <c r="DEU142" s="74"/>
      <c r="DEV142" s="74"/>
      <c r="DEW142" s="74"/>
      <c r="DEX142" s="74"/>
      <c r="DEY142" s="57"/>
      <c r="DEZ142" s="57"/>
      <c r="DFA142" s="57"/>
      <c r="DFB142" s="57"/>
      <c r="DFC142" s="74"/>
      <c r="DFD142" s="74"/>
      <c r="DFE142" s="74"/>
      <c r="DFF142" s="74"/>
      <c r="DFG142" s="57"/>
      <c r="DFH142" s="57"/>
      <c r="DFI142" s="57"/>
      <c r="DFJ142" s="57"/>
      <c r="DFK142" s="74"/>
      <c r="DFL142" s="74"/>
      <c r="DFM142" s="74"/>
      <c r="DFN142" s="74"/>
      <c r="DFO142" s="57"/>
      <c r="DFP142" s="57"/>
      <c r="DFQ142" s="57"/>
      <c r="DFR142" s="57"/>
      <c r="DFS142" s="74"/>
      <c r="DFT142" s="74"/>
      <c r="DFU142" s="74"/>
      <c r="DFV142" s="74"/>
      <c r="DFW142" s="57"/>
      <c r="DFX142" s="57"/>
      <c r="DFY142" s="57"/>
      <c r="DFZ142" s="57"/>
      <c r="DGA142" s="74"/>
      <c r="DGB142" s="74"/>
      <c r="DGC142" s="74"/>
      <c r="DGD142" s="74"/>
      <c r="DGE142" s="57"/>
      <c r="DGF142" s="57"/>
      <c r="DGG142" s="57"/>
      <c r="DGH142" s="57"/>
      <c r="DGI142" s="74"/>
      <c r="DGJ142" s="74"/>
      <c r="DGK142" s="74"/>
      <c r="DGL142" s="74"/>
      <c r="DGM142" s="57"/>
      <c r="DGN142" s="57"/>
      <c r="DGO142" s="57"/>
      <c r="DGP142" s="57"/>
      <c r="DGQ142" s="74"/>
      <c r="DGR142" s="74"/>
      <c r="DGS142" s="74"/>
      <c r="DGT142" s="74"/>
      <c r="DGU142" s="57"/>
      <c r="DGV142" s="57"/>
      <c r="DGW142" s="57"/>
      <c r="DGX142" s="57"/>
      <c r="DGY142" s="74"/>
      <c r="DGZ142" s="74"/>
      <c r="DHA142" s="74"/>
      <c r="DHB142" s="74"/>
      <c r="DHC142" s="57"/>
      <c r="DHD142" s="57"/>
      <c r="DHE142" s="57"/>
      <c r="DHF142" s="57"/>
      <c r="DHG142" s="74"/>
      <c r="DHH142" s="74"/>
      <c r="DHI142" s="74"/>
      <c r="DHJ142" s="74"/>
      <c r="DHK142" s="57"/>
      <c r="DHL142" s="57"/>
      <c r="DHM142" s="57"/>
      <c r="DHN142" s="57"/>
      <c r="DHO142" s="74"/>
      <c r="DHP142" s="74"/>
      <c r="DHQ142" s="74"/>
      <c r="DHR142" s="74"/>
      <c r="DHS142" s="57"/>
      <c r="DHT142" s="57"/>
      <c r="DHU142" s="57"/>
      <c r="DHV142" s="57"/>
      <c r="DHW142" s="74"/>
      <c r="DHX142" s="74"/>
      <c r="DHY142" s="74"/>
      <c r="DHZ142" s="74"/>
      <c r="DIA142" s="57"/>
      <c r="DIB142" s="57"/>
      <c r="DIC142" s="57"/>
      <c r="DID142" s="57"/>
      <c r="DIE142" s="74"/>
      <c r="DIF142" s="74"/>
      <c r="DIG142" s="74"/>
      <c r="DIH142" s="74"/>
      <c r="DII142" s="57"/>
      <c r="DIJ142" s="57"/>
      <c r="DIK142" s="57"/>
      <c r="DIL142" s="57"/>
      <c r="DIM142" s="74"/>
      <c r="DIN142" s="74"/>
      <c r="DIO142" s="74"/>
      <c r="DIP142" s="74"/>
      <c r="DIQ142" s="57"/>
      <c r="DIR142" s="57"/>
      <c r="DIS142" s="57"/>
      <c r="DIT142" s="57"/>
      <c r="DIU142" s="74"/>
      <c r="DIV142" s="74"/>
      <c r="DIW142" s="74"/>
      <c r="DIX142" s="74"/>
      <c r="DIY142" s="57"/>
      <c r="DIZ142" s="57"/>
      <c r="DJA142" s="57"/>
      <c r="DJB142" s="57"/>
      <c r="DJC142" s="74"/>
      <c r="DJD142" s="74"/>
      <c r="DJE142" s="74"/>
      <c r="DJF142" s="74"/>
      <c r="DJG142" s="57"/>
      <c r="DJH142" s="57"/>
      <c r="DJI142" s="57"/>
      <c r="DJJ142" s="57"/>
      <c r="DJK142" s="74"/>
      <c r="DJL142" s="74"/>
      <c r="DJM142" s="74"/>
      <c r="DJN142" s="74"/>
      <c r="DJO142" s="57"/>
      <c r="DJP142" s="57"/>
      <c r="DJQ142" s="57"/>
      <c r="DJR142" s="57"/>
      <c r="DJS142" s="74"/>
      <c r="DJT142" s="74"/>
      <c r="DJU142" s="74"/>
      <c r="DJV142" s="74"/>
      <c r="DJW142" s="57"/>
      <c r="DJX142" s="57"/>
      <c r="DJY142" s="57"/>
      <c r="DJZ142" s="57"/>
      <c r="DKA142" s="74"/>
      <c r="DKB142" s="74"/>
      <c r="DKC142" s="74"/>
      <c r="DKD142" s="74"/>
      <c r="DKE142" s="57"/>
      <c r="DKF142" s="57"/>
      <c r="DKG142" s="57"/>
      <c r="DKH142" s="57"/>
      <c r="DKI142" s="74"/>
      <c r="DKJ142" s="74"/>
      <c r="DKK142" s="74"/>
      <c r="DKL142" s="74"/>
      <c r="DKM142" s="57"/>
      <c r="DKN142" s="57"/>
      <c r="DKO142" s="57"/>
      <c r="DKP142" s="57"/>
      <c r="DKQ142" s="74"/>
      <c r="DKR142" s="74"/>
      <c r="DKS142" s="74"/>
      <c r="DKT142" s="74"/>
      <c r="DKU142" s="57"/>
      <c r="DKV142" s="57"/>
      <c r="DKW142" s="57"/>
      <c r="DKX142" s="57"/>
      <c r="DKY142" s="74"/>
      <c r="DKZ142" s="74"/>
      <c r="DLA142" s="74"/>
      <c r="DLB142" s="74"/>
      <c r="DLC142" s="57"/>
      <c r="DLD142" s="57"/>
      <c r="DLE142" s="57"/>
      <c r="DLF142" s="57"/>
      <c r="DLG142" s="74"/>
      <c r="DLH142" s="74"/>
      <c r="DLI142" s="74"/>
      <c r="DLJ142" s="74"/>
      <c r="DLK142" s="57"/>
      <c r="DLL142" s="57"/>
      <c r="DLM142" s="57"/>
      <c r="DLN142" s="57"/>
      <c r="DLO142" s="74"/>
      <c r="DLP142" s="74"/>
      <c r="DLQ142" s="74"/>
      <c r="DLR142" s="74"/>
      <c r="DLS142" s="57"/>
      <c r="DLT142" s="57"/>
      <c r="DLU142" s="57"/>
      <c r="DLV142" s="57"/>
      <c r="DLW142" s="74"/>
      <c r="DLX142" s="74"/>
      <c r="DLY142" s="74"/>
      <c r="DLZ142" s="74"/>
      <c r="DMA142" s="57"/>
      <c r="DMB142" s="57"/>
      <c r="DMC142" s="57"/>
      <c r="DMD142" s="57"/>
      <c r="DME142" s="74"/>
      <c r="DMF142" s="74"/>
      <c r="DMG142" s="74"/>
      <c r="DMH142" s="74"/>
      <c r="DMI142" s="57"/>
      <c r="DMJ142" s="57"/>
      <c r="DMK142" s="57"/>
      <c r="DML142" s="57"/>
      <c r="DMM142" s="74"/>
      <c r="DMN142" s="74"/>
      <c r="DMO142" s="74"/>
      <c r="DMP142" s="74"/>
      <c r="DMQ142" s="57"/>
      <c r="DMR142" s="57"/>
      <c r="DMS142" s="57"/>
      <c r="DMT142" s="57"/>
      <c r="DMU142" s="74"/>
      <c r="DMV142" s="74"/>
      <c r="DMW142" s="74"/>
      <c r="DMX142" s="74"/>
      <c r="DMY142" s="57"/>
      <c r="DMZ142" s="57"/>
      <c r="DNA142" s="57"/>
      <c r="DNB142" s="57"/>
      <c r="DNC142" s="74"/>
      <c r="DND142" s="74"/>
      <c r="DNE142" s="74"/>
      <c r="DNF142" s="74"/>
      <c r="DNG142" s="57"/>
      <c r="DNH142" s="57"/>
      <c r="DNI142" s="57"/>
      <c r="DNJ142" s="57"/>
      <c r="DNK142" s="74"/>
      <c r="DNL142" s="74"/>
      <c r="DNM142" s="74"/>
      <c r="DNN142" s="74"/>
      <c r="DNO142" s="57"/>
      <c r="DNP142" s="57"/>
      <c r="DNQ142" s="57"/>
      <c r="DNR142" s="57"/>
      <c r="DNS142" s="74"/>
      <c r="DNT142" s="74"/>
      <c r="DNU142" s="74"/>
      <c r="DNV142" s="74"/>
      <c r="DNW142" s="57"/>
      <c r="DNX142" s="57"/>
      <c r="DNY142" s="57"/>
      <c r="DNZ142" s="57"/>
      <c r="DOA142" s="74"/>
      <c r="DOB142" s="74"/>
      <c r="DOC142" s="74"/>
      <c r="DOD142" s="74"/>
      <c r="DOE142" s="57"/>
      <c r="DOF142" s="57"/>
      <c r="DOG142" s="57"/>
      <c r="DOH142" s="57"/>
      <c r="DOI142" s="74"/>
      <c r="DOJ142" s="74"/>
      <c r="DOK142" s="74"/>
      <c r="DOL142" s="74"/>
      <c r="DOM142" s="57"/>
      <c r="DON142" s="57"/>
      <c r="DOO142" s="57"/>
      <c r="DOP142" s="57"/>
      <c r="DOQ142" s="74"/>
      <c r="DOR142" s="74"/>
      <c r="DOS142" s="74"/>
      <c r="DOT142" s="74"/>
      <c r="DOU142" s="57"/>
      <c r="DOV142" s="57"/>
      <c r="DOW142" s="57"/>
      <c r="DOX142" s="57"/>
      <c r="DOY142" s="74"/>
      <c r="DOZ142" s="74"/>
      <c r="DPA142" s="74"/>
      <c r="DPB142" s="74"/>
      <c r="DPC142" s="57"/>
      <c r="DPD142" s="57"/>
      <c r="DPE142" s="57"/>
      <c r="DPF142" s="57"/>
      <c r="DPG142" s="74"/>
      <c r="DPH142" s="74"/>
      <c r="DPI142" s="74"/>
      <c r="DPJ142" s="74"/>
      <c r="DPK142" s="57"/>
      <c r="DPL142" s="57"/>
      <c r="DPM142" s="57"/>
      <c r="DPN142" s="57"/>
      <c r="DPO142" s="74"/>
      <c r="DPP142" s="74"/>
      <c r="DPQ142" s="74"/>
      <c r="DPR142" s="74"/>
      <c r="DPS142" s="57"/>
      <c r="DPT142" s="57"/>
      <c r="DPU142" s="57"/>
      <c r="DPV142" s="57"/>
      <c r="DPW142" s="74"/>
      <c r="DPX142" s="74"/>
      <c r="DPY142" s="74"/>
      <c r="DPZ142" s="74"/>
      <c r="DQA142" s="57"/>
      <c r="DQB142" s="57"/>
      <c r="DQC142" s="57"/>
      <c r="DQD142" s="57"/>
      <c r="DQE142" s="74"/>
      <c r="DQF142" s="74"/>
      <c r="DQG142" s="74"/>
      <c r="DQH142" s="74"/>
      <c r="DQI142" s="57"/>
      <c r="DQJ142" s="57"/>
      <c r="DQK142" s="57"/>
      <c r="DQL142" s="57"/>
      <c r="DQM142" s="74"/>
      <c r="DQN142" s="74"/>
      <c r="DQO142" s="74"/>
      <c r="DQP142" s="74"/>
      <c r="DQQ142" s="57"/>
      <c r="DQR142" s="57"/>
      <c r="DQS142" s="57"/>
      <c r="DQT142" s="57"/>
      <c r="DQU142" s="74"/>
      <c r="DQV142" s="74"/>
      <c r="DQW142" s="74"/>
      <c r="DQX142" s="74"/>
      <c r="DQY142" s="57"/>
      <c r="DQZ142" s="57"/>
      <c r="DRA142" s="57"/>
      <c r="DRB142" s="57"/>
      <c r="DRC142" s="74"/>
      <c r="DRD142" s="74"/>
      <c r="DRE142" s="74"/>
      <c r="DRF142" s="74"/>
      <c r="DRG142" s="57"/>
      <c r="DRH142" s="57"/>
      <c r="DRI142" s="57"/>
      <c r="DRJ142" s="57"/>
      <c r="DRK142" s="74"/>
      <c r="DRL142" s="74"/>
      <c r="DRM142" s="74"/>
      <c r="DRN142" s="74"/>
      <c r="DRO142" s="57"/>
      <c r="DRP142" s="57"/>
      <c r="DRQ142" s="57"/>
      <c r="DRR142" s="57"/>
      <c r="DRS142" s="74"/>
      <c r="DRT142" s="74"/>
      <c r="DRU142" s="74"/>
      <c r="DRV142" s="74"/>
      <c r="DRW142" s="57"/>
      <c r="DRX142" s="57"/>
      <c r="DRY142" s="57"/>
      <c r="DRZ142" s="57"/>
      <c r="DSA142" s="74"/>
      <c r="DSB142" s="74"/>
      <c r="DSC142" s="74"/>
      <c r="DSD142" s="74"/>
      <c r="DSE142" s="57"/>
      <c r="DSF142" s="57"/>
      <c r="DSG142" s="57"/>
      <c r="DSH142" s="57"/>
      <c r="DSI142" s="74"/>
      <c r="DSJ142" s="74"/>
      <c r="DSK142" s="74"/>
      <c r="DSL142" s="74"/>
      <c r="DSM142" s="57"/>
      <c r="DSN142" s="57"/>
      <c r="DSO142" s="57"/>
      <c r="DSP142" s="57"/>
      <c r="DSQ142" s="74"/>
      <c r="DSR142" s="74"/>
      <c r="DSS142" s="74"/>
      <c r="DST142" s="74"/>
      <c r="DSU142" s="57"/>
      <c r="DSV142" s="57"/>
      <c r="DSW142" s="57"/>
      <c r="DSX142" s="57"/>
      <c r="DSY142" s="74"/>
      <c r="DSZ142" s="74"/>
      <c r="DTA142" s="74"/>
      <c r="DTB142" s="74"/>
      <c r="DTC142" s="57"/>
      <c r="DTD142" s="57"/>
      <c r="DTE142" s="57"/>
      <c r="DTF142" s="57"/>
      <c r="DTG142" s="74"/>
      <c r="DTH142" s="74"/>
      <c r="DTI142" s="74"/>
      <c r="DTJ142" s="74"/>
      <c r="DTK142" s="57"/>
      <c r="DTL142" s="57"/>
      <c r="DTM142" s="57"/>
      <c r="DTN142" s="57"/>
      <c r="DTO142" s="74"/>
      <c r="DTP142" s="74"/>
      <c r="DTQ142" s="74"/>
      <c r="DTR142" s="74"/>
      <c r="DTS142" s="57"/>
      <c r="DTT142" s="57"/>
      <c r="DTU142" s="57"/>
      <c r="DTV142" s="57"/>
      <c r="DTW142" s="74"/>
      <c r="DTX142" s="74"/>
      <c r="DTY142" s="74"/>
      <c r="DTZ142" s="74"/>
      <c r="DUA142" s="57"/>
      <c r="DUB142" s="57"/>
      <c r="DUC142" s="57"/>
      <c r="DUD142" s="57"/>
      <c r="DUE142" s="74"/>
      <c r="DUF142" s="74"/>
      <c r="DUG142" s="74"/>
      <c r="DUH142" s="74"/>
      <c r="DUI142" s="57"/>
      <c r="DUJ142" s="57"/>
      <c r="DUK142" s="57"/>
      <c r="DUL142" s="57"/>
      <c r="DUM142" s="74"/>
      <c r="DUN142" s="74"/>
      <c r="DUO142" s="74"/>
      <c r="DUP142" s="74"/>
      <c r="DUQ142" s="57"/>
      <c r="DUR142" s="57"/>
      <c r="DUS142" s="57"/>
      <c r="DUT142" s="57"/>
      <c r="DUU142" s="74"/>
      <c r="DUV142" s="74"/>
      <c r="DUW142" s="74"/>
      <c r="DUX142" s="74"/>
      <c r="DUY142" s="57"/>
      <c r="DUZ142" s="57"/>
      <c r="DVA142" s="57"/>
      <c r="DVB142" s="57"/>
      <c r="DVC142" s="74"/>
      <c r="DVD142" s="74"/>
      <c r="DVE142" s="74"/>
      <c r="DVF142" s="74"/>
      <c r="DVG142" s="57"/>
      <c r="DVH142" s="57"/>
      <c r="DVI142" s="57"/>
      <c r="DVJ142" s="57"/>
      <c r="DVK142" s="74"/>
      <c r="DVL142" s="74"/>
      <c r="DVM142" s="74"/>
      <c r="DVN142" s="74"/>
      <c r="DVO142" s="57"/>
      <c r="DVP142" s="57"/>
      <c r="DVQ142" s="57"/>
      <c r="DVR142" s="57"/>
      <c r="DVS142" s="74"/>
      <c r="DVT142" s="74"/>
      <c r="DVU142" s="74"/>
      <c r="DVV142" s="74"/>
      <c r="DVW142" s="57"/>
      <c r="DVX142" s="57"/>
      <c r="DVY142" s="57"/>
      <c r="DVZ142" s="57"/>
      <c r="DWA142" s="74"/>
      <c r="DWB142" s="74"/>
      <c r="DWC142" s="74"/>
      <c r="DWD142" s="74"/>
      <c r="DWE142" s="57"/>
      <c r="DWF142" s="57"/>
      <c r="DWG142" s="57"/>
      <c r="DWH142" s="57"/>
      <c r="DWI142" s="74"/>
      <c r="DWJ142" s="74"/>
      <c r="DWK142" s="74"/>
      <c r="DWL142" s="74"/>
      <c r="DWM142" s="57"/>
      <c r="DWN142" s="57"/>
      <c r="DWO142" s="57"/>
      <c r="DWP142" s="57"/>
      <c r="DWQ142" s="74"/>
      <c r="DWR142" s="74"/>
      <c r="DWS142" s="74"/>
      <c r="DWT142" s="74"/>
      <c r="DWU142" s="57"/>
      <c r="DWV142" s="57"/>
      <c r="DWW142" s="57"/>
      <c r="DWX142" s="57"/>
      <c r="DWY142" s="74"/>
      <c r="DWZ142" s="74"/>
      <c r="DXA142" s="74"/>
      <c r="DXB142" s="74"/>
      <c r="DXC142" s="57"/>
      <c r="DXD142" s="57"/>
      <c r="DXE142" s="57"/>
      <c r="DXF142" s="57"/>
      <c r="DXG142" s="74"/>
      <c r="DXH142" s="74"/>
      <c r="DXI142" s="74"/>
      <c r="DXJ142" s="74"/>
      <c r="DXK142" s="57"/>
      <c r="DXL142" s="57"/>
      <c r="DXM142" s="57"/>
      <c r="DXN142" s="57"/>
      <c r="DXO142" s="74"/>
      <c r="DXP142" s="74"/>
      <c r="DXQ142" s="74"/>
      <c r="DXR142" s="74"/>
      <c r="DXS142" s="57"/>
      <c r="DXT142" s="57"/>
      <c r="DXU142" s="57"/>
      <c r="DXV142" s="57"/>
      <c r="DXW142" s="74"/>
      <c r="DXX142" s="74"/>
      <c r="DXY142" s="74"/>
      <c r="DXZ142" s="74"/>
      <c r="DYA142" s="57"/>
      <c r="DYB142" s="57"/>
      <c r="DYC142" s="57"/>
      <c r="DYD142" s="57"/>
      <c r="DYE142" s="74"/>
      <c r="DYF142" s="74"/>
      <c r="DYG142" s="74"/>
      <c r="DYH142" s="74"/>
      <c r="DYI142" s="57"/>
      <c r="DYJ142" s="57"/>
      <c r="DYK142" s="57"/>
      <c r="DYL142" s="57"/>
      <c r="DYM142" s="74"/>
      <c r="DYN142" s="74"/>
      <c r="DYO142" s="74"/>
      <c r="DYP142" s="74"/>
      <c r="DYQ142" s="57"/>
      <c r="DYR142" s="57"/>
      <c r="DYS142" s="57"/>
      <c r="DYT142" s="57"/>
      <c r="DYU142" s="74"/>
      <c r="DYV142" s="74"/>
      <c r="DYW142" s="74"/>
      <c r="DYX142" s="74"/>
      <c r="DYY142" s="57"/>
      <c r="DYZ142" s="57"/>
      <c r="DZA142" s="57"/>
      <c r="DZB142" s="57"/>
      <c r="DZC142" s="74"/>
      <c r="DZD142" s="74"/>
      <c r="DZE142" s="74"/>
      <c r="DZF142" s="74"/>
      <c r="DZG142" s="57"/>
      <c r="DZH142" s="57"/>
      <c r="DZI142" s="57"/>
      <c r="DZJ142" s="57"/>
      <c r="DZK142" s="74"/>
      <c r="DZL142" s="74"/>
      <c r="DZM142" s="74"/>
      <c r="DZN142" s="74"/>
      <c r="DZO142" s="57"/>
      <c r="DZP142" s="57"/>
      <c r="DZQ142" s="57"/>
      <c r="DZR142" s="57"/>
      <c r="DZS142" s="74"/>
      <c r="DZT142" s="74"/>
      <c r="DZU142" s="74"/>
      <c r="DZV142" s="74"/>
      <c r="DZW142" s="57"/>
      <c r="DZX142" s="57"/>
      <c r="DZY142" s="57"/>
      <c r="DZZ142" s="57"/>
      <c r="EAA142" s="74"/>
      <c r="EAB142" s="74"/>
      <c r="EAC142" s="74"/>
      <c r="EAD142" s="74"/>
      <c r="EAE142" s="57"/>
      <c r="EAF142" s="57"/>
      <c r="EAG142" s="57"/>
      <c r="EAH142" s="57"/>
      <c r="EAI142" s="74"/>
      <c r="EAJ142" s="74"/>
      <c r="EAK142" s="74"/>
      <c r="EAL142" s="74"/>
      <c r="EAM142" s="57"/>
      <c r="EAN142" s="57"/>
      <c r="EAO142" s="57"/>
      <c r="EAP142" s="57"/>
      <c r="EAQ142" s="74"/>
      <c r="EAR142" s="74"/>
      <c r="EAS142" s="74"/>
      <c r="EAT142" s="74"/>
      <c r="EAU142" s="57"/>
      <c r="EAV142" s="57"/>
      <c r="EAW142" s="57"/>
      <c r="EAX142" s="57"/>
      <c r="EAY142" s="74"/>
      <c r="EAZ142" s="74"/>
      <c r="EBA142" s="74"/>
      <c r="EBB142" s="74"/>
      <c r="EBC142" s="57"/>
      <c r="EBD142" s="57"/>
      <c r="EBE142" s="57"/>
      <c r="EBF142" s="57"/>
      <c r="EBG142" s="74"/>
      <c r="EBH142" s="74"/>
      <c r="EBI142" s="74"/>
      <c r="EBJ142" s="74"/>
      <c r="EBK142" s="57"/>
      <c r="EBL142" s="57"/>
      <c r="EBM142" s="57"/>
      <c r="EBN142" s="57"/>
      <c r="EBO142" s="74"/>
      <c r="EBP142" s="74"/>
      <c r="EBQ142" s="74"/>
      <c r="EBR142" s="74"/>
      <c r="EBS142" s="57"/>
      <c r="EBT142" s="57"/>
      <c r="EBU142" s="57"/>
      <c r="EBV142" s="57"/>
      <c r="EBW142" s="74"/>
      <c r="EBX142" s="74"/>
      <c r="EBY142" s="74"/>
      <c r="EBZ142" s="74"/>
      <c r="ECA142" s="57"/>
      <c r="ECB142" s="57"/>
      <c r="ECC142" s="57"/>
      <c r="ECD142" s="57"/>
      <c r="ECE142" s="74"/>
      <c r="ECF142" s="74"/>
      <c r="ECG142" s="74"/>
      <c r="ECH142" s="74"/>
      <c r="ECI142" s="57"/>
      <c r="ECJ142" s="57"/>
      <c r="ECK142" s="57"/>
      <c r="ECL142" s="57"/>
      <c r="ECM142" s="74"/>
      <c r="ECN142" s="74"/>
      <c r="ECO142" s="74"/>
      <c r="ECP142" s="74"/>
      <c r="ECQ142" s="57"/>
      <c r="ECR142" s="57"/>
      <c r="ECS142" s="57"/>
      <c r="ECT142" s="57"/>
      <c r="ECU142" s="74"/>
      <c r="ECV142" s="74"/>
      <c r="ECW142" s="74"/>
      <c r="ECX142" s="74"/>
      <c r="ECY142" s="57"/>
      <c r="ECZ142" s="57"/>
      <c r="EDA142" s="57"/>
      <c r="EDB142" s="57"/>
      <c r="EDC142" s="74"/>
      <c r="EDD142" s="74"/>
      <c r="EDE142" s="74"/>
      <c r="EDF142" s="74"/>
      <c r="EDG142" s="57"/>
      <c r="EDH142" s="57"/>
      <c r="EDI142" s="57"/>
      <c r="EDJ142" s="57"/>
      <c r="EDK142" s="74"/>
      <c r="EDL142" s="74"/>
      <c r="EDM142" s="74"/>
      <c r="EDN142" s="74"/>
      <c r="EDO142" s="57"/>
      <c r="EDP142" s="57"/>
      <c r="EDQ142" s="57"/>
      <c r="EDR142" s="57"/>
      <c r="EDS142" s="74"/>
      <c r="EDT142" s="74"/>
      <c r="EDU142" s="74"/>
      <c r="EDV142" s="74"/>
      <c r="EDW142" s="57"/>
      <c r="EDX142" s="57"/>
      <c r="EDY142" s="57"/>
      <c r="EDZ142" s="57"/>
      <c r="EEA142" s="74"/>
      <c r="EEB142" s="74"/>
      <c r="EEC142" s="74"/>
      <c r="EED142" s="74"/>
      <c r="EEE142" s="57"/>
      <c r="EEF142" s="57"/>
      <c r="EEG142" s="57"/>
      <c r="EEH142" s="57"/>
      <c r="EEI142" s="74"/>
      <c r="EEJ142" s="74"/>
      <c r="EEK142" s="74"/>
      <c r="EEL142" s="74"/>
      <c r="EEM142" s="57"/>
      <c r="EEN142" s="57"/>
      <c r="EEO142" s="57"/>
      <c r="EEP142" s="57"/>
      <c r="EEQ142" s="74"/>
      <c r="EER142" s="74"/>
      <c r="EES142" s="74"/>
      <c r="EET142" s="74"/>
      <c r="EEU142" s="57"/>
      <c r="EEV142" s="57"/>
      <c r="EEW142" s="57"/>
      <c r="EEX142" s="57"/>
      <c r="EEY142" s="74"/>
      <c r="EEZ142" s="74"/>
      <c r="EFA142" s="74"/>
      <c r="EFB142" s="74"/>
      <c r="EFC142" s="57"/>
      <c r="EFD142" s="57"/>
      <c r="EFE142" s="57"/>
      <c r="EFF142" s="57"/>
      <c r="EFG142" s="74"/>
      <c r="EFH142" s="74"/>
      <c r="EFI142" s="74"/>
      <c r="EFJ142" s="74"/>
      <c r="EFK142" s="57"/>
      <c r="EFL142" s="57"/>
      <c r="EFM142" s="57"/>
      <c r="EFN142" s="57"/>
      <c r="EFO142" s="74"/>
      <c r="EFP142" s="74"/>
      <c r="EFQ142" s="74"/>
      <c r="EFR142" s="74"/>
      <c r="EFS142" s="57"/>
      <c r="EFT142" s="57"/>
      <c r="EFU142" s="57"/>
      <c r="EFV142" s="57"/>
      <c r="EFW142" s="74"/>
      <c r="EFX142" s="74"/>
      <c r="EFY142" s="74"/>
      <c r="EFZ142" s="74"/>
      <c r="EGA142" s="57"/>
      <c r="EGB142" s="57"/>
      <c r="EGC142" s="57"/>
      <c r="EGD142" s="57"/>
      <c r="EGE142" s="74"/>
      <c r="EGF142" s="74"/>
      <c r="EGG142" s="74"/>
      <c r="EGH142" s="74"/>
      <c r="EGI142" s="57"/>
      <c r="EGJ142" s="57"/>
      <c r="EGK142" s="57"/>
      <c r="EGL142" s="57"/>
      <c r="EGM142" s="74"/>
      <c r="EGN142" s="74"/>
      <c r="EGO142" s="74"/>
      <c r="EGP142" s="74"/>
      <c r="EGQ142" s="57"/>
      <c r="EGR142" s="57"/>
      <c r="EGS142" s="57"/>
      <c r="EGT142" s="57"/>
      <c r="EGU142" s="74"/>
      <c r="EGV142" s="74"/>
      <c r="EGW142" s="74"/>
      <c r="EGX142" s="74"/>
      <c r="EGY142" s="57"/>
      <c r="EGZ142" s="57"/>
      <c r="EHA142" s="57"/>
      <c r="EHB142" s="57"/>
      <c r="EHC142" s="74"/>
      <c r="EHD142" s="74"/>
      <c r="EHE142" s="74"/>
      <c r="EHF142" s="74"/>
      <c r="EHG142" s="57"/>
      <c r="EHH142" s="57"/>
      <c r="EHI142" s="57"/>
      <c r="EHJ142" s="57"/>
      <c r="EHK142" s="74"/>
      <c r="EHL142" s="74"/>
      <c r="EHM142" s="74"/>
      <c r="EHN142" s="74"/>
      <c r="EHO142" s="57"/>
      <c r="EHP142" s="57"/>
      <c r="EHQ142" s="57"/>
      <c r="EHR142" s="57"/>
      <c r="EHS142" s="74"/>
      <c r="EHT142" s="74"/>
      <c r="EHU142" s="74"/>
      <c r="EHV142" s="74"/>
      <c r="EHW142" s="57"/>
      <c r="EHX142" s="57"/>
      <c r="EHY142" s="57"/>
      <c r="EHZ142" s="57"/>
      <c r="EIA142" s="74"/>
      <c r="EIB142" s="74"/>
      <c r="EIC142" s="74"/>
      <c r="EID142" s="74"/>
      <c r="EIE142" s="57"/>
      <c r="EIF142" s="57"/>
      <c r="EIG142" s="57"/>
      <c r="EIH142" s="57"/>
      <c r="EII142" s="74"/>
      <c r="EIJ142" s="74"/>
      <c r="EIK142" s="74"/>
      <c r="EIL142" s="74"/>
      <c r="EIM142" s="57"/>
      <c r="EIN142" s="57"/>
      <c r="EIO142" s="57"/>
      <c r="EIP142" s="57"/>
      <c r="EIQ142" s="74"/>
      <c r="EIR142" s="74"/>
      <c r="EIS142" s="74"/>
      <c r="EIT142" s="74"/>
      <c r="EIU142" s="57"/>
      <c r="EIV142" s="57"/>
      <c r="EIW142" s="57"/>
      <c r="EIX142" s="57"/>
      <c r="EIY142" s="74"/>
      <c r="EIZ142" s="74"/>
      <c r="EJA142" s="74"/>
      <c r="EJB142" s="74"/>
      <c r="EJC142" s="57"/>
      <c r="EJD142" s="57"/>
      <c r="EJE142" s="57"/>
      <c r="EJF142" s="57"/>
      <c r="EJG142" s="74"/>
      <c r="EJH142" s="74"/>
      <c r="EJI142" s="74"/>
      <c r="EJJ142" s="74"/>
      <c r="EJK142" s="57"/>
      <c r="EJL142" s="57"/>
      <c r="EJM142" s="57"/>
      <c r="EJN142" s="57"/>
      <c r="EJO142" s="74"/>
      <c r="EJP142" s="74"/>
      <c r="EJQ142" s="74"/>
      <c r="EJR142" s="74"/>
      <c r="EJS142" s="57"/>
      <c r="EJT142" s="57"/>
      <c r="EJU142" s="57"/>
      <c r="EJV142" s="57"/>
      <c r="EJW142" s="74"/>
      <c r="EJX142" s="74"/>
      <c r="EJY142" s="74"/>
      <c r="EJZ142" s="74"/>
      <c r="EKA142" s="57"/>
      <c r="EKB142" s="57"/>
      <c r="EKC142" s="57"/>
      <c r="EKD142" s="57"/>
      <c r="EKE142" s="74"/>
      <c r="EKF142" s="74"/>
      <c r="EKG142" s="74"/>
      <c r="EKH142" s="74"/>
      <c r="EKI142" s="57"/>
      <c r="EKJ142" s="57"/>
      <c r="EKK142" s="57"/>
      <c r="EKL142" s="57"/>
      <c r="EKM142" s="74"/>
      <c r="EKN142" s="74"/>
      <c r="EKO142" s="74"/>
      <c r="EKP142" s="74"/>
      <c r="EKQ142" s="57"/>
      <c r="EKR142" s="57"/>
      <c r="EKS142" s="57"/>
      <c r="EKT142" s="57"/>
      <c r="EKU142" s="74"/>
      <c r="EKV142" s="74"/>
      <c r="EKW142" s="74"/>
      <c r="EKX142" s="74"/>
      <c r="EKY142" s="57"/>
      <c r="EKZ142" s="57"/>
      <c r="ELA142" s="57"/>
      <c r="ELB142" s="57"/>
      <c r="ELC142" s="74"/>
      <c r="ELD142" s="74"/>
      <c r="ELE142" s="74"/>
      <c r="ELF142" s="74"/>
      <c r="ELG142" s="57"/>
      <c r="ELH142" s="57"/>
      <c r="ELI142" s="57"/>
      <c r="ELJ142" s="57"/>
      <c r="ELK142" s="74"/>
      <c r="ELL142" s="74"/>
      <c r="ELM142" s="74"/>
      <c r="ELN142" s="74"/>
      <c r="ELO142" s="57"/>
      <c r="ELP142" s="57"/>
      <c r="ELQ142" s="57"/>
      <c r="ELR142" s="57"/>
      <c r="ELS142" s="74"/>
      <c r="ELT142" s="74"/>
      <c r="ELU142" s="74"/>
      <c r="ELV142" s="74"/>
      <c r="ELW142" s="57"/>
      <c r="ELX142" s="57"/>
      <c r="ELY142" s="57"/>
      <c r="ELZ142" s="57"/>
      <c r="EMA142" s="74"/>
      <c r="EMB142" s="74"/>
      <c r="EMC142" s="74"/>
      <c r="EMD142" s="74"/>
      <c r="EME142" s="57"/>
      <c r="EMF142" s="57"/>
      <c r="EMG142" s="57"/>
      <c r="EMH142" s="57"/>
      <c r="EMI142" s="74"/>
      <c r="EMJ142" s="74"/>
      <c r="EMK142" s="74"/>
      <c r="EML142" s="74"/>
      <c r="EMM142" s="57"/>
      <c r="EMN142" s="57"/>
      <c r="EMO142" s="57"/>
      <c r="EMP142" s="57"/>
      <c r="EMQ142" s="74"/>
      <c r="EMR142" s="74"/>
      <c r="EMS142" s="74"/>
      <c r="EMT142" s="74"/>
      <c r="EMU142" s="57"/>
      <c r="EMV142" s="57"/>
      <c r="EMW142" s="57"/>
      <c r="EMX142" s="57"/>
      <c r="EMY142" s="74"/>
      <c r="EMZ142" s="74"/>
      <c r="ENA142" s="74"/>
      <c r="ENB142" s="74"/>
      <c r="ENC142" s="57"/>
      <c r="END142" s="57"/>
      <c r="ENE142" s="57"/>
      <c r="ENF142" s="57"/>
      <c r="ENG142" s="74"/>
      <c r="ENH142" s="74"/>
      <c r="ENI142" s="74"/>
      <c r="ENJ142" s="74"/>
      <c r="ENK142" s="57"/>
      <c r="ENL142" s="57"/>
      <c r="ENM142" s="57"/>
      <c r="ENN142" s="57"/>
      <c r="ENO142" s="74"/>
      <c r="ENP142" s="74"/>
      <c r="ENQ142" s="74"/>
      <c r="ENR142" s="74"/>
      <c r="ENS142" s="57"/>
      <c r="ENT142" s="57"/>
      <c r="ENU142" s="57"/>
      <c r="ENV142" s="57"/>
      <c r="ENW142" s="74"/>
      <c r="ENX142" s="74"/>
      <c r="ENY142" s="74"/>
      <c r="ENZ142" s="74"/>
      <c r="EOA142" s="57"/>
      <c r="EOB142" s="57"/>
      <c r="EOC142" s="57"/>
      <c r="EOD142" s="57"/>
      <c r="EOE142" s="74"/>
      <c r="EOF142" s="74"/>
      <c r="EOG142" s="74"/>
      <c r="EOH142" s="74"/>
      <c r="EOI142" s="57"/>
      <c r="EOJ142" s="57"/>
      <c r="EOK142" s="57"/>
      <c r="EOL142" s="57"/>
      <c r="EOM142" s="74"/>
      <c r="EON142" s="74"/>
      <c r="EOO142" s="74"/>
      <c r="EOP142" s="74"/>
      <c r="EOQ142" s="57"/>
      <c r="EOR142" s="57"/>
      <c r="EOS142" s="57"/>
      <c r="EOT142" s="57"/>
      <c r="EOU142" s="74"/>
      <c r="EOV142" s="74"/>
      <c r="EOW142" s="74"/>
      <c r="EOX142" s="74"/>
      <c r="EOY142" s="57"/>
      <c r="EOZ142" s="57"/>
      <c r="EPA142" s="57"/>
      <c r="EPB142" s="57"/>
      <c r="EPC142" s="74"/>
      <c r="EPD142" s="74"/>
      <c r="EPE142" s="74"/>
      <c r="EPF142" s="74"/>
      <c r="EPG142" s="57"/>
      <c r="EPH142" s="57"/>
      <c r="EPI142" s="57"/>
      <c r="EPJ142" s="57"/>
      <c r="EPK142" s="74"/>
      <c r="EPL142" s="74"/>
      <c r="EPM142" s="74"/>
      <c r="EPN142" s="74"/>
      <c r="EPO142" s="57"/>
      <c r="EPP142" s="57"/>
      <c r="EPQ142" s="57"/>
      <c r="EPR142" s="57"/>
      <c r="EPS142" s="74"/>
      <c r="EPT142" s="74"/>
      <c r="EPU142" s="74"/>
      <c r="EPV142" s="74"/>
      <c r="EPW142" s="57"/>
      <c r="EPX142" s="57"/>
      <c r="EPY142" s="57"/>
      <c r="EPZ142" s="57"/>
      <c r="EQA142" s="74"/>
      <c r="EQB142" s="74"/>
      <c r="EQC142" s="74"/>
      <c r="EQD142" s="74"/>
      <c r="EQE142" s="57"/>
      <c r="EQF142" s="57"/>
      <c r="EQG142" s="57"/>
      <c r="EQH142" s="57"/>
      <c r="EQI142" s="74"/>
      <c r="EQJ142" s="74"/>
      <c r="EQK142" s="74"/>
      <c r="EQL142" s="74"/>
      <c r="EQM142" s="57"/>
      <c r="EQN142" s="57"/>
      <c r="EQO142" s="57"/>
      <c r="EQP142" s="57"/>
      <c r="EQQ142" s="74"/>
      <c r="EQR142" s="74"/>
      <c r="EQS142" s="74"/>
      <c r="EQT142" s="74"/>
      <c r="EQU142" s="57"/>
      <c r="EQV142" s="57"/>
      <c r="EQW142" s="57"/>
      <c r="EQX142" s="57"/>
      <c r="EQY142" s="74"/>
      <c r="EQZ142" s="74"/>
      <c r="ERA142" s="74"/>
      <c r="ERB142" s="74"/>
      <c r="ERC142" s="57"/>
      <c r="ERD142" s="57"/>
      <c r="ERE142" s="57"/>
      <c r="ERF142" s="57"/>
      <c r="ERG142" s="74"/>
      <c r="ERH142" s="74"/>
      <c r="ERI142" s="74"/>
      <c r="ERJ142" s="74"/>
      <c r="ERK142" s="57"/>
      <c r="ERL142" s="57"/>
      <c r="ERM142" s="57"/>
      <c r="ERN142" s="57"/>
      <c r="ERO142" s="74"/>
      <c r="ERP142" s="74"/>
      <c r="ERQ142" s="74"/>
      <c r="ERR142" s="74"/>
      <c r="ERS142" s="57"/>
      <c r="ERT142" s="57"/>
      <c r="ERU142" s="57"/>
      <c r="ERV142" s="57"/>
      <c r="ERW142" s="74"/>
      <c r="ERX142" s="74"/>
      <c r="ERY142" s="74"/>
      <c r="ERZ142" s="74"/>
      <c r="ESA142" s="57"/>
      <c r="ESB142" s="57"/>
      <c r="ESC142" s="57"/>
      <c r="ESD142" s="57"/>
      <c r="ESE142" s="74"/>
      <c r="ESF142" s="74"/>
      <c r="ESG142" s="74"/>
      <c r="ESH142" s="74"/>
      <c r="ESI142" s="57"/>
      <c r="ESJ142" s="57"/>
      <c r="ESK142" s="57"/>
      <c r="ESL142" s="57"/>
      <c r="ESM142" s="74"/>
      <c r="ESN142" s="74"/>
      <c r="ESO142" s="74"/>
      <c r="ESP142" s="74"/>
      <c r="ESQ142" s="57"/>
      <c r="ESR142" s="57"/>
      <c r="ESS142" s="57"/>
      <c r="EST142" s="57"/>
      <c r="ESU142" s="74"/>
      <c r="ESV142" s="74"/>
      <c r="ESW142" s="74"/>
      <c r="ESX142" s="74"/>
      <c r="ESY142" s="57"/>
      <c r="ESZ142" s="57"/>
      <c r="ETA142" s="57"/>
      <c r="ETB142" s="57"/>
      <c r="ETC142" s="74"/>
      <c r="ETD142" s="74"/>
      <c r="ETE142" s="74"/>
      <c r="ETF142" s="74"/>
      <c r="ETG142" s="57"/>
      <c r="ETH142" s="57"/>
      <c r="ETI142" s="57"/>
      <c r="ETJ142" s="57"/>
      <c r="ETK142" s="74"/>
      <c r="ETL142" s="74"/>
      <c r="ETM142" s="74"/>
      <c r="ETN142" s="74"/>
      <c r="ETO142" s="57"/>
      <c r="ETP142" s="57"/>
      <c r="ETQ142" s="57"/>
      <c r="ETR142" s="57"/>
      <c r="ETS142" s="74"/>
      <c r="ETT142" s="74"/>
      <c r="ETU142" s="74"/>
      <c r="ETV142" s="74"/>
      <c r="ETW142" s="57"/>
      <c r="ETX142" s="57"/>
      <c r="ETY142" s="57"/>
      <c r="ETZ142" s="57"/>
      <c r="EUA142" s="74"/>
      <c r="EUB142" s="74"/>
      <c r="EUC142" s="74"/>
      <c r="EUD142" s="74"/>
      <c r="EUE142" s="57"/>
      <c r="EUF142" s="57"/>
      <c r="EUG142" s="57"/>
      <c r="EUH142" s="57"/>
      <c r="EUI142" s="74"/>
      <c r="EUJ142" s="74"/>
      <c r="EUK142" s="74"/>
      <c r="EUL142" s="74"/>
      <c r="EUM142" s="57"/>
      <c r="EUN142" s="57"/>
      <c r="EUO142" s="57"/>
      <c r="EUP142" s="57"/>
      <c r="EUQ142" s="74"/>
      <c r="EUR142" s="74"/>
      <c r="EUS142" s="74"/>
      <c r="EUT142" s="74"/>
      <c r="EUU142" s="57"/>
      <c r="EUV142" s="57"/>
      <c r="EUW142" s="57"/>
      <c r="EUX142" s="57"/>
      <c r="EUY142" s="74"/>
      <c r="EUZ142" s="74"/>
      <c r="EVA142" s="74"/>
      <c r="EVB142" s="74"/>
      <c r="EVC142" s="57"/>
      <c r="EVD142" s="57"/>
      <c r="EVE142" s="57"/>
      <c r="EVF142" s="57"/>
      <c r="EVG142" s="74"/>
      <c r="EVH142" s="74"/>
      <c r="EVI142" s="74"/>
      <c r="EVJ142" s="74"/>
      <c r="EVK142" s="57"/>
      <c r="EVL142" s="57"/>
      <c r="EVM142" s="57"/>
      <c r="EVN142" s="57"/>
      <c r="EVO142" s="74"/>
      <c r="EVP142" s="74"/>
      <c r="EVQ142" s="74"/>
      <c r="EVR142" s="74"/>
      <c r="EVS142" s="57"/>
      <c r="EVT142" s="57"/>
      <c r="EVU142" s="57"/>
      <c r="EVV142" s="57"/>
      <c r="EVW142" s="74"/>
      <c r="EVX142" s="74"/>
      <c r="EVY142" s="74"/>
      <c r="EVZ142" s="74"/>
      <c r="EWA142" s="57"/>
      <c r="EWB142" s="57"/>
      <c r="EWC142" s="57"/>
      <c r="EWD142" s="57"/>
      <c r="EWE142" s="74"/>
      <c r="EWF142" s="74"/>
      <c r="EWG142" s="74"/>
      <c r="EWH142" s="74"/>
      <c r="EWI142" s="57"/>
      <c r="EWJ142" s="57"/>
      <c r="EWK142" s="57"/>
      <c r="EWL142" s="57"/>
      <c r="EWM142" s="74"/>
      <c r="EWN142" s="74"/>
      <c r="EWO142" s="74"/>
      <c r="EWP142" s="74"/>
      <c r="EWQ142" s="57"/>
      <c r="EWR142" s="57"/>
      <c r="EWS142" s="57"/>
      <c r="EWT142" s="57"/>
      <c r="EWU142" s="74"/>
      <c r="EWV142" s="74"/>
      <c r="EWW142" s="74"/>
      <c r="EWX142" s="74"/>
      <c r="EWY142" s="57"/>
      <c r="EWZ142" s="57"/>
      <c r="EXA142" s="57"/>
      <c r="EXB142" s="57"/>
      <c r="EXC142" s="74"/>
      <c r="EXD142" s="74"/>
      <c r="EXE142" s="74"/>
      <c r="EXF142" s="74"/>
      <c r="EXG142" s="57"/>
      <c r="EXH142" s="57"/>
      <c r="EXI142" s="57"/>
      <c r="EXJ142" s="57"/>
      <c r="EXK142" s="74"/>
      <c r="EXL142" s="74"/>
      <c r="EXM142" s="74"/>
      <c r="EXN142" s="74"/>
      <c r="EXO142" s="57"/>
      <c r="EXP142" s="57"/>
      <c r="EXQ142" s="57"/>
      <c r="EXR142" s="57"/>
      <c r="EXS142" s="74"/>
      <c r="EXT142" s="74"/>
      <c r="EXU142" s="74"/>
      <c r="EXV142" s="74"/>
      <c r="EXW142" s="57"/>
      <c r="EXX142" s="57"/>
      <c r="EXY142" s="57"/>
      <c r="EXZ142" s="57"/>
      <c r="EYA142" s="74"/>
      <c r="EYB142" s="74"/>
      <c r="EYC142" s="74"/>
      <c r="EYD142" s="74"/>
      <c r="EYE142" s="57"/>
      <c r="EYF142" s="57"/>
      <c r="EYG142" s="57"/>
      <c r="EYH142" s="57"/>
      <c r="EYI142" s="74"/>
      <c r="EYJ142" s="74"/>
      <c r="EYK142" s="74"/>
      <c r="EYL142" s="74"/>
      <c r="EYM142" s="57"/>
      <c r="EYN142" s="57"/>
      <c r="EYO142" s="57"/>
      <c r="EYP142" s="57"/>
      <c r="EYQ142" s="74"/>
      <c r="EYR142" s="74"/>
      <c r="EYS142" s="74"/>
      <c r="EYT142" s="74"/>
      <c r="EYU142" s="57"/>
      <c r="EYV142" s="57"/>
      <c r="EYW142" s="57"/>
      <c r="EYX142" s="57"/>
      <c r="EYY142" s="74"/>
      <c r="EYZ142" s="74"/>
      <c r="EZA142" s="74"/>
      <c r="EZB142" s="74"/>
      <c r="EZC142" s="57"/>
      <c r="EZD142" s="57"/>
      <c r="EZE142" s="57"/>
      <c r="EZF142" s="57"/>
      <c r="EZG142" s="74"/>
      <c r="EZH142" s="74"/>
      <c r="EZI142" s="74"/>
      <c r="EZJ142" s="74"/>
      <c r="EZK142" s="57"/>
      <c r="EZL142" s="57"/>
      <c r="EZM142" s="57"/>
      <c r="EZN142" s="57"/>
      <c r="EZO142" s="74"/>
      <c r="EZP142" s="74"/>
      <c r="EZQ142" s="74"/>
      <c r="EZR142" s="74"/>
      <c r="EZS142" s="57"/>
      <c r="EZT142" s="57"/>
      <c r="EZU142" s="57"/>
      <c r="EZV142" s="57"/>
      <c r="EZW142" s="74"/>
      <c r="EZX142" s="74"/>
      <c r="EZY142" s="74"/>
      <c r="EZZ142" s="74"/>
      <c r="FAA142" s="57"/>
      <c r="FAB142" s="57"/>
      <c r="FAC142" s="57"/>
      <c r="FAD142" s="57"/>
      <c r="FAE142" s="74"/>
      <c r="FAF142" s="74"/>
      <c r="FAG142" s="74"/>
      <c r="FAH142" s="74"/>
      <c r="FAI142" s="57"/>
      <c r="FAJ142" s="57"/>
      <c r="FAK142" s="57"/>
      <c r="FAL142" s="57"/>
      <c r="FAM142" s="74"/>
      <c r="FAN142" s="74"/>
      <c r="FAO142" s="74"/>
      <c r="FAP142" s="74"/>
      <c r="FAQ142" s="57"/>
      <c r="FAR142" s="57"/>
      <c r="FAS142" s="57"/>
      <c r="FAT142" s="57"/>
      <c r="FAU142" s="74"/>
      <c r="FAV142" s="74"/>
      <c r="FAW142" s="74"/>
      <c r="FAX142" s="74"/>
      <c r="FAY142" s="57"/>
      <c r="FAZ142" s="57"/>
      <c r="FBA142" s="57"/>
      <c r="FBB142" s="57"/>
      <c r="FBC142" s="74"/>
      <c r="FBD142" s="74"/>
      <c r="FBE142" s="74"/>
      <c r="FBF142" s="74"/>
      <c r="FBG142" s="57"/>
      <c r="FBH142" s="57"/>
      <c r="FBI142" s="57"/>
      <c r="FBJ142" s="57"/>
      <c r="FBK142" s="74"/>
      <c r="FBL142" s="74"/>
      <c r="FBM142" s="74"/>
      <c r="FBN142" s="74"/>
      <c r="FBO142" s="57"/>
      <c r="FBP142" s="57"/>
      <c r="FBQ142" s="57"/>
      <c r="FBR142" s="57"/>
      <c r="FBS142" s="74"/>
      <c r="FBT142" s="74"/>
      <c r="FBU142" s="74"/>
      <c r="FBV142" s="74"/>
      <c r="FBW142" s="57"/>
      <c r="FBX142" s="57"/>
      <c r="FBY142" s="57"/>
      <c r="FBZ142" s="57"/>
      <c r="FCA142" s="74"/>
      <c r="FCB142" s="74"/>
      <c r="FCC142" s="74"/>
      <c r="FCD142" s="74"/>
      <c r="FCE142" s="57"/>
      <c r="FCF142" s="57"/>
      <c r="FCG142" s="57"/>
      <c r="FCH142" s="57"/>
      <c r="FCI142" s="74"/>
      <c r="FCJ142" s="74"/>
      <c r="FCK142" s="74"/>
      <c r="FCL142" s="74"/>
      <c r="FCM142" s="57"/>
      <c r="FCN142" s="57"/>
      <c r="FCO142" s="57"/>
      <c r="FCP142" s="57"/>
      <c r="FCQ142" s="74"/>
      <c r="FCR142" s="74"/>
      <c r="FCS142" s="74"/>
      <c r="FCT142" s="74"/>
      <c r="FCU142" s="57"/>
      <c r="FCV142" s="57"/>
      <c r="FCW142" s="57"/>
      <c r="FCX142" s="57"/>
      <c r="FCY142" s="74"/>
      <c r="FCZ142" s="74"/>
      <c r="FDA142" s="74"/>
      <c r="FDB142" s="74"/>
      <c r="FDC142" s="57"/>
      <c r="FDD142" s="57"/>
      <c r="FDE142" s="57"/>
      <c r="FDF142" s="57"/>
      <c r="FDG142" s="74"/>
      <c r="FDH142" s="74"/>
      <c r="FDI142" s="74"/>
      <c r="FDJ142" s="74"/>
      <c r="FDK142" s="57"/>
      <c r="FDL142" s="57"/>
      <c r="FDM142" s="57"/>
      <c r="FDN142" s="57"/>
      <c r="FDO142" s="74"/>
      <c r="FDP142" s="74"/>
      <c r="FDQ142" s="74"/>
      <c r="FDR142" s="74"/>
      <c r="FDS142" s="57"/>
      <c r="FDT142" s="57"/>
      <c r="FDU142" s="57"/>
      <c r="FDV142" s="57"/>
      <c r="FDW142" s="74"/>
      <c r="FDX142" s="74"/>
      <c r="FDY142" s="74"/>
      <c r="FDZ142" s="74"/>
      <c r="FEA142" s="57"/>
      <c r="FEB142" s="57"/>
      <c r="FEC142" s="57"/>
      <c r="FED142" s="57"/>
      <c r="FEE142" s="74"/>
      <c r="FEF142" s="74"/>
      <c r="FEG142" s="74"/>
      <c r="FEH142" s="74"/>
      <c r="FEI142" s="57"/>
      <c r="FEJ142" s="57"/>
      <c r="FEK142" s="57"/>
      <c r="FEL142" s="57"/>
      <c r="FEM142" s="74"/>
      <c r="FEN142" s="74"/>
      <c r="FEO142" s="74"/>
      <c r="FEP142" s="74"/>
      <c r="FEQ142" s="57"/>
      <c r="FER142" s="57"/>
      <c r="FES142" s="57"/>
      <c r="FET142" s="57"/>
      <c r="FEU142" s="74"/>
      <c r="FEV142" s="74"/>
      <c r="FEW142" s="74"/>
      <c r="FEX142" s="74"/>
      <c r="FEY142" s="57"/>
      <c r="FEZ142" s="57"/>
      <c r="FFA142" s="57"/>
      <c r="FFB142" s="57"/>
      <c r="FFC142" s="74"/>
      <c r="FFD142" s="74"/>
      <c r="FFE142" s="74"/>
      <c r="FFF142" s="74"/>
      <c r="FFG142" s="57"/>
      <c r="FFH142" s="57"/>
      <c r="FFI142" s="57"/>
      <c r="FFJ142" s="57"/>
      <c r="FFK142" s="74"/>
      <c r="FFL142" s="74"/>
      <c r="FFM142" s="74"/>
      <c r="FFN142" s="74"/>
      <c r="FFO142" s="57"/>
      <c r="FFP142" s="57"/>
      <c r="FFQ142" s="57"/>
      <c r="FFR142" s="57"/>
      <c r="FFS142" s="74"/>
      <c r="FFT142" s="74"/>
      <c r="FFU142" s="74"/>
      <c r="FFV142" s="74"/>
      <c r="FFW142" s="57"/>
      <c r="FFX142" s="57"/>
      <c r="FFY142" s="57"/>
      <c r="FFZ142" s="57"/>
      <c r="FGA142" s="74"/>
      <c r="FGB142" s="74"/>
      <c r="FGC142" s="74"/>
      <c r="FGD142" s="74"/>
      <c r="FGE142" s="57"/>
      <c r="FGF142" s="57"/>
      <c r="FGG142" s="57"/>
      <c r="FGH142" s="57"/>
      <c r="FGI142" s="74"/>
      <c r="FGJ142" s="74"/>
      <c r="FGK142" s="74"/>
      <c r="FGL142" s="74"/>
      <c r="FGM142" s="57"/>
      <c r="FGN142" s="57"/>
      <c r="FGO142" s="57"/>
      <c r="FGP142" s="57"/>
      <c r="FGQ142" s="74"/>
      <c r="FGR142" s="74"/>
      <c r="FGS142" s="74"/>
      <c r="FGT142" s="74"/>
      <c r="FGU142" s="57"/>
      <c r="FGV142" s="57"/>
      <c r="FGW142" s="57"/>
      <c r="FGX142" s="57"/>
      <c r="FGY142" s="74"/>
      <c r="FGZ142" s="74"/>
      <c r="FHA142" s="74"/>
      <c r="FHB142" s="74"/>
      <c r="FHC142" s="57"/>
      <c r="FHD142" s="57"/>
      <c r="FHE142" s="57"/>
      <c r="FHF142" s="57"/>
      <c r="FHG142" s="74"/>
      <c r="FHH142" s="74"/>
      <c r="FHI142" s="74"/>
      <c r="FHJ142" s="74"/>
      <c r="FHK142" s="57"/>
      <c r="FHL142" s="57"/>
      <c r="FHM142" s="57"/>
      <c r="FHN142" s="57"/>
      <c r="FHO142" s="74"/>
      <c r="FHP142" s="74"/>
      <c r="FHQ142" s="74"/>
      <c r="FHR142" s="74"/>
      <c r="FHS142" s="57"/>
      <c r="FHT142" s="57"/>
      <c r="FHU142" s="57"/>
      <c r="FHV142" s="57"/>
      <c r="FHW142" s="74"/>
      <c r="FHX142" s="74"/>
      <c r="FHY142" s="74"/>
      <c r="FHZ142" s="74"/>
      <c r="FIA142" s="57"/>
      <c r="FIB142" s="57"/>
      <c r="FIC142" s="57"/>
      <c r="FID142" s="57"/>
      <c r="FIE142" s="74"/>
      <c r="FIF142" s="74"/>
      <c r="FIG142" s="74"/>
      <c r="FIH142" s="74"/>
      <c r="FII142" s="57"/>
      <c r="FIJ142" s="57"/>
      <c r="FIK142" s="57"/>
      <c r="FIL142" s="57"/>
      <c r="FIM142" s="74"/>
      <c r="FIN142" s="74"/>
      <c r="FIO142" s="74"/>
      <c r="FIP142" s="74"/>
      <c r="FIQ142" s="57"/>
      <c r="FIR142" s="57"/>
      <c r="FIS142" s="57"/>
      <c r="FIT142" s="57"/>
      <c r="FIU142" s="74"/>
      <c r="FIV142" s="74"/>
      <c r="FIW142" s="74"/>
      <c r="FIX142" s="74"/>
      <c r="FIY142" s="57"/>
      <c r="FIZ142" s="57"/>
      <c r="FJA142" s="57"/>
      <c r="FJB142" s="57"/>
      <c r="FJC142" s="74"/>
      <c r="FJD142" s="74"/>
      <c r="FJE142" s="74"/>
      <c r="FJF142" s="74"/>
      <c r="FJG142" s="57"/>
      <c r="FJH142" s="57"/>
      <c r="FJI142" s="57"/>
      <c r="FJJ142" s="57"/>
      <c r="FJK142" s="74"/>
      <c r="FJL142" s="74"/>
      <c r="FJM142" s="74"/>
      <c r="FJN142" s="74"/>
      <c r="FJO142" s="57"/>
      <c r="FJP142" s="57"/>
      <c r="FJQ142" s="57"/>
      <c r="FJR142" s="57"/>
      <c r="FJS142" s="74"/>
      <c r="FJT142" s="74"/>
      <c r="FJU142" s="74"/>
      <c r="FJV142" s="74"/>
      <c r="FJW142" s="57"/>
      <c r="FJX142" s="57"/>
      <c r="FJY142" s="57"/>
      <c r="FJZ142" s="57"/>
      <c r="FKA142" s="74"/>
      <c r="FKB142" s="74"/>
      <c r="FKC142" s="74"/>
      <c r="FKD142" s="74"/>
      <c r="FKE142" s="57"/>
      <c r="FKF142" s="57"/>
      <c r="FKG142" s="57"/>
      <c r="FKH142" s="57"/>
      <c r="FKI142" s="74"/>
      <c r="FKJ142" s="74"/>
      <c r="FKK142" s="74"/>
      <c r="FKL142" s="74"/>
      <c r="FKM142" s="57"/>
      <c r="FKN142" s="57"/>
      <c r="FKO142" s="57"/>
      <c r="FKP142" s="57"/>
      <c r="FKQ142" s="74"/>
      <c r="FKR142" s="74"/>
      <c r="FKS142" s="74"/>
      <c r="FKT142" s="74"/>
      <c r="FKU142" s="57"/>
      <c r="FKV142" s="57"/>
      <c r="FKW142" s="57"/>
      <c r="FKX142" s="57"/>
      <c r="FKY142" s="74"/>
      <c r="FKZ142" s="74"/>
      <c r="FLA142" s="74"/>
      <c r="FLB142" s="74"/>
      <c r="FLC142" s="57"/>
      <c r="FLD142" s="57"/>
      <c r="FLE142" s="57"/>
      <c r="FLF142" s="57"/>
      <c r="FLG142" s="74"/>
      <c r="FLH142" s="74"/>
      <c r="FLI142" s="74"/>
      <c r="FLJ142" s="74"/>
      <c r="FLK142" s="57"/>
      <c r="FLL142" s="57"/>
      <c r="FLM142" s="57"/>
      <c r="FLN142" s="57"/>
      <c r="FLO142" s="74"/>
      <c r="FLP142" s="74"/>
      <c r="FLQ142" s="74"/>
      <c r="FLR142" s="74"/>
      <c r="FLS142" s="57"/>
      <c r="FLT142" s="57"/>
      <c r="FLU142" s="57"/>
      <c r="FLV142" s="57"/>
      <c r="FLW142" s="74"/>
      <c r="FLX142" s="74"/>
      <c r="FLY142" s="74"/>
      <c r="FLZ142" s="74"/>
      <c r="FMA142" s="57"/>
      <c r="FMB142" s="57"/>
      <c r="FMC142" s="57"/>
      <c r="FMD142" s="57"/>
      <c r="FME142" s="74"/>
      <c r="FMF142" s="74"/>
      <c r="FMG142" s="74"/>
      <c r="FMH142" s="74"/>
      <c r="FMI142" s="57"/>
      <c r="FMJ142" s="57"/>
      <c r="FMK142" s="57"/>
      <c r="FML142" s="57"/>
      <c r="FMM142" s="74"/>
      <c r="FMN142" s="74"/>
      <c r="FMO142" s="74"/>
      <c r="FMP142" s="74"/>
      <c r="FMQ142" s="57"/>
      <c r="FMR142" s="57"/>
      <c r="FMS142" s="57"/>
      <c r="FMT142" s="57"/>
      <c r="FMU142" s="74"/>
      <c r="FMV142" s="74"/>
      <c r="FMW142" s="74"/>
      <c r="FMX142" s="74"/>
      <c r="FMY142" s="57"/>
      <c r="FMZ142" s="57"/>
      <c r="FNA142" s="57"/>
      <c r="FNB142" s="57"/>
      <c r="FNC142" s="74"/>
      <c r="FND142" s="74"/>
      <c r="FNE142" s="74"/>
      <c r="FNF142" s="74"/>
      <c r="FNG142" s="57"/>
      <c r="FNH142" s="57"/>
      <c r="FNI142" s="57"/>
      <c r="FNJ142" s="57"/>
      <c r="FNK142" s="74"/>
      <c r="FNL142" s="74"/>
      <c r="FNM142" s="74"/>
      <c r="FNN142" s="74"/>
      <c r="FNO142" s="57"/>
      <c r="FNP142" s="57"/>
      <c r="FNQ142" s="57"/>
      <c r="FNR142" s="57"/>
      <c r="FNS142" s="74"/>
      <c r="FNT142" s="74"/>
      <c r="FNU142" s="74"/>
      <c r="FNV142" s="74"/>
      <c r="FNW142" s="57"/>
      <c r="FNX142" s="57"/>
      <c r="FNY142" s="57"/>
      <c r="FNZ142" s="57"/>
      <c r="FOA142" s="74"/>
      <c r="FOB142" s="74"/>
      <c r="FOC142" s="74"/>
      <c r="FOD142" s="74"/>
      <c r="FOE142" s="57"/>
      <c r="FOF142" s="57"/>
      <c r="FOG142" s="57"/>
      <c r="FOH142" s="57"/>
      <c r="FOI142" s="74"/>
      <c r="FOJ142" s="74"/>
      <c r="FOK142" s="74"/>
      <c r="FOL142" s="74"/>
      <c r="FOM142" s="57"/>
      <c r="FON142" s="57"/>
      <c r="FOO142" s="57"/>
      <c r="FOP142" s="57"/>
      <c r="FOQ142" s="74"/>
      <c r="FOR142" s="74"/>
      <c r="FOS142" s="74"/>
      <c r="FOT142" s="74"/>
      <c r="FOU142" s="57"/>
      <c r="FOV142" s="57"/>
      <c r="FOW142" s="57"/>
      <c r="FOX142" s="57"/>
      <c r="FOY142" s="74"/>
      <c r="FOZ142" s="74"/>
      <c r="FPA142" s="74"/>
      <c r="FPB142" s="74"/>
      <c r="FPC142" s="57"/>
      <c r="FPD142" s="57"/>
      <c r="FPE142" s="57"/>
      <c r="FPF142" s="57"/>
      <c r="FPG142" s="74"/>
      <c r="FPH142" s="74"/>
      <c r="FPI142" s="74"/>
      <c r="FPJ142" s="74"/>
      <c r="FPK142" s="57"/>
      <c r="FPL142" s="57"/>
      <c r="FPM142" s="57"/>
      <c r="FPN142" s="57"/>
      <c r="FPO142" s="74"/>
      <c r="FPP142" s="74"/>
      <c r="FPQ142" s="74"/>
      <c r="FPR142" s="74"/>
      <c r="FPS142" s="57"/>
      <c r="FPT142" s="57"/>
      <c r="FPU142" s="57"/>
      <c r="FPV142" s="57"/>
      <c r="FPW142" s="74"/>
      <c r="FPX142" s="74"/>
      <c r="FPY142" s="74"/>
      <c r="FPZ142" s="74"/>
      <c r="FQA142" s="57"/>
      <c r="FQB142" s="57"/>
      <c r="FQC142" s="57"/>
      <c r="FQD142" s="57"/>
      <c r="FQE142" s="74"/>
      <c r="FQF142" s="74"/>
      <c r="FQG142" s="74"/>
      <c r="FQH142" s="74"/>
      <c r="FQI142" s="57"/>
      <c r="FQJ142" s="57"/>
      <c r="FQK142" s="57"/>
      <c r="FQL142" s="57"/>
      <c r="FQM142" s="74"/>
      <c r="FQN142" s="74"/>
      <c r="FQO142" s="74"/>
      <c r="FQP142" s="74"/>
      <c r="FQQ142" s="57"/>
      <c r="FQR142" s="57"/>
      <c r="FQS142" s="57"/>
      <c r="FQT142" s="57"/>
      <c r="FQU142" s="74"/>
      <c r="FQV142" s="74"/>
      <c r="FQW142" s="74"/>
      <c r="FQX142" s="74"/>
      <c r="FQY142" s="57"/>
      <c r="FQZ142" s="57"/>
      <c r="FRA142" s="57"/>
      <c r="FRB142" s="57"/>
      <c r="FRC142" s="74"/>
      <c r="FRD142" s="74"/>
      <c r="FRE142" s="74"/>
      <c r="FRF142" s="74"/>
      <c r="FRG142" s="57"/>
      <c r="FRH142" s="57"/>
      <c r="FRI142" s="57"/>
      <c r="FRJ142" s="57"/>
      <c r="FRK142" s="74"/>
      <c r="FRL142" s="74"/>
      <c r="FRM142" s="74"/>
      <c r="FRN142" s="74"/>
      <c r="FRO142" s="57"/>
      <c r="FRP142" s="57"/>
      <c r="FRQ142" s="57"/>
      <c r="FRR142" s="57"/>
      <c r="FRS142" s="74"/>
      <c r="FRT142" s="74"/>
      <c r="FRU142" s="74"/>
      <c r="FRV142" s="74"/>
      <c r="FRW142" s="57"/>
      <c r="FRX142" s="57"/>
      <c r="FRY142" s="57"/>
      <c r="FRZ142" s="57"/>
      <c r="FSA142" s="74"/>
      <c r="FSB142" s="74"/>
      <c r="FSC142" s="74"/>
      <c r="FSD142" s="74"/>
      <c r="FSE142" s="57"/>
      <c r="FSF142" s="57"/>
      <c r="FSG142" s="57"/>
      <c r="FSH142" s="57"/>
      <c r="FSI142" s="74"/>
      <c r="FSJ142" s="74"/>
      <c r="FSK142" s="74"/>
      <c r="FSL142" s="74"/>
      <c r="FSM142" s="57"/>
      <c r="FSN142" s="57"/>
      <c r="FSO142" s="57"/>
      <c r="FSP142" s="57"/>
      <c r="FSQ142" s="74"/>
      <c r="FSR142" s="74"/>
      <c r="FSS142" s="74"/>
      <c r="FST142" s="74"/>
      <c r="FSU142" s="57"/>
      <c r="FSV142" s="57"/>
      <c r="FSW142" s="57"/>
      <c r="FSX142" s="57"/>
      <c r="FSY142" s="74"/>
      <c r="FSZ142" s="74"/>
      <c r="FTA142" s="74"/>
      <c r="FTB142" s="74"/>
      <c r="FTC142" s="57"/>
      <c r="FTD142" s="57"/>
      <c r="FTE142" s="57"/>
      <c r="FTF142" s="57"/>
      <c r="FTG142" s="74"/>
      <c r="FTH142" s="74"/>
      <c r="FTI142" s="74"/>
      <c r="FTJ142" s="74"/>
      <c r="FTK142" s="57"/>
      <c r="FTL142" s="57"/>
      <c r="FTM142" s="57"/>
      <c r="FTN142" s="57"/>
      <c r="FTO142" s="74"/>
      <c r="FTP142" s="74"/>
      <c r="FTQ142" s="74"/>
      <c r="FTR142" s="74"/>
      <c r="FTS142" s="57"/>
      <c r="FTT142" s="57"/>
      <c r="FTU142" s="57"/>
      <c r="FTV142" s="57"/>
      <c r="FTW142" s="74"/>
      <c r="FTX142" s="74"/>
      <c r="FTY142" s="74"/>
      <c r="FTZ142" s="74"/>
      <c r="FUA142" s="57"/>
      <c r="FUB142" s="57"/>
      <c r="FUC142" s="57"/>
      <c r="FUD142" s="57"/>
      <c r="FUE142" s="74"/>
      <c r="FUF142" s="74"/>
      <c r="FUG142" s="74"/>
      <c r="FUH142" s="74"/>
      <c r="FUI142" s="57"/>
      <c r="FUJ142" s="57"/>
      <c r="FUK142" s="57"/>
      <c r="FUL142" s="57"/>
      <c r="FUM142" s="74"/>
      <c r="FUN142" s="74"/>
      <c r="FUO142" s="74"/>
      <c r="FUP142" s="74"/>
      <c r="FUQ142" s="57"/>
      <c r="FUR142" s="57"/>
      <c r="FUS142" s="57"/>
      <c r="FUT142" s="57"/>
      <c r="FUU142" s="74"/>
      <c r="FUV142" s="74"/>
      <c r="FUW142" s="74"/>
      <c r="FUX142" s="74"/>
      <c r="FUY142" s="57"/>
      <c r="FUZ142" s="57"/>
      <c r="FVA142" s="57"/>
      <c r="FVB142" s="57"/>
      <c r="FVC142" s="74"/>
      <c r="FVD142" s="74"/>
      <c r="FVE142" s="74"/>
      <c r="FVF142" s="74"/>
      <c r="FVG142" s="57"/>
      <c r="FVH142" s="57"/>
      <c r="FVI142" s="57"/>
      <c r="FVJ142" s="57"/>
      <c r="FVK142" s="74"/>
      <c r="FVL142" s="74"/>
      <c r="FVM142" s="74"/>
      <c r="FVN142" s="74"/>
      <c r="FVO142" s="57"/>
      <c r="FVP142" s="57"/>
      <c r="FVQ142" s="57"/>
      <c r="FVR142" s="57"/>
      <c r="FVS142" s="74"/>
      <c r="FVT142" s="74"/>
      <c r="FVU142" s="74"/>
      <c r="FVV142" s="74"/>
      <c r="FVW142" s="57"/>
      <c r="FVX142" s="57"/>
      <c r="FVY142" s="57"/>
      <c r="FVZ142" s="57"/>
      <c r="FWA142" s="74"/>
      <c r="FWB142" s="74"/>
      <c r="FWC142" s="74"/>
      <c r="FWD142" s="74"/>
      <c r="FWE142" s="57"/>
      <c r="FWF142" s="57"/>
      <c r="FWG142" s="57"/>
      <c r="FWH142" s="57"/>
      <c r="FWI142" s="74"/>
      <c r="FWJ142" s="74"/>
      <c r="FWK142" s="74"/>
      <c r="FWL142" s="74"/>
      <c r="FWM142" s="57"/>
      <c r="FWN142" s="57"/>
      <c r="FWO142" s="57"/>
      <c r="FWP142" s="57"/>
      <c r="FWQ142" s="74"/>
      <c r="FWR142" s="74"/>
      <c r="FWS142" s="74"/>
      <c r="FWT142" s="74"/>
      <c r="FWU142" s="57"/>
      <c r="FWV142" s="57"/>
      <c r="FWW142" s="57"/>
      <c r="FWX142" s="57"/>
      <c r="FWY142" s="74"/>
      <c r="FWZ142" s="74"/>
      <c r="FXA142" s="74"/>
      <c r="FXB142" s="74"/>
      <c r="FXC142" s="57"/>
      <c r="FXD142" s="57"/>
      <c r="FXE142" s="57"/>
      <c r="FXF142" s="57"/>
      <c r="FXG142" s="74"/>
      <c r="FXH142" s="74"/>
      <c r="FXI142" s="74"/>
      <c r="FXJ142" s="74"/>
      <c r="FXK142" s="57"/>
      <c r="FXL142" s="57"/>
      <c r="FXM142" s="57"/>
      <c r="FXN142" s="57"/>
      <c r="FXO142" s="74"/>
      <c r="FXP142" s="74"/>
      <c r="FXQ142" s="74"/>
      <c r="FXR142" s="74"/>
      <c r="FXS142" s="57"/>
      <c r="FXT142" s="57"/>
      <c r="FXU142" s="57"/>
      <c r="FXV142" s="57"/>
      <c r="FXW142" s="74"/>
      <c r="FXX142" s="74"/>
      <c r="FXY142" s="74"/>
      <c r="FXZ142" s="74"/>
      <c r="FYA142" s="57"/>
      <c r="FYB142" s="57"/>
      <c r="FYC142" s="57"/>
      <c r="FYD142" s="57"/>
      <c r="FYE142" s="74"/>
      <c r="FYF142" s="74"/>
      <c r="FYG142" s="74"/>
      <c r="FYH142" s="74"/>
      <c r="FYI142" s="57"/>
      <c r="FYJ142" s="57"/>
      <c r="FYK142" s="57"/>
      <c r="FYL142" s="57"/>
      <c r="FYM142" s="74"/>
      <c r="FYN142" s="74"/>
      <c r="FYO142" s="74"/>
      <c r="FYP142" s="74"/>
      <c r="FYQ142" s="57"/>
      <c r="FYR142" s="57"/>
      <c r="FYS142" s="57"/>
      <c r="FYT142" s="57"/>
      <c r="FYU142" s="74"/>
      <c r="FYV142" s="74"/>
      <c r="FYW142" s="74"/>
      <c r="FYX142" s="74"/>
      <c r="FYY142" s="57"/>
      <c r="FYZ142" s="57"/>
      <c r="FZA142" s="57"/>
      <c r="FZB142" s="57"/>
      <c r="FZC142" s="74"/>
      <c r="FZD142" s="74"/>
      <c r="FZE142" s="74"/>
      <c r="FZF142" s="74"/>
      <c r="FZG142" s="57"/>
      <c r="FZH142" s="57"/>
      <c r="FZI142" s="57"/>
      <c r="FZJ142" s="57"/>
      <c r="FZK142" s="74"/>
      <c r="FZL142" s="74"/>
      <c r="FZM142" s="74"/>
      <c r="FZN142" s="74"/>
      <c r="FZO142" s="57"/>
      <c r="FZP142" s="57"/>
      <c r="FZQ142" s="57"/>
      <c r="FZR142" s="57"/>
      <c r="FZS142" s="74"/>
      <c r="FZT142" s="74"/>
      <c r="FZU142" s="74"/>
      <c r="FZV142" s="74"/>
      <c r="FZW142" s="57"/>
      <c r="FZX142" s="57"/>
      <c r="FZY142" s="57"/>
      <c r="FZZ142" s="57"/>
      <c r="GAA142" s="74"/>
      <c r="GAB142" s="74"/>
      <c r="GAC142" s="74"/>
      <c r="GAD142" s="74"/>
      <c r="GAE142" s="57"/>
      <c r="GAF142" s="57"/>
      <c r="GAG142" s="57"/>
      <c r="GAH142" s="57"/>
      <c r="GAI142" s="74"/>
      <c r="GAJ142" s="74"/>
      <c r="GAK142" s="74"/>
      <c r="GAL142" s="74"/>
      <c r="GAM142" s="57"/>
      <c r="GAN142" s="57"/>
      <c r="GAO142" s="57"/>
      <c r="GAP142" s="57"/>
      <c r="GAQ142" s="74"/>
      <c r="GAR142" s="74"/>
      <c r="GAS142" s="74"/>
      <c r="GAT142" s="74"/>
      <c r="GAU142" s="57"/>
      <c r="GAV142" s="57"/>
      <c r="GAW142" s="57"/>
      <c r="GAX142" s="57"/>
      <c r="GAY142" s="74"/>
      <c r="GAZ142" s="74"/>
      <c r="GBA142" s="74"/>
      <c r="GBB142" s="74"/>
      <c r="GBC142" s="57"/>
      <c r="GBD142" s="57"/>
      <c r="GBE142" s="57"/>
      <c r="GBF142" s="57"/>
      <c r="GBG142" s="74"/>
      <c r="GBH142" s="74"/>
      <c r="GBI142" s="74"/>
      <c r="GBJ142" s="74"/>
      <c r="GBK142" s="57"/>
      <c r="GBL142" s="57"/>
      <c r="GBM142" s="57"/>
      <c r="GBN142" s="57"/>
      <c r="GBO142" s="74"/>
      <c r="GBP142" s="74"/>
      <c r="GBQ142" s="74"/>
      <c r="GBR142" s="74"/>
      <c r="GBS142" s="57"/>
      <c r="GBT142" s="57"/>
      <c r="GBU142" s="57"/>
      <c r="GBV142" s="57"/>
      <c r="GBW142" s="74"/>
      <c r="GBX142" s="74"/>
      <c r="GBY142" s="74"/>
      <c r="GBZ142" s="74"/>
      <c r="GCA142" s="57"/>
      <c r="GCB142" s="57"/>
      <c r="GCC142" s="57"/>
      <c r="GCD142" s="57"/>
      <c r="GCE142" s="74"/>
      <c r="GCF142" s="74"/>
      <c r="GCG142" s="74"/>
      <c r="GCH142" s="74"/>
      <c r="GCI142" s="57"/>
      <c r="GCJ142" s="57"/>
      <c r="GCK142" s="57"/>
      <c r="GCL142" s="57"/>
      <c r="GCM142" s="74"/>
      <c r="GCN142" s="74"/>
      <c r="GCO142" s="74"/>
      <c r="GCP142" s="74"/>
      <c r="GCQ142" s="57"/>
      <c r="GCR142" s="57"/>
      <c r="GCS142" s="57"/>
      <c r="GCT142" s="57"/>
      <c r="GCU142" s="74"/>
      <c r="GCV142" s="74"/>
      <c r="GCW142" s="74"/>
      <c r="GCX142" s="74"/>
      <c r="GCY142" s="57"/>
      <c r="GCZ142" s="57"/>
      <c r="GDA142" s="57"/>
      <c r="GDB142" s="57"/>
      <c r="GDC142" s="74"/>
      <c r="GDD142" s="74"/>
      <c r="GDE142" s="74"/>
      <c r="GDF142" s="74"/>
      <c r="GDG142" s="57"/>
      <c r="GDH142" s="57"/>
      <c r="GDI142" s="57"/>
      <c r="GDJ142" s="57"/>
      <c r="GDK142" s="74"/>
      <c r="GDL142" s="74"/>
      <c r="GDM142" s="74"/>
      <c r="GDN142" s="74"/>
      <c r="GDO142" s="57"/>
      <c r="GDP142" s="57"/>
      <c r="GDQ142" s="57"/>
      <c r="GDR142" s="57"/>
      <c r="GDS142" s="74"/>
      <c r="GDT142" s="74"/>
      <c r="GDU142" s="74"/>
      <c r="GDV142" s="74"/>
      <c r="GDW142" s="57"/>
      <c r="GDX142" s="57"/>
      <c r="GDY142" s="57"/>
      <c r="GDZ142" s="57"/>
      <c r="GEA142" s="74"/>
      <c r="GEB142" s="74"/>
      <c r="GEC142" s="74"/>
      <c r="GED142" s="74"/>
      <c r="GEE142" s="57"/>
      <c r="GEF142" s="57"/>
      <c r="GEG142" s="57"/>
      <c r="GEH142" s="57"/>
      <c r="GEI142" s="74"/>
      <c r="GEJ142" s="74"/>
      <c r="GEK142" s="74"/>
      <c r="GEL142" s="74"/>
      <c r="GEM142" s="57"/>
      <c r="GEN142" s="57"/>
      <c r="GEO142" s="57"/>
      <c r="GEP142" s="57"/>
      <c r="GEQ142" s="74"/>
      <c r="GER142" s="74"/>
      <c r="GES142" s="74"/>
      <c r="GET142" s="74"/>
      <c r="GEU142" s="57"/>
      <c r="GEV142" s="57"/>
      <c r="GEW142" s="57"/>
      <c r="GEX142" s="57"/>
      <c r="GEY142" s="74"/>
      <c r="GEZ142" s="74"/>
      <c r="GFA142" s="74"/>
      <c r="GFB142" s="74"/>
      <c r="GFC142" s="57"/>
      <c r="GFD142" s="57"/>
      <c r="GFE142" s="57"/>
      <c r="GFF142" s="57"/>
      <c r="GFG142" s="74"/>
      <c r="GFH142" s="74"/>
      <c r="GFI142" s="74"/>
      <c r="GFJ142" s="74"/>
      <c r="GFK142" s="57"/>
      <c r="GFL142" s="57"/>
      <c r="GFM142" s="57"/>
      <c r="GFN142" s="57"/>
      <c r="GFO142" s="74"/>
      <c r="GFP142" s="74"/>
      <c r="GFQ142" s="74"/>
      <c r="GFR142" s="74"/>
      <c r="GFS142" s="57"/>
      <c r="GFT142" s="57"/>
      <c r="GFU142" s="57"/>
      <c r="GFV142" s="57"/>
      <c r="GFW142" s="74"/>
      <c r="GFX142" s="74"/>
      <c r="GFY142" s="74"/>
      <c r="GFZ142" s="74"/>
      <c r="GGA142" s="57"/>
      <c r="GGB142" s="57"/>
      <c r="GGC142" s="57"/>
      <c r="GGD142" s="57"/>
      <c r="GGE142" s="74"/>
      <c r="GGF142" s="74"/>
      <c r="GGG142" s="74"/>
      <c r="GGH142" s="74"/>
      <c r="GGI142" s="57"/>
      <c r="GGJ142" s="57"/>
      <c r="GGK142" s="57"/>
      <c r="GGL142" s="57"/>
      <c r="GGM142" s="74"/>
      <c r="GGN142" s="74"/>
      <c r="GGO142" s="74"/>
      <c r="GGP142" s="74"/>
      <c r="GGQ142" s="57"/>
      <c r="GGR142" s="57"/>
      <c r="GGS142" s="57"/>
      <c r="GGT142" s="57"/>
      <c r="GGU142" s="74"/>
      <c r="GGV142" s="74"/>
      <c r="GGW142" s="74"/>
      <c r="GGX142" s="74"/>
      <c r="GGY142" s="57"/>
      <c r="GGZ142" s="57"/>
      <c r="GHA142" s="57"/>
      <c r="GHB142" s="57"/>
      <c r="GHC142" s="74"/>
      <c r="GHD142" s="74"/>
      <c r="GHE142" s="74"/>
      <c r="GHF142" s="74"/>
      <c r="GHG142" s="57"/>
      <c r="GHH142" s="57"/>
      <c r="GHI142" s="57"/>
      <c r="GHJ142" s="57"/>
      <c r="GHK142" s="74"/>
      <c r="GHL142" s="74"/>
      <c r="GHM142" s="74"/>
      <c r="GHN142" s="74"/>
      <c r="GHO142" s="57"/>
      <c r="GHP142" s="57"/>
      <c r="GHQ142" s="57"/>
      <c r="GHR142" s="57"/>
      <c r="GHS142" s="74"/>
      <c r="GHT142" s="74"/>
      <c r="GHU142" s="74"/>
      <c r="GHV142" s="74"/>
      <c r="GHW142" s="57"/>
      <c r="GHX142" s="57"/>
      <c r="GHY142" s="57"/>
      <c r="GHZ142" s="57"/>
      <c r="GIA142" s="74"/>
      <c r="GIB142" s="74"/>
      <c r="GIC142" s="74"/>
      <c r="GID142" s="74"/>
      <c r="GIE142" s="57"/>
      <c r="GIF142" s="57"/>
      <c r="GIG142" s="57"/>
      <c r="GIH142" s="57"/>
      <c r="GII142" s="74"/>
      <c r="GIJ142" s="74"/>
      <c r="GIK142" s="74"/>
      <c r="GIL142" s="74"/>
      <c r="GIM142" s="57"/>
      <c r="GIN142" s="57"/>
      <c r="GIO142" s="57"/>
      <c r="GIP142" s="57"/>
      <c r="GIQ142" s="74"/>
      <c r="GIR142" s="74"/>
      <c r="GIS142" s="74"/>
      <c r="GIT142" s="74"/>
      <c r="GIU142" s="57"/>
      <c r="GIV142" s="57"/>
      <c r="GIW142" s="57"/>
      <c r="GIX142" s="57"/>
      <c r="GIY142" s="74"/>
      <c r="GIZ142" s="74"/>
      <c r="GJA142" s="74"/>
      <c r="GJB142" s="74"/>
      <c r="GJC142" s="57"/>
      <c r="GJD142" s="57"/>
      <c r="GJE142" s="57"/>
      <c r="GJF142" s="57"/>
      <c r="GJG142" s="74"/>
      <c r="GJH142" s="74"/>
      <c r="GJI142" s="74"/>
      <c r="GJJ142" s="74"/>
      <c r="GJK142" s="57"/>
      <c r="GJL142" s="57"/>
      <c r="GJM142" s="57"/>
      <c r="GJN142" s="57"/>
      <c r="GJO142" s="74"/>
      <c r="GJP142" s="74"/>
      <c r="GJQ142" s="74"/>
      <c r="GJR142" s="74"/>
      <c r="GJS142" s="57"/>
      <c r="GJT142" s="57"/>
      <c r="GJU142" s="57"/>
      <c r="GJV142" s="57"/>
      <c r="GJW142" s="74"/>
      <c r="GJX142" s="74"/>
      <c r="GJY142" s="74"/>
      <c r="GJZ142" s="74"/>
      <c r="GKA142" s="57"/>
      <c r="GKB142" s="57"/>
      <c r="GKC142" s="57"/>
      <c r="GKD142" s="57"/>
      <c r="GKE142" s="74"/>
      <c r="GKF142" s="74"/>
      <c r="GKG142" s="74"/>
      <c r="GKH142" s="74"/>
      <c r="GKI142" s="57"/>
      <c r="GKJ142" s="57"/>
      <c r="GKK142" s="57"/>
      <c r="GKL142" s="57"/>
      <c r="GKM142" s="74"/>
      <c r="GKN142" s="74"/>
      <c r="GKO142" s="74"/>
      <c r="GKP142" s="74"/>
      <c r="GKQ142" s="57"/>
      <c r="GKR142" s="57"/>
      <c r="GKS142" s="57"/>
      <c r="GKT142" s="57"/>
      <c r="GKU142" s="74"/>
      <c r="GKV142" s="74"/>
      <c r="GKW142" s="74"/>
      <c r="GKX142" s="74"/>
      <c r="GKY142" s="57"/>
      <c r="GKZ142" s="57"/>
      <c r="GLA142" s="57"/>
      <c r="GLB142" s="57"/>
      <c r="GLC142" s="74"/>
      <c r="GLD142" s="74"/>
      <c r="GLE142" s="74"/>
      <c r="GLF142" s="74"/>
      <c r="GLG142" s="57"/>
      <c r="GLH142" s="57"/>
      <c r="GLI142" s="57"/>
      <c r="GLJ142" s="57"/>
      <c r="GLK142" s="74"/>
      <c r="GLL142" s="74"/>
      <c r="GLM142" s="74"/>
      <c r="GLN142" s="74"/>
      <c r="GLO142" s="57"/>
      <c r="GLP142" s="57"/>
      <c r="GLQ142" s="57"/>
      <c r="GLR142" s="57"/>
      <c r="GLS142" s="74"/>
      <c r="GLT142" s="74"/>
      <c r="GLU142" s="74"/>
      <c r="GLV142" s="74"/>
      <c r="GLW142" s="57"/>
      <c r="GLX142" s="57"/>
      <c r="GLY142" s="57"/>
      <c r="GLZ142" s="57"/>
      <c r="GMA142" s="74"/>
      <c r="GMB142" s="74"/>
      <c r="GMC142" s="74"/>
      <c r="GMD142" s="74"/>
      <c r="GME142" s="57"/>
      <c r="GMF142" s="57"/>
      <c r="GMG142" s="57"/>
      <c r="GMH142" s="57"/>
      <c r="GMI142" s="74"/>
      <c r="GMJ142" s="74"/>
      <c r="GMK142" s="74"/>
      <c r="GML142" s="74"/>
      <c r="GMM142" s="57"/>
      <c r="GMN142" s="57"/>
      <c r="GMO142" s="57"/>
      <c r="GMP142" s="57"/>
      <c r="GMQ142" s="74"/>
      <c r="GMR142" s="74"/>
      <c r="GMS142" s="74"/>
      <c r="GMT142" s="74"/>
      <c r="GMU142" s="57"/>
      <c r="GMV142" s="57"/>
      <c r="GMW142" s="57"/>
      <c r="GMX142" s="57"/>
      <c r="GMY142" s="74"/>
      <c r="GMZ142" s="74"/>
      <c r="GNA142" s="74"/>
      <c r="GNB142" s="74"/>
      <c r="GNC142" s="57"/>
      <c r="GND142" s="57"/>
      <c r="GNE142" s="57"/>
      <c r="GNF142" s="57"/>
      <c r="GNG142" s="74"/>
      <c r="GNH142" s="74"/>
      <c r="GNI142" s="74"/>
      <c r="GNJ142" s="74"/>
      <c r="GNK142" s="57"/>
      <c r="GNL142" s="57"/>
      <c r="GNM142" s="57"/>
      <c r="GNN142" s="57"/>
      <c r="GNO142" s="74"/>
      <c r="GNP142" s="74"/>
      <c r="GNQ142" s="74"/>
      <c r="GNR142" s="74"/>
      <c r="GNS142" s="57"/>
      <c r="GNT142" s="57"/>
      <c r="GNU142" s="57"/>
      <c r="GNV142" s="57"/>
      <c r="GNW142" s="74"/>
      <c r="GNX142" s="74"/>
      <c r="GNY142" s="74"/>
      <c r="GNZ142" s="74"/>
      <c r="GOA142" s="57"/>
      <c r="GOB142" s="57"/>
      <c r="GOC142" s="57"/>
      <c r="GOD142" s="57"/>
      <c r="GOE142" s="74"/>
      <c r="GOF142" s="74"/>
      <c r="GOG142" s="74"/>
      <c r="GOH142" s="74"/>
      <c r="GOI142" s="57"/>
      <c r="GOJ142" s="57"/>
      <c r="GOK142" s="57"/>
      <c r="GOL142" s="57"/>
      <c r="GOM142" s="74"/>
      <c r="GON142" s="74"/>
      <c r="GOO142" s="74"/>
      <c r="GOP142" s="74"/>
      <c r="GOQ142" s="57"/>
      <c r="GOR142" s="57"/>
      <c r="GOS142" s="57"/>
      <c r="GOT142" s="57"/>
      <c r="GOU142" s="74"/>
      <c r="GOV142" s="74"/>
      <c r="GOW142" s="74"/>
      <c r="GOX142" s="74"/>
      <c r="GOY142" s="57"/>
      <c r="GOZ142" s="57"/>
      <c r="GPA142" s="57"/>
      <c r="GPB142" s="57"/>
      <c r="GPC142" s="74"/>
      <c r="GPD142" s="74"/>
      <c r="GPE142" s="74"/>
      <c r="GPF142" s="74"/>
      <c r="GPG142" s="57"/>
      <c r="GPH142" s="57"/>
      <c r="GPI142" s="57"/>
      <c r="GPJ142" s="57"/>
      <c r="GPK142" s="74"/>
      <c r="GPL142" s="74"/>
      <c r="GPM142" s="74"/>
      <c r="GPN142" s="74"/>
      <c r="GPO142" s="57"/>
      <c r="GPP142" s="57"/>
      <c r="GPQ142" s="57"/>
      <c r="GPR142" s="57"/>
      <c r="GPS142" s="74"/>
      <c r="GPT142" s="74"/>
      <c r="GPU142" s="74"/>
      <c r="GPV142" s="74"/>
      <c r="GPW142" s="57"/>
      <c r="GPX142" s="57"/>
      <c r="GPY142" s="57"/>
      <c r="GPZ142" s="57"/>
      <c r="GQA142" s="74"/>
      <c r="GQB142" s="74"/>
      <c r="GQC142" s="74"/>
      <c r="GQD142" s="74"/>
      <c r="GQE142" s="57"/>
      <c r="GQF142" s="57"/>
      <c r="GQG142" s="57"/>
      <c r="GQH142" s="57"/>
      <c r="GQI142" s="74"/>
      <c r="GQJ142" s="74"/>
      <c r="GQK142" s="74"/>
      <c r="GQL142" s="74"/>
      <c r="GQM142" s="57"/>
      <c r="GQN142" s="57"/>
      <c r="GQO142" s="57"/>
      <c r="GQP142" s="57"/>
      <c r="GQQ142" s="74"/>
      <c r="GQR142" s="74"/>
      <c r="GQS142" s="74"/>
      <c r="GQT142" s="74"/>
      <c r="GQU142" s="57"/>
      <c r="GQV142" s="57"/>
      <c r="GQW142" s="57"/>
      <c r="GQX142" s="57"/>
      <c r="GQY142" s="74"/>
      <c r="GQZ142" s="74"/>
      <c r="GRA142" s="74"/>
      <c r="GRB142" s="74"/>
      <c r="GRC142" s="57"/>
      <c r="GRD142" s="57"/>
      <c r="GRE142" s="57"/>
      <c r="GRF142" s="57"/>
      <c r="GRG142" s="74"/>
      <c r="GRH142" s="74"/>
      <c r="GRI142" s="74"/>
      <c r="GRJ142" s="74"/>
      <c r="GRK142" s="57"/>
      <c r="GRL142" s="57"/>
      <c r="GRM142" s="57"/>
      <c r="GRN142" s="57"/>
      <c r="GRO142" s="74"/>
      <c r="GRP142" s="74"/>
      <c r="GRQ142" s="74"/>
      <c r="GRR142" s="74"/>
      <c r="GRS142" s="57"/>
      <c r="GRT142" s="57"/>
      <c r="GRU142" s="57"/>
      <c r="GRV142" s="57"/>
      <c r="GRW142" s="74"/>
      <c r="GRX142" s="74"/>
      <c r="GRY142" s="74"/>
      <c r="GRZ142" s="74"/>
      <c r="GSA142" s="57"/>
      <c r="GSB142" s="57"/>
      <c r="GSC142" s="57"/>
      <c r="GSD142" s="57"/>
      <c r="GSE142" s="74"/>
      <c r="GSF142" s="74"/>
      <c r="GSG142" s="74"/>
      <c r="GSH142" s="74"/>
      <c r="GSI142" s="57"/>
      <c r="GSJ142" s="57"/>
      <c r="GSK142" s="57"/>
      <c r="GSL142" s="57"/>
      <c r="GSM142" s="74"/>
      <c r="GSN142" s="74"/>
      <c r="GSO142" s="74"/>
      <c r="GSP142" s="74"/>
      <c r="GSQ142" s="57"/>
      <c r="GSR142" s="57"/>
      <c r="GSS142" s="57"/>
      <c r="GST142" s="57"/>
      <c r="GSU142" s="74"/>
      <c r="GSV142" s="74"/>
      <c r="GSW142" s="74"/>
      <c r="GSX142" s="74"/>
      <c r="GSY142" s="57"/>
      <c r="GSZ142" s="57"/>
      <c r="GTA142" s="57"/>
      <c r="GTB142" s="57"/>
      <c r="GTC142" s="74"/>
      <c r="GTD142" s="74"/>
      <c r="GTE142" s="74"/>
      <c r="GTF142" s="74"/>
      <c r="GTG142" s="57"/>
      <c r="GTH142" s="57"/>
      <c r="GTI142" s="57"/>
      <c r="GTJ142" s="57"/>
      <c r="GTK142" s="74"/>
      <c r="GTL142" s="74"/>
      <c r="GTM142" s="74"/>
      <c r="GTN142" s="74"/>
      <c r="GTO142" s="57"/>
      <c r="GTP142" s="57"/>
      <c r="GTQ142" s="57"/>
      <c r="GTR142" s="57"/>
      <c r="GTS142" s="74"/>
      <c r="GTT142" s="74"/>
      <c r="GTU142" s="74"/>
      <c r="GTV142" s="74"/>
      <c r="GTW142" s="57"/>
      <c r="GTX142" s="57"/>
      <c r="GTY142" s="57"/>
      <c r="GTZ142" s="57"/>
      <c r="GUA142" s="74"/>
      <c r="GUB142" s="74"/>
      <c r="GUC142" s="74"/>
      <c r="GUD142" s="74"/>
      <c r="GUE142" s="57"/>
      <c r="GUF142" s="57"/>
      <c r="GUG142" s="57"/>
      <c r="GUH142" s="57"/>
      <c r="GUI142" s="74"/>
      <c r="GUJ142" s="74"/>
      <c r="GUK142" s="74"/>
      <c r="GUL142" s="74"/>
      <c r="GUM142" s="57"/>
      <c r="GUN142" s="57"/>
      <c r="GUO142" s="57"/>
      <c r="GUP142" s="57"/>
      <c r="GUQ142" s="74"/>
      <c r="GUR142" s="74"/>
      <c r="GUS142" s="74"/>
      <c r="GUT142" s="74"/>
      <c r="GUU142" s="57"/>
      <c r="GUV142" s="57"/>
      <c r="GUW142" s="57"/>
      <c r="GUX142" s="57"/>
      <c r="GUY142" s="74"/>
      <c r="GUZ142" s="74"/>
      <c r="GVA142" s="74"/>
      <c r="GVB142" s="74"/>
      <c r="GVC142" s="57"/>
      <c r="GVD142" s="57"/>
      <c r="GVE142" s="57"/>
      <c r="GVF142" s="57"/>
      <c r="GVG142" s="74"/>
      <c r="GVH142" s="74"/>
      <c r="GVI142" s="74"/>
      <c r="GVJ142" s="74"/>
      <c r="GVK142" s="57"/>
      <c r="GVL142" s="57"/>
      <c r="GVM142" s="57"/>
      <c r="GVN142" s="57"/>
      <c r="GVO142" s="74"/>
      <c r="GVP142" s="74"/>
      <c r="GVQ142" s="74"/>
      <c r="GVR142" s="74"/>
      <c r="GVS142" s="57"/>
      <c r="GVT142" s="57"/>
      <c r="GVU142" s="57"/>
      <c r="GVV142" s="57"/>
      <c r="GVW142" s="74"/>
      <c r="GVX142" s="74"/>
      <c r="GVY142" s="74"/>
      <c r="GVZ142" s="74"/>
      <c r="GWA142" s="57"/>
      <c r="GWB142" s="57"/>
      <c r="GWC142" s="57"/>
      <c r="GWD142" s="57"/>
      <c r="GWE142" s="74"/>
      <c r="GWF142" s="74"/>
      <c r="GWG142" s="74"/>
      <c r="GWH142" s="74"/>
      <c r="GWI142" s="57"/>
      <c r="GWJ142" s="57"/>
      <c r="GWK142" s="57"/>
      <c r="GWL142" s="57"/>
      <c r="GWM142" s="74"/>
      <c r="GWN142" s="74"/>
      <c r="GWO142" s="74"/>
      <c r="GWP142" s="74"/>
      <c r="GWQ142" s="57"/>
      <c r="GWR142" s="57"/>
      <c r="GWS142" s="57"/>
      <c r="GWT142" s="57"/>
      <c r="GWU142" s="74"/>
      <c r="GWV142" s="74"/>
      <c r="GWW142" s="74"/>
      <c r="GWX142" s="74"/>
      <c r="GWY142" s="57"/>
      <c r="GWZ142" s="57"/>
      <c r="GXA142" s="57"/>
      <c r="GXB142" s="57"/>
      <c r="GXC142" s="74"/>
      <c r="GXD142" s="74"/>
      <c r="GXE142" s="74"/>
      <c r="GXF142" s="74"/>
      <c r="GXG142" s="57"/>
      <c r="GXH142" s="57"/>
      <c r="GXI142" s="57"/>
      <c r="GXJ142" s="57"/>
      <c r="GXK142" s="74"/>
      <c r="GXL142" s="74"/>
      <c r="GXM142" s="74"/>
      <c r="GXN142" s="74"/>
      <c r="GXO142" s="57"/>
      <c r="GXP142" s="57"/>
      <c r="GXQ142" s="57"/>
      <c r="GXR142" s="57"/>
      <c r="GXS142" s="74"/>
      <c r="GXT142" s="74"/>
      <c r="GXU142" s="74"/>
      <c r="GXV142" s="74"/>
      <c r="GXW142" s="57"/>
      <c r="GXX142" s="57"/>
      <c r="GXY142" s="57"/>
      <c r="GXZ142" s="57"/>
      <c r="GYA142" s="74"/>
      <c r="GYB142" s="74"/>
      <c r="GYC142" s="74"/>
      <c r="GYD142" s="74"/>
      <c r="GYE142" s="57"/>
      <c r="GYF142" s="57"/>
      <c r="GYG142" s="57"/>
      <c r="GYH142" s="57"/>
      <c r="GYI142" s="74"/>
      <c r="GYJ142" s="74"/>
      <c r="GYK142" s="74"/>
      <c r="GYL142" s="74"/>
      <c r="GYM142" s="57"/>
      <c r="GYN142" s="57"/>
      <c r="GYO142" s="57"/>
      <c r="GYP142" s="57"/>
      <c r="GYQ142" s="74"/>
      <c r="GYR142" s="74"/>
      <c r="GYS142" s="74"/>
      <c r="GYT142" s="74"/>
      <c r="GYU142" s="57"/>
      <c r="GYV142" s="57"/>
      <c r="GYW142" s="57"/>
      <c r="GYX142" s="57"/>
      <c r="GYY142" s="74"/>
      <c r="GYZ142" s="74"/>
      <c r="GZA142" s="74"/>
      <c r="GZB142" s="74"/>
      <c r="GZC142" s="57"/>
      <c r="GZD142" s="57"/>
      <c r="GZE142" s="57"/>
      <c r="GZF142" s="57"/>
      <c r="GZG142" s="74"/>
      <c r="GZH142" s="74"/>
      <c r="GZI142" s="74"/>
      <c r="GZJ142" s="74"/>
      <c r="GZK142" s="57"/>
      <c r="GZL142" s="57"/>
      <c r="GZM142" s="57"/>
      <c r="GZN142" s="57"/>
      <c r="GZO142" s="74"/>
      <c r="GZP142" s="74"/>
      <c r="GZQ142" s="74"/>
      <c r="GZR142" s="74"/>
      <c r="GZS142" s="57"/>
      <c r="GZT142" s="57"/>
      <c r="GZU142" s="57"/>
      <c r="GZV142" s="57"/>
      <c r="GZW142" s="74"/>
      <c r="GZX142" s="74"/>
      <c r="GZY142" s="74"/>
      <c r="GZZ142" s="74"/>
      <c r="HAA142" s="57"/>
      <c r="HAB142" s="57"/>
      <c r="HAC142" s="57"/>
      <c r="HAD142" s="57"/>
      <c r="HAE142" s="74"/>
      <c r="HAF142" s="74"/>
      <c r="HAG142" s="74"/>
      <c r="HAH142" s="74"/>
      <c r="HAI142" s="57"/>
      <c r="HAJ142" s="57"/>
      <c r="HAK142" s="57"/>
      <c r="HAL142" s="57"/>
      <c r="HAM142" s="74"/>
      <c r="HAN142" s="74"/>
      <c r="HAO142" s="74"/>
      <c r="HAP142" s="74"/>
      <c r="HAQ142" s="57"/>
      <c r="HAR142" s="57"/>
      <c r="HAS142" s="57"/>
      <c r="HAT142" s="57"/>
      <c r="HAU142" s="74"/>
      <c r="HAV142" s="74"/>
      <c r="HAW142" s="74"/>
      <c r="HAX142" s="74"/>
      <c r="HAY142" s="57"/>
      <c r="HAZ142" s="57"/>
      <c r="HBA142" s="57"/>
      <c r="HBB142" s="57"/>
      <c r="HBC142" s="74"/>
      <c r="HBD142" s="74"/>
      <c r="HBE142" s="74"/>
      <c r="HBF142" s="74"/>
      <c r="HBG142" s="57"/>
      <c r="HBH142" s="57"/>
      <c r="HBI142" s="57"/>
      <c r="HBJ142" s="57"/>
      <c r="HBK142" s="74"/>
      <c r="HBL142" s="74"/>
      <c r="HBM142" s="74"/>
      <c r="HBN142" s="74"/>
      <c r="HBO142" s="57"/>
      <c r="HBP142" s="57"/>
      <c r="HBQ142" s="57"/>
      <c r="HBR142" s="57"/>
      <c r="HBS142" s="74"/>
      <c r="HBT142" s="74"/>
      <c r="HBU142" s="74"/>
      <c r="HBV142" s="74"/>
      <c r="HBW142" s="57"/>
      <c r="HBX142" s="57"/>
      <c r="HBY142" s="57"/>
      <c r="HBZ142" s="57"/>
      <c r="HCA142" s="74"/>
      <c r="HCB142" s="74"/>
      <c r="HCC142" s="74"/>
      <c r="HCD142" s="74"/>
      <c r="HCE142" s="57"/>
      <c r="HCF142" s="57"/>
      <c r="HCG142" s="57"/>
      <c r="HCH142" s="57"/>
      <c r="HCI142" s="74"/>
      <c r="HCJ142" s="74"/>
      <c r="HCK142" s="74"/>
      <c r="HCL142" s="74"/>
      <c r="HCM142" s="57"/>
      <c r="HCN142" s="57"/>
      <c r="HCO142" s="57"/>
      <c r="HCP142" s="57"/>
      <c r="HCQ142" s="74"/>
      <c r="HCR142" s="74"/>
      <c r="HCS142" s="74"/>
      <c r="HCT142" s="74"/>
      <c r="HCU142" s="57"/>
      <c r="HCV142" s="57"/>
      <c r="HCW142" s="57"/>
      <c r="HCX142" s="57"/>
      <c r="HCY142" s="74"/>
      <c r="HCZ142" s="74"/>
      <c r="HDA142" s="74"/>
      <c r="HDB142" s="74"/>
      <c r="HDC142" s="57"/>
      <c r="HDD142" s="57"/>
      <c r="HDE142" s="57"/>
      <c r="HDF142" s="57"/>
      <c r="HDG142" s="74"/>
      <c r="HDH142" s="74"/>
      <c r="HDI142" s="74"/>
      <c r="HDJ142" s="74"/>
      <c r="HDK142" s="57"/>
      <c r="HDL142" s="57"/>
      <c r="HDM142" s="57"/>
      <c r="HDN142" s="57"/>
      <c r="HDO142" s="74"/>
      <c r="HDP142" s="74"/>
      <c r="HDQ142" s="74"/>
      <c r="HDR142" s="74"/>
      <c r="HDS142" s="57"/>
      <c r="HDT142" s="57"/>
      <c r="HDU142" s="57"/>
      <c r="HDV142" s="57"/>
      <c r="HDW142" s="74"/>
      <c r="HDX142" s="74"/>
      <c r="HDY142" s="74"/>
      <c r="HDZ142" s="74"/>
      <c r="HEA142" s="57"/>
      <c r="HEB142" s="57"/>
      <c r="HEC142" s="57"/>
      <c r="HED142" s="57"/>
      <c r="HEE142" s="74"/>
      <c r="HEF142" s="74"/>
      <c r="HEG142" s="74"/>
      <c r="HEH142" s="74"/>
      <c r="HEI142" s="57"/>
      <c r="HEJ142" s="57"/>
      <c r="HEK142" s="57"/>
      <c r="HEL142" s="57"/>
      <c r="HEM142" s="74"/>
      <c r="HEN142" s="74"/>
      <c r="HEO142" s="74"/>
      <c r="HEP142" s="74"/>
      <c r="HEQ142" s="57"/>
      <c r="HER142" s="57"/>
      <c r="HES142" s="57"/>
      <c r="HET142" s="57"/>
      <c r="HEU142" s="74"/>
      <c r="HEV142" s="74"/>
      <c r="HEW142" s="74"/>
      <c r="HEX142" s="74"/>
      <c r="HEY142" s="57"/>
      <c r="HEZ142" s="57"/>
      <c r="HFA142" s="57"/>
      <c r="HFB142" s="57"/>
      <c r="HFC142" s="74"/>
      <c r="HFD142" s="74"/>
      <c r="HFE142" s="74"/>
      <c r="HFF142" s="74"/>
      <c r="HFG142" s="57"/>
      <c r="HFH142" s="57"/>
      <c r="HFI142" s="57"/>
      <c r="HFJ142" s="57"/>
      <c r="HFK142" s="74"/>
      <c r="HFL142" s="74"/>
      <c r="HFM142" s="74"/>
      <c r="HFN142" s="74"/>
      <c r="HFO142" s="57"/>
      <c r="HFP142" s="57"/>
      <c r="HFQ142" s="57"/>
      <c r="HFR142" s="57"/>
      <c r="HFS142" s="74"/>
      <c r="HFT142" s="74"/>
      <c r="HFU142" s="74"/>
      <c r="HFV142" s="74"/>
      <c r="HFW142" s="57"/>
      <c r="HFX142" s="57"/>
      <c r="HFY142" s="57"/>
      <c r="HFZ142" s="57"/>
      <c r="HGA142" s="74"/>
      <c r="HGB142" s="74"/>
      <c r="HGC142" s="74"/>
      <c r="HGD142" s="74"/>
      <c r="HGE142" s="57"/>
      <c r="HGF142" s="57"/>
      <c r="HGG142" s="57"/>
      <c r="HGH142" s="57"/>
      <c r="HGI142" s="74"/>
      <c r="HGJ142" s="74"/>
      <c r="HGK142" s="74"/>
      <c r="HGL142" s="74"/>
      <c r="HGM142" s="57"/>
      <c r="HGN142" s="57"/>
      <c r="HGO142" s="57"/>
      <c r="HGP142" s="57"/>
      <c r="HGQ142" s="74"/>
      <c r="HGR142" s="74"/>
      <c r="HGS142" s="74"/>
      <c r="HGT142" s="74"/>
      <c r="HGU142" s="57"/>
      <c r="HGV142" s="57"/>
      <c r="HGW142" s="57"/>
      <c r="HGX142" s="57"/>
      <c r="HGY142" s="74"/>
      <c r="HGZ142" s="74"/>
      <c r="HHA142" s="74"/>
      <c r="HHB142" s="74"/>
      <c r="HHC142" s="57"/>
      <c r="HHD142" s="57"/>
      <c r="HHE142" s="57"/>
      <c r="HHF142" s="57"/>
      <c r="HHG142" s="74"/>
      <c r="HHH142" s="74"/>
      <c r="HHI142" s="74"/>
      <c r="HHJ142" s="74"/>
      <c r="HHK142" s="57"/>
      <c r="HHL142" s="57"/>
      <c r="HHM142" s="57"/>
      <c r="HHN142" s="57"/>
      <c r="HHO142" s="74"/>
      <c r="HHP142" s="74"/>
      <c r="HHQ142" s="74"/>
      <c r="HHR142" s="74"/>
      <c r="HHS142" s="57"/>
      <c r="HHT142" s="57"/>
      <c r="HHU142" s="57"/>
      <c r="HHV142" s="57"/>
      <c r="HHW142" s="74"/>
      <c r="HHX142" s="74"/>
      <c r="HHY142" s="74"/>
      <c r="HHZ142" s="74"/>
      <c r="HIA142" s="57"/>
      <c r="HIB142" s="57"/>
      <c r="HIC142" s="57"/>
      <c r="HID142" s="57"/>
      <c r="HIE142" s="74"/>
      <c r="HIF142" s="74"/>
      <c r="HIG142" s="74"/>
      <c r="HIH142" s="74"/>
      <c r="HII142" s="57"/>
      <c r="HIJ142" s="57"/>
      <c r="HIK142" s="57"/>
      <c r="HIL142" s="57"/>
      <c r="HIM142" s="74"/>
      <c r="HIN142" s="74"/>
      <c r="HIO142" s="74"/>
      <c r="HIP142" s="74"/>
      <c r="HIQ142" s="57"/>
      <c r="HIR142" s="57"/>
      <c r="HIS142" s="57"/>
      <c r="HIT142" s="57"/>
      <c r="HIU142" s="74"/>
      <c r="HIV142" s="74"/>
      <c r="HIW142" s="74"/>
      <c r="HIX142" s="74"/>
      <c r="HIY142" s="57"/>
      <c r="HIZ142" s="57"/>
      <c r="HJA142" s="57"/>
      <c r="HJB142" s="57"/>
      <c r="HJC142" s="74"/>
      <c r="HJD142" s="74"/>
      <c r="HJE142" s="74"/>
      <c r="HJF142" s="74"/>
      <c r="HJG142" s="57"/>
      <c r="HJH142" s="57"/>
      <c r="HJI142" s="57"/>
      <c r="HJJ142" s="57"/>
      <c r="HJK142" s="74"/>
      <c r="HJL142" s="74"/>
      <c r="HJM142" s="74"/>
      <c r="HJN142" s="74"/>
      <c r="HJO142" s="57"/>
      <c r="HJP142" s="57"/>
      <c r="HJQ142" s="57"/>
      <c r="HJR142" s="57"/>
      <c r="HJS142" s="74"/>
      <c r="HJT142" s="74"/>
      <c r="HJU142" s="74"/>
      <c r="HJV142" s="74"/>
      <c r="HJW142" s="57"/>
      <c r="HJX142" s="57"/>
      <c r="HJY142" s="57"/>
      <c r="HJZ142" s="57"/>
      <c r="HKA142" s="74"/>
      <c r="HKB142" s="74"/>
      <c r="HKC142" s="74"/>
      <c r="HKD142" s="74"/>
      <c r="HKE142" s="57"/>
      <c r="HKF142" s="57"/>
      <c r="HKG142" s="57"/>
      <c r="HKH142" s="57"/>
      <c r="HKI142" s="74"/>
      <c r="HKJ142" s="74"/>
      <c r="HKK142" s="74"/>
      <c r="HKL142" s="74"/>
      <c r="HKM142" s="57"/>
      <c r="HKN142" s="57"/>
      <c r="HKO142" s="57"/>
      <c r="HKP142" s="57"/>
      <c r="HKQ142" s="74"/>
      <c r="HKR142" s="74"/>
      <c r="HKS142" s="74"/>
      <c r="HKT142" s="74"/>
      <c r="HKU142" s="57"/>
      <c r="HKV142" s="57"/>
      <c r="HKW142" s="57"/>
      <c r="HKX142" s="57"/>
      <c r="HKY142" s="74"/>
      <c r="HKZ142" s="74"/>
      <c r="HLA142" s="74"/>
      <c r="HLB142" s="74"/>
      <c r="HLC142" s="57"/>
      <c r="HLD142" s="57"/>
      <c r="HLE142" s="57"/>
      <c r="HLF142" s="57"/>
      <c r="HLG142" s="74"/>
      <c r="HLH142" s="74"/>
      <c r="HLI142" s="74"/>
      <c r="HLJ142" s="74"/>
      <c r="HLK142" s="57"/>
      <c r="HLL142" s="57"/>
      <c r="HLM142" s="57"/>
      <c r="HLN142" s="57"/>
      <c r="HLO142" s="74"/>
      <c r="HLP142" s="74"/>
      <c r="HLQ142" s="74"/>
      <c r="HLR142" s="74"/>
      <c r="HLS142" s="57"/>
      <c r="HLT142" s="57"/>
      <c r="HLU142" s="57"/>
      <c r="HLV142" s="57"/>
      <c r="HLW142" s="74"/>
      <c r="HLX142" s="74"/>
      <c r="HLY142" s="74"/>
      <c r="HLZ142" s="74"/>
      <c r="HMA142" s="57"/>
      <c r="HMB142" s="57"/>
      <c r="HMC142" s="57"/>
      <c r="HMD142" s="57"/>
      <c r="HME142" s="74"/>
      <c r="HMF142" s="74"/>
      <c r="HMG142" s="74"/>
      <c r="HMH142" s="74"/>
      <c r="HMI142" s="57"/>
      <c r="HMJ142" s="57"/>
      <c r="HMK142" s="57"/>
      <c r="HML142" s="57"/>
      <c r="HMM142" s="74"/>
      <c r="HMN142" s="74"/>
      <c r="HMO142" s="74"/>
      <c r="HMP142" s="74"/>
      <c r="HMQ142" s="57"/>
      <c r="HMR142" s="57"/>
      <c r="HMS142" s="57"/>
      <c r="HMT142" s="57"/>
      <c r="HMU142" s="74"/>
      <c r="HMV142" s="74"/>
      <c r="HMW142" s="74"/>
      <c r="HMX142" s="74"/>
      <c r="HMY142" s="57"/>
      <c r="HMZ142" s="57"/>
      <c r="HNA142" s="57"/>
      <c r="HNB142" s="57"/>
      <c r="HNC142" s="74"/>
      <c r="HND142" s="74"/>
      <c r="HNE142" s="74"/>
      <c r="HNF142" s="74"/>
      <c r="HNG142" s="57"/>
      <c r="HNH142" s="57"/>
      <c r="HNI142" s="57"/>
      <c r="HNJ142" s="57"/>
      <c r="HNK142" s="74"/>
      <c r="HNL142" s="74"/>
      <c r="HNM142" s="74"/>
      <c r="HNN142" s="74"/>
      <c r="HNO142" s="57"/>
      <c r="HNP142" s="57"/>
      <c r="HNQ142" s="57"/>
      <c r="HNR142" s="57"/>
      <c r="HNS142" s="74"/>
      <c r="HNT142" s="74"/>
      <c r="HNU142" s="74"/>
      <c r="HNV142" s="74"/>
      <c r="HNW142" s="57"/>
      <c r="HNX142" s="57"/>
      <c r="HNY142" s="57"/>
      <c r="HNZ142" s="57"/>
      <c r="HOA142" s="74"/>
      <c r="HOB142" s="74"/>
      <c r="HOC142" s="74"/>
      <c r="HOD142" s="74"/>
      <c r="HOE142" s="57"/>
      <c r="HOF142" s="57"/>
      <c r="HOG142" s="57"/>
      <c r="HOH142" s="57"/>
      <c r="HOI142" s="74"/>
      <c r="HOJ142" s="74"/>
      <c r="HOK142" s="74"/>
      <c r="HOL142" s="74"/>
      <c r="HOM142" s="57"/>
      <c r="HON142" s="57"/>
      <c r="HOO142" s="57"/>
      <c r="HOP142" s="57"/>
      <c r="HOQ142" s="74"/>
      <c r="HOR142" s="74"/>
      <c r="HOS142" s="74"/>
      <c r="HOT142" s="74"/>
      <c r="HOU142" s="57"/>
      <c r="HOV142" s="57"/>
      <c r="HOW142" s="57"/>
      <c r="HOX142" s="57"/>
      <c r="HOY142" s="74"/>
      <c r="HOZ142" s="74"/>
      <c r="HPA142" s="74"/>
      <c r="HPB142" s="74"/>
      <c r="HPC142" s="57"/>
      <c r="HPD142" s="57"/>
      <c r="HPE142" s="57"/>
      <c r="HPF142" s="57"/>
      <c r="HPG142" s="74"/>
      <c r="HPH142" s="74"/>
      <c r="HPI142" s="74"/>
      <c r="HPJ142" s="74"/>
      <c r="HPK142" s="57"/>
      <c r="HPL142" s="57"/>
      <c r="HPM142" s="57"/>
      <c r="HPN142" s="57"/>
      <c r="HPO142" s="74"/>
      <c r="HPP142" s="74"/>
      <c r="HPQ142" s="74"/>
      <c r="HPR142" s="74"/>
      <c r="HPS142" s="57"/>
      <c r="HPT142" s="57"/>
      <c r="HPU142" s="57"/>
      <c r="HPV142" s="57"/>
      <c r="HPW142" s="74"/>
      <c r="HPX142" s="74"/>
      <c r="HPY142" s="74"/>
      <c r="HPZ142" s="74"/>
      <c r="HQA142" s="57"/>
      <c r="HQB142" s="57"/>
      <c r="HQC142" s="57"/>
      <c r="HQD142" s="57"/>
      <c r="HQE142" s="74"/>
      <c r="HQF142" s="74"/>
      <c r="HQG142" s="74"/>
      <c r="HQH142" s="74"/>
      <c r="HQI142" s="57"/>
      <c r="HQJ142" s="57"/>
      <c r="HQK142" s="57"/>
      <c r="HQL142" s="57"/>
      <c r="HQM142" s="74"/>
      <c r="HQN142" s="74"/>
      <c r="HQO142" s="74"/>
      <c r="HQP142" s="74"/>
      <c r="HQQ142" s="57"/>
      <c r="HQR142" s="57"/>
      <c r="HQS142" s="57"/>
      <c r="HQT142" s="57"/>
      <c r="HQU142" s="74"/>
      <c r="HQV142" s="74"/>
      <c r="HQW142" s="74"/>
      <c r="HQX142" s="74"/>
      <c r="HQY142" s="57"/>
      <c r="HQZ142" s="57"/>
      <c r="HRA142" s="57"/>
      <c r="HRB142" s="57"/>
      <c r="HRC142" s="74"/>
      <c r="HRD142" s="74"/>
      <c r="HRE142" s="74"/>
      <c r="HRF142" s="74"/>
      <c r="HRG142" s="57"/>
      <c r="HRH142" s="57"/>
      <c r="HRI142" s="57"/>
      <c r="HRJ142" s="57"/>
      <c r="HRK142" s="74"/>
      <c r="HRL142" s="74"/>
      <c r="HRM142" s="74"/>
      <c r="HRN142" s="74"/>
      <c r="HRO142" s="57"/>
      <c r="HRP142" s="57"/>
      <c r="HRQ142" s="57"/>
      <c r="HRR142" s="57"/>
      <c r="HRS142" s="74"/>
      <c r="HRT142" s="74"/>
      <c r="HRU142" s="74"/>
      <c r="HRV142" s="74"/>
      <c r="HRW142" s="57"/>
      <c r="HRX142" s="57"/>
      <c r="HRY142" s="57"/>
      <c r="HRZ142" s="57"/>
      <c r="HSA142" s="74"/>
      <c r="HSB142" s="74"/>
      <c r="HSC142" s="74"/>
      <c r="HSD142" s="74"/>
      <c r="HSE142" s="57"/>
      <c r="HSF142" s="57"/>
      <c r="HSG142" s="57"/>
      <c r="HSH142" s="57"/>
      <c r="HSI142" s="74"/>
      <c r="HSJ142" s="74"/>
      <c r="HSK142" s="74"/>
      <c r="HSL142" s="74"/>
      <c r="HSM142" s="57"/>
      <c r="HSN142" s="57"/>
      <c r="HSO142" s="57"/>
      <c r="HSP142" s="57"/>
      <c r="HSQ142" s="74"/>
      <c r="HSR142" s="74"/>
      <c r="HSS142" s="74"/>
      <c r="HST142" s="74"/>
      <c r="HSU142" s="57"/>
      <c r="HSV142" s="57"/>
      <c r="HSW142" s="57"/>
      <c r="HSX142" s="57"/>
      <c r="HSY142" s="74"/>
      <c r="HSZ142" s="74"/>
      <c r="HTA142" s="74"/>
      <c r="HTB142" s="74"/>
      <c r="HTC142" s="57"/>
      <c r="HTD142" s="57"/>
      <c r="HTE142" s="57"/>
      <c r="HTF142" s="57"/>
      <c r="HTG142" s="74"/>
      <c r="HTH142" s="74"/>
      <c r="HTI142" s="74"/>
      <c r="HTJ142" s="74"/>
      <c r="HTK142" s="57"/>
      <c r="HTL142" s="57"/>
      <c r="HTM142" s="57"/>
      <c r="HTN142" s="57"/>
      <c r="HTO142" s="74"/>
      <c r="HTP142" s="74"/>
      <c r="HTQ142" s="74"/>
      <c r="HTR142" s="74"/>
      <c r="HTS142" s="57"/>
      <c r="HTT142" s="57"/>
      <c r="HTU142" s="57"/>
      <c r="HTV142" s="57"/>
      <c r="HTW142" s="74"/>
      <c r="HTX142" s="74"/>
      <c r="HTY142" s="74"/>
      <c r="HTZ142" s="74"/>
      <c r="HUA142" s="57"/>
      <c r="HUB142" s="57"/>
      <c r="HUC142" s="57"/>
      <c r="HUD142" s="57"/>
      <c r="HUE142" s="74"/>
      <c r="HUF142" s="74"/>
      <c r="HUG142" s="74"/>
      <c r="HUH142" s="74"/>
      <c r="HUI142" s="57"/>
      <c r="HUJ142" s="57"/>
      <c r="HUK142" s="57"/>
      <c r="HUL142" s="57"/>
      <c r="HUM142" s="74"/>
      <c r="HUN142" s="74"/>
      <c r="HUO142" s="74"/>
      <c r="HUP142" s="74"/>
      <c r="HUQ142" s="57"/>
      <c r="HUR142" s="57"/>
      <c r="HUS142" s="57"/>
      <c r="HUT142" s="57"/>
      <c r="HUU142" s="74"/>
      <c r="HUV142" s="74"/>
      <c r="HUW142" s="74"/>
      <c r="HUX142" s="74"/>
      <c r="HUY142" s="57"/>
      <c r="HUZ142" s="57"/>
      <c r="HVA142" s="57"/>
      <c r="HVB142" s="57"/>
      <c r="HVC142" s="74"/>
      <c r="HVD142" s="74"/>
      <c r="HVE142" s="74"/>
      <c r="HVF142" s="74"/>
      <c r="HVG142" s="57"/>
      <c r="HVH142" s="57"/>
      <c r="HVI142" s="57"/>
      <c r="HVJ142" s="57"/>
      <c r="HVK142" s="74"/>
      <c r="HVL142" s="74"/>
      <c r="HVM142" s="74"/>
      <c r="HVN142" s="74"/>
      <c r="HVO142" s="57"/>
      <c r="HVP142" s="57"/>
      <c r="HVQ142" s="57"/>
      <c r="HVR142" s="57"/>
      <c r="HVS142" s="74"/>
      <c r="HVT142" s="74"/>
      <c r="HVU142" s="74"/>
      <c r="HVV142" s="74"/>
      <c r="HVW142" s="57"/>
      <c r="HVX142" s="57"/>
      <c r="HVY142" s="57"/>
      <c r="HVZ142" s="57"/>
      <c r="HWA142" s="74"/>
      <c r="HWB142" s="74"/>
      <c r="HWC142" s="74"/>
      <c r="HWD142" s="74"/>
      <c r="HWE142" s="57"/>
      <c r="HWF142" s="57"/>
      <c r="HWG142" s="57"/>
      <c r="HWH142" s="57"/>
      <c r="HWI142" s="74"/>
      <c r="HWJ142" s="74"/>
      <c r="HWK142" s="74"/>
      <c r="HWL142" s="74"/>
      <c r="HWM142" s="57"/>
      <c r="HWN142" s="57"/>
      <c r="HWO142" s="57"/>
      <c r="HWP142" s="57"/>
      <c r="HWQ142" s="74"/>
      <c r="HWR142" s="74"/>
      <c r="HWS142" s="74"/>
      <c r="HWT142" s="74"/>
      <c r="HWU142" s="57"/>
      <c r="HWV142" s="57"/>
      <c r="HWW142" s="57"/>
      <c r="HWX142" s="57"/>
      <c r="HWY142" s="74"/>
      <c r="HWZ142" s="74"/>
      <c r="HXA142" s="74"/>
      <c r="HXB142" s="74"/>
      <c r="HXC142" s="57"/>
      <c r="HXD142" s="57"/>
      <c r="HXE142" s="57"/>
      <c r="HXF142" s="57"/>
      <c r="HXG142" s="74"/>
      <c r="HXH142" s="74"/>
      <c r="HXI142" s="74"/>
      <c r="HXJ142" s="74"/>
      <c r="HXK142" s="57"/>
      <c r="HXL142" s="57"/>
      <c r="HXM142" s="57"/>
      <c r="HXN142" s="57"/>
      <c r="HXO142" s="74"/>
      <c r="HXP142" s="74"/>
      <c r="HXQ142" s="74"/>
      <c r="HXR142" s="74"/>
      <c r="HXS142" s="57"/>
      <c r="HXT142" s="57"/>
      <c r="HXU142" s="57"/>
      <c r="HXV142" s="57"/>
      <c r="HXW142" s="74"/>
      <c r="HXX142" s="74"/>
      <c r="HXY142" s="74"/>
      <c r="HXZ142" s="74"/>
      <c r="HYA142" s="57"/>
      <c r="HYB142" s="57"/>
      <c r="HYC142" s="57"/>
      <c r="HYD142" s="57"/>
      <c r="HYE142" s="74"/>
      <c r="HYF142" s="74"/>
      <c r="HYG142" s="74"/>
      <c r="HYH142" s="74"/>
      <c r="HYI142" s="57"/>
      <c r="HYJ142" s="57"/>
      <c r="HYK142" s="57"/>
      <c r="HYL142" s="57"/>
      <c r="HYM142" s="74"/>
      <c r="HYN142" s="74"/>
      <c r="HYO142" s="74"/>
      <c r="HYP142" s="74"/>
      <c r="HYQ142" s="57"/>
      <c r="HYR142" s="57"/>
      <c r="HYS142" s="57"/>
      <c r="HYT142" s="57"/>
      <c r="HYU142" s="74"/>
      <c r="HYV142" s="74"/>
      <c r="HYW142" s="74"/>
      <c r="HYX142" s="74"/>
      <c r="HYY142" s="57"/>
      <c r="HYZ142" s="57"/>
      <c r="HZA142" s="57"/>
      <c r="HZB142" s="57"/>
      <c r="HZC142" s="74"/>
      <c r="HZD142" s="74"/>
      <c r="HZE142" s="74"/>
      <c r="HZF142" s="74"/>
      <c r="HZG142" s="57"/>
      <c r="HZH142" s="57"/>
      <c r="HZI142" s="57"/>
      <c r="HZJ142" s="57"/>
      <c r="HZK142" s="74"/>
      <c r="HZL142" s="74"/>
      <c r="HZM142" s="74"/>
      <c r="HZN142" s="74"/>
      <c r="HZO142" s="57"/>
      <c r="HZP142" s="57"/>
      <c r="HZQ142" s="57"/>
      <c r="HZR142" s="57"/>
      <c r="HZS142" s="74"/>
      <c r="HZT142" s="74"/>
      <c r="HZU142" s="74"/>
      <c r="HZV142" s="74"/>
      <c r="HZW142" s="57"/>
      <c r="HZX142" s="57"/>
      <c r="HZY142" s="57"/>
      <c r="HZZ142" s="57"/>
      <c r="IAA142" s="74"/>
      <c r="IAB142" s="74"/>
      <c r="IAC142" s="74"/>
      <c r="IAD142" s="74"/>
      <c r="IAE142" s="57"/>
      <c r="IAF142" s="57"/>
      <c r="IAG142" s="57"/>
      <c r="IAH142" s="57"/>
      <c r="IAI142" s="74"/>
      <c r="IAJ142" s="74"/>
      <c r="IAK142" s="74"/>
      <c r="IAL142" s="74"/>
      <c r="IAM142" s="57"/>
      <c r="IAN142" s="57"/>
      <c r="IAO142" s="57"/>
      <c r="IAP142" s="57"/>
      <c r="IAQ142" s="74"/>
      <c r="IAR142" s="74"/>
      <c r="IAS142" s="74"/>
      <c r="IAT142" s="74"/>
      <c r="IAU142" s="57"/>
      <c r="IAV142" s="57"/>
      <c r="IAW142" s="57"/>
      <c r="IAX142" s="57"/>
      <c r="IAY142" s="74"/>
      <c r="IAZ142" s="74"/>
      <c r="IBA142" s="74"/>
      <c r="IBB142" s="74"/>
      <c r="IBC142" s="57"/>
      <c r="IBD142" s="57"/>
      <c r="IBE142" s="57"/>
      <c r="IBF142" s="57"/>
      <c r="IBG142" s="74"/>
      <c r="IBH142" s="74"/>
      <c r="IBI142" s="74"/>
      <c r="IBJ142" s="74"/>
      <c r="IBK142" s="57"/>
      <c r="IBL142" s="57"/>
      <c r="IBM142" s="57"/>
      <c r="IBN142" s="57"/>
      <c r="IBO142" s="74"/>
      <c r="IBP142" s="74"/>
      <c r="IBQ142" s="74"/>
      <c r="IBR142" s="74"/>
      <c r="IBS142" s="57"/>
      <c r="IBT142" s="57"/>
      <c r="IBU142" s="57"/>
      <c r="IBV142" s="57"/>
      <c r="IBW142" s="74"/>
      <c r="IBX142" s="74"/>
      <c r="IBY142" s="74"/>
      <c r="IBZ142" s="74"/>
      <c r="ICA142" s="57"/>
      <c r="ICB142" s="57"/>
      <c r="ICC142" s="57"/>
      <c r="ICD142" s="57"/>
      <c r="ICE142" s="74"/>
      <c r="ICF142" s="74"/>
      <c r="ICG142" s="74"/>
      <c r="ICH142" s="74"/>
      <c r="ICI142" s="57"/>
      <c r="ICJ142" s="57"/>
      <c r="ICK142" s="57"/>
      <c r="ICL142" s="57"/>
      <c r="ICM142" s="74"/>
      <c r="ICN142" s="74"/>
      <c r="ICO142" s="74"/>
      <c r="ICP142" s="74"/>
      <c r="ICQ142" s="57"/>
      <c r="ICR142" s="57"/>
      <c r="ICS142" s="57"/>
      <c r="ICT142" s="57"/>
      <c r="ICU142" s="74"/>
      <c r="ICV142" s="74"/>
      <c r="ICW142" s="74"/>
      <c r="ICX142" s="74"/>
      <c r="ICY142" s="57"/>
      <c r="ICZ142" s="57"/>
      <c r="IDA142" s="57"/>
      <c r="IDB142" s="57"/>
      <c r="IDC142" s="74"/>
      <c r="IDD142" s="74"/>
      <c r="IDE142" s="74"/>
      <c r="IDF142" s="74"/>
      <c r="IDG142" s="57"/>
      <c r="IDH142" s="57"/>
      <c r="IDI142" s="57"/>
      <c r="IDJ142" s="57"/>
      <c r="IDK142" s="74"/>
      <c r="IDL142" s="74"/>
      <c r="IDM142" s="74"/>
      <c r="IDN142" s="74"/>
      <c r="IDO142" s="57"/>
      <c r="IDP142" s="57"/>
      <c r="IDQ142" s="57"/>
      <c r="IDR142" s="57"/>
      <c r="IDS142" s="74"/>
      <c r="IDT142" s="74"/>
      <c r="IDU142" s="74"/>
      <c r="IDV142" s="74"/>
      <c r="IDW142" s="57"/>
      <c r="IDX142" s="57"/>
      <c r="IDY142" s="57"/>
      <c r="IDZ142" s="57"/>
      <c r="IEA142" s="74"/>
      <c r="IEB142" s="74"/>
      <c r="IEC142" s="74"/>
      <c r="IED142" s="74"/>
      <c r="IEE142" s="57"/>
      <c r="IEF142" s="57"/>
      <c r="IEG142" s="57"/>
      <c r="IEH142" s="57"/>
      <c r="IEI142" s="74"/>
      <c r="IEJ142" s="74"/>
      <c r="IEK142" s="74"/>
      <c r="IEL142" s="74"/>
      <c r="IEM142" s="57"/>
      <c r="IEN142" s="57"/>
      <c r="IEO142" s="57"/>
      <c r="IEP142" s="57"/>
      <c r="IEQ142" s="74"/>
      <c r="IER142" s="74"/>
      <c r="IES142" s="74"/>
      <c r="IET142" s="74"/>
      <c r="IEU142" s="57"/>
      <c r="IEV142" s="57"/>
      <c r="IEW142" s="57"/>
      <c r="IEX142" s="57"/>
      <c r="IEY142" s="74"/>
      <c r="IEZ142" s="74"/>
      <c r="IFA142" s="74"/>
      <c r="IFB142" s="74"/>
      <c r="IFC142" s="57"/>
      <c r="IFD142" s="57"/>
      <c r="IFE142" s="57"/>
      <c r="IFF142" s="57"/>
      <c r="IFG142" s="74"/>
      <c r="IFH142" s="74"/>
      <c r="IFI142" s="74"/>
      <c r="IFJ142" s="74"/>
      <c r="IFK142" s="57"/>
      <c r="IFL142" s="57"/>
      <c r="IFM142" s="57"/>
      <c r="IFN142" s="57"/>
      <c r="IFO142" s="74"/>
      <c r="IFP142" s="74"/>
      <c r="IFQ142" s="74"/>
      <c r="IFR142" s="74"/>
      <c r="IFS142" s="57"/>
      <c r="IFT142" s="57"/>
      <c r="IFU142" s="57"/>
      <c r="IFV142" s="57"/>
      <c r="IFW142" s="74"/>
      <c r="IFX142" s="74"/>
      <c r="IFY142" s="74"/>
      <c r="IFZ142" s="74"/>
      <c r="IGA142" s="57"/>
      <c r="IGB142" s="57"/>
      <c r="IGC142" s="57"/>
      <c r="IGD142" s="57"/>
      <c r="IGE142" s="74"/>
      <c r="IGF142" s="74"/>
      <c r="IGG142" s="74"/>
      <c r="IGH142" s="74"/>
      <c r="IGI142" s="57"/>
      <c r="IGJ142" s="57"/>
      <c r="IGK142" s="57"/>
      <c r="IGL142" s="57"/>
      <c r="IGM142" s="74"/>
      <c r="IGN142" s="74"/>
      <c r="IGO142" s="74"/>
      <c r="IGP142" s="74"/>
      <c r="IGQ142" s="57"/>
      <c r="IGR142" s="57"/>
      <c r="IGS142" s="57"/>
      <c r="IGT142" s="57"/>
      <c r="IGU142" s="74"/>
      <c r="IGV142" s="74"/>
      <c r="IGW142" s="74"/>
      <c r="IGX142" s="74"/>
      <c r="IGY142" s="57"/>
      <c r="IGZ142" s="57"/>
      <c r="IHA142" s="57"/>
      <c r="IHB142" s="57"/>
      <c r="IHC142" s="74"/>
      <c r="IHD142" s="74"/>
      <c r="IHE142" s="74"/>
      <c r="IHF142" s="74"/>
      <c r="IHG142" s="57"/>
      <c r="IHH142" s="57"/>
      <c r="IHI142" s="57"/>
      <c r="IHJ142" s="57"/>
      <c r="IHK142" s="74"/>
      <c r="IHL142" s="74"/>
      <c r="IHM142" s="74"/>
      <c r="IHN142" s="74"/>
      <c r="IHO142" s="57"/>
      <c r="IHP142" s="57"/>
      <c r="IHQ142" s="57"/>
      <c r="IHR142" s="57"/>
      <c r="IHS142" s="74"/>
      <c r="IHT142" s="74"/>
      <c r="IHU142" s="74"/>
      <c r="IHV142" s="74"/>
      <c r="IHW142" s="57"/>
      <c r="IHX142" s="57"/>
      <c r="IHY142" s="57"/>
      <c r="IHZ142" s="57"/>
      <c r="IIA142" s="74"/>
      <c r="IIB142" s="74"/>
      <c r="IIC142" s="74"/>
      <c r="IID142" s="74"/>
      <c r="IIE142" s="57"/>
      <c r="IIF142" s="57"/>
      <c r="IIG142" s="57"/>
      <c r="IIH142" s="57"/>
      <c r="III142" s="74"/>
      <c r="IIJ142" s="74"/>
      <c r="IIK142" s="74"/>
      <c r="IIL142" s="74"/>
      <c r="IIM142" s="57"/>
      <c r="IIN142" s="57"/>
      <c r="IIO142" s="57"/>
      <c r="IIP142" s="57"/>
      <c r="IIQ142" s="74"/>
      <c r="IIR142" s="74"/>
      <c r="IIS142" s="74"/>
      <c r="IIT142" s="74"/>
      <c r="IIU142" s="57"/>
      <c r="IIV142" s="57"/>
      <c r="IIW142" s="57"/>
      <c r="IIX142" s="57"/>
      <c r="IIY142" s="74"/>
      <c r="IIZ142" s="74"/>
      <c r="IJA142" s="74"/>
      <c r="IJB142" s="74"/>
      <c r="IJC142" s="57"/>
      <c r="IJD142" s="57"/>
      <c r="IJE142" s="57"/>
      <c r="IJF142" s="57"/>
      <c r="IJG142" s="74"/>
      <c r="IJH142" s="74"/>
      <c r="IJI142" s="74"/>
      <c r="IJJ142" s="74"/>
      <c r="IJK142" s="57"/>
      <c r="IJL142" s="57"/>
      <c r="IJM142" s="57"/>
      <c r="IJN142" s="57"/>
      <c r="IJO142" s="74"/>
      <c r="IJP142" s="74"/>
      <c r="IJQ142" s="74"/>
      <c r="IJR142" s="74"/>
      <c r="IJS142" s="57"/>
      <c r="IJT142" s="57"/>
      <c r="IJU142" s="57"/>
      <c r="IJV142" s="57"/>
      <c r="IJW142" s="74"/>
      <c r="IJX142" s="74"/>
      <c r="IJY142" s="74"/>
      <c r="IJZ142" s="74"/>
      <c r="IKA142" s="57"/>
      <c r="IKB142" s="57"/>
      <c r="IKC142" s="57"/>
      <c r="IKD142" s="57"/>
      <c r="IKE142" s="74"/>
      <c r="IKF142" s="74"/>
      <c r="IKG142" s="74"/>
      <c r="IKH142" s="74"/>
      <c r="IKI142" s="57"/>
      <c r="IKJ142" s="57"/>
      <c r="IKK142" s="57"/>
      <c r="IKL142" s="57"/>
      <c r="IKM142" s="74"/>
      <c r="IKN142" s="74"/>
      <c r="IKO142" s="74"/>
      <c r="IKP142" s="74"/>
      <c r="IKQ142" s="57"/>
      <c r="IKR142" s="57"/>
      <c r="IKS142" s="57"/>
      <c r="IKT142" s="57"/>
      <c r="IKU142" s="74"/>
      <c r="IKV142" s="74"/>
      <c r="IKW142" s="74"/>
      <c r="IKX142" s="74"/>
      <c r="IKY142" s="57"/>
      <c r="IKZ142" s="57"/>
      <c r="ILA142" s="57"/>
      <c r="ILB142" s="57"/>
      <c r="ILC142" s="74"/>
      <c r="ILD142" s="74"/>
      <c r="ILE142" s="74"/>
      <c r="ILF142" s="74"/>
      <c r="ILG142" s="57"/>
      <c r="ILH142" s="57"/>
      <c r="ILI142" s="57"/>
      <c r="ILJ142" s="57"/>
      <c r="ILK142" s="74"/>
      <c r="ILL142" s="74"/>
      <c r="ILM142" s="74"/>
      <c r="ILN142" s="74"/>
      <c r="ILO142" s="57"/>
      <c r="ILP142" s="57"/>
      <c r="ILQ142" s="57"/>
      <c r="ILR142" s="57"/>
      <c r="ILS142" s="74"/>
      <c r="ILT142" s="74"/>
      <c r="ILU142" s="74"/>
      <c r="ILV142" s="74"/>
      <c r="ILW142" s="57"/>
      <c r="ILX142" s="57"/>
      <c r="ILY142" s="57"/>
      <c r="ILZ142" s="57"/>
      <c r="IMA142" s="74"/>
      <c r="IMB142" s="74"/>
      <c r="IMC142" s="74"/>
      <c r="IMD142" s="74"/>
      <c r="IME142" s="57"/>
      <c r="IMF142" s="57"/>
      <c r="IMG142" s="57"/>
      <c r="IMH142" s="57"/>
      <c r="IMI142" s="74"/>
      <c r="IMJ142" s="74"/>
      <c r="IMK142" s="74"/>
      <c r="IML142" s="74"/>
      <c r="IMM142" s="57"/>
      <c r="IMN142" s="57"/>
      <c r="IMO142" s="57"/>
      <c r="IMP142" s="57"/>
      <c r="IMQ142" s="74"/>
      <c r="IMR142" s="74"/>
      <c r="IMS142" s="74"/>
      <c r="IMT142" s="74"/>
      <c r="IMU142" s="57"/>
      <c r="IMV142" s="57"/>
      <c r="IMW142" s="57"/>
      <c r="IMX142" s="57"/>
      <c r="IMY142" s="74"/>
      <c r="IMZ142" s="74"/>
      <c r="INA142" s="74"/>
      <c r="INB142" s="74"/>
      <c r="INC142" s="57"/>
      <c r="IND142" s="57"/>
      <c r="INE142" s="57"/>
      <c r="INF142" s="57"/>
      <c r="ING142" s="74"/>
      <c r="INH142" s="74"/>
      <c r="INI142" s="74"/>
      <c r="INJ142" s="74"/>
      <c r="INK142" s="57"/>
      <c r="INL142" s="57"/>
      <c r="INM142" s="57"/>
      <c r="INN142" s="57"/>
      <c r="INO142" s="74"/>
      <c r="INP142" s="74"/>
      <c r="INQ142" s="74"/>
      <c r="INR142" s="74"/>
      <c r="INS142" s="57"/>
      <c r="INT142" s="57"/>
      <c r="INU142" s="57"/>
      <c r="INV142" s="57"/>
      <c r="INW142" s="74"/>
      <c r="INX142" s="74"/>
      <c r="INY142" s="74"/>
      <c r="INZ142" s="74"/>
      <c r="IOA142" s="57"/>
      <c r="IOB142" s="57"/>
      <c r="IOC142" s="57"/>
      <c r="IOD142" s="57"/>
      <c r="IOE142" s="74"/>
      <c r="IOF142" s="74"/>
      <c r="IOG142" s="74"/>
      <c r="IOH142" s="74"/>
      <c r="IOI142" s="57"/>
      <c r="IOJ142" s="57"/>
      <c r="IOK142" s="57"/>
      <c r="IOL142" s="57"/>
      <c r="IOM142" s="74"/>
      <c r="ION142" s="74"/>
      <c r="IOO142" s="74"/>
      <c r="IOP142" s="74"/>
      <c r="IOQ142" s="57"/>
      <c r="IOR142" s="57"/>
      <c r="IOS142" s="57"/>
      <c r="IOT142" s="57"/>
      <c r="IOU142" s="74"/>
      <c r="IOV142" s="74"/>
      <c r="IOW142" s="74"/>
      <c r="IOX142" s="74"/>
      <c r="IOY142" s="57"/>
      <c r="IOZ142" s="57"/>
      <c r="IPA142" s="57"/>
      <c r="IPB142" s="57"/>
      <c r="IPC142" s="74"/>
      <c r="IPD142" s="74"/>
      <c r="IPE142" s="74"/>
      <c r="IPF142" s="74"/>
      <c r="IPG142" s="57"/>
      <c r="IPH142" s="57"/>
      <c r="IPI142" s="57"/>
      <c r="IPJ142" s="57"/>
      <c r="IPK142" s="74"/>
      <c r="IPL142" s="74"/>
      <c r="IPM142" s="74"/>
      <c r="IPN142" s="74"/>
      <c r="IPO142" s="57"/>
      <c r="IPP142" s="57"/>
      <c r="IPQ142" s="57"/>
      <c r="IPR142" s="57"/>
      <c r="IPS142" s="74"/>
      <c r="IPT142" s="74"/>
      <c r="IPU142" s="74"/>
      <c r="IPV142" s="74"/>
      <c r="IPW142" s="57"/>
      <c r="IPX142" s="57"/>
      <c r="IPY142" s="57"/>
      <c r="IPZ142" s="57"/>
      <c r="IQA142" s="74"/>
      <c r="IQB142" s="74"/>
      <c r="IQC142" s="74"/>
      <c r="IQD142" s="74"/>
      <c r="IQE142" s="57"/>
      <c r="IQF142" s="57"/>
      <c r="IQG142" s="57"/>
      <c r="IQH142" s="57"/>
      <c r="IQI142" s="74"/>
      <c r="IQJ142" s="74"/>
      <c r="IQK142" s="74"/>
      <c r="IQL142" s="74"/>
      <c r="IQM142" s="57"/>
      <c r="IQN142" s="57"/>
      <c r="IQO142" s="57"/>
      <c r="IQP142" s="57"/>
      <c r="IQQ142" s="74"/>
      <c r="IQR142" s="74"/>
      <c r="IQS142" s="74"/>
      <c r="IQT142" s="74"/>
      <c r="IQU142" s="57"/>
      <c r="IQV142" s="57"/>
      <c r="IQW142" s="57"/>
      <c r="IQX142" s="57"/>
      <c r="IQY142" s="74"/>
      <c r="IQZ142" s="74"/>
      <c r="IRA142" s="74"/>
      <c r="IRB142" s="74"/>
      <c r="IRC142" s="57"/>
      <c r="IRD142" s="57"/>
      <c r="IRE142" s="57"/>
      <c r="IRF142" s="57"/>
      <c r="IRG142" s="74"/>
      <c r="IRH142" s="74"/>
      <c r="IRI142" s="74"/>
      <c r="IRJ142" s="74"/>
      <c r="IRK142" s="57"/>
      <c r="IRL142" s="57"/>
      <c r="IRM142" s="57"/>
      <c r="IRN142" s="57"/>
      <c r="IRO142" s="74"/>
      <c r="IRP142" s="74"/>
      <c r="IRQ142" s="74"/>
      <c r="IRR142" s="74"/>
      <c r="IRS142" s="57"/>
      <c r="IRT142" s="57"/>
      <c r="IRU142" s="57"/>
      <c r="IRV142" s="57"/>
      <c r="IRW142" s="74"/>
      <c r="IRX142" s="74"/>
      <c r="IRY142" s="74"/>
      <c r="IRZ142" s="74"/>
      <c r="ISA142" s="57"/>
      <c r="ISB142" s="57"/>
      <c r="ISC142" s="57"/>
      <c r="ISD142" s="57"/>
      <c r="ISE142" s="74"/>
      <c r="ISF142" s="74"/>
      <c r="ISG142" s="74"/>
      <c r="ISH142" s="74"/>
      <c r="ISI142" s="57"/>
      <c r="ISJ142" s="57"/>
      <c r="ISK142" s="57"/>
      <c r="ISL142" s="57"/>
      <c r="ISM142" s="74"/>
      <c r="ISN142" s="74"/>
      <c r="ISO142" s="74"/>
      <c r="ISP142" s="74"/>
      <c r="ISQ142" s="57"/>
      <c r="ISR142" s="57"/>
      <c r="ISS142" s="57"/>
      <c r="IST142" s="57"/>
      <c r="ISU142" s="74"/>
      <c r="ISV142" s="74"/>
      <c r="ISW142" s="74"/>
      <c r="ISX142" s="74"/>
      <c r="ISY142" s="57"/>
      <c r="ISZ142" s="57"/>
      <c r="ITA142" s="57"/>
      <c r="ITB142" s="57"/>
      <c r="ITC142" s="74"/>
      <c r="ITD142" s="74"/>
      <c r="ITE142" s="74"/>
      <c r="ITF142" s="74"/>
      <c r="ITG142" s="57"/>
      <c r="ITH142" s="57"/>
      <c r="ITI142" s="57"/>
      <c r="ITJ142" s="57"/>
      <c r="ITK142" s="74"/>
      <c r="ITL142" s="74"/>
      <c r="ITM142" s="74"/>
      <c r="ITN142" s="74"/>
      <c r="ITO142" s="57"/>
      <c r="ITP142" s="57"/>
      <c r="ITQ142" s="57"/>
      <c r="ITR142" s="57"/>
      <c r="ITS142" s="74"/>
      <c r="ITT142" s="74"/>
      <c r="ITU142" s="74"/>
      <c r="ITV142" s="74"/>
      <c r="ITW142" s="57"/>
      <c r="ITX142" s="57"/>
      <c r="ITY142" s="57"/>
      <c r="ITZ142" s="57"/>
      <c r="IUA142" s="74"/>
      <c r="IUB142" s="74"/>
      <c r="IUC142" s="74"/>
      <c r="IUD142" s="74"/>
      <c r="IUE142" s="57"/>
      <c r="IUF142" s="57"/>
      <c r="IUG142" s="57"/>
      <c r="IUH142" s="57"/>
      <c r="IUI142" s="74"/>
      <c r="IUJ142" s="74"/>
      <c r="IUK142" s="74"/>
      <c r="IUL142" s="74"/>
      <c r="IUM142" s="57"/>
      <c r="IUN142" s="57"/>
      <c r="IUO142" s="57"/>
      <c r="IUP142" s="57"/>
      <c r="IUQ142" s="74"/>
      <c r="IUR142" s="74"/>
      <c r="IUS142" s="74"/>
      <c r="IUT142" s="74"/>
      <c r="IUU142" s="57"/>
      <c r="IUV142" s="57"/>
      <c r="IUW142" s="57"/>
      <c r="IUX142" s="57"/>
      <c r="IUY142" s="74"/>
      <c r="IUZ142" s="74"/>
      <c r="IVA142" s="74"/>
      <c r="IVB142" s="74"/>
      <c r="IVC142" s="57"/>
      <c r="IVD142" s="57"/>
      <c r="IVE142" s="57"/>
      <c r="IVF142" s="57"/>
      <c r="IVG142" s="74"/>
      <c r="IVH142" s="74"/>
      <c r="IVI142" s="74"/>
      <c r="IVJ142" s="74"/>
      <c r="IVK142" s="57"/>
      <c r="IVL142" s="57"/>
      <c r="IVM142" s="57"/>
      <c r="IVN142" s="57"/>
      <c r="IVO142" s="74"/>
      <c r="IVP142" s="74"/>
      <c r="IVQ142" s="74"/>
      <c r="IVR142" s="74"/>
      <c r="IVS142" s="57"/>
      <c r="IVT142" s="57"/>
      <c r="IVU142" s="57"/>
      <c r="IVV142" s="57"/>
      <c r="IVW142" s="74"/>
      <c r="IVX142" s="74"/>
      <c r="IVY142" s="74"/>
      <c r="IVZ142" s="74"/>
      <c r="IWA142" s="57"/>
      <c r="IWB142" s="57"/>
      <c r="IWC142" s="57"/>
      <c r="IWD142" s="57"/>
      <c r="IWE142" s="74"/>
      <c r="IWF142" s="74"/>
      <c r="IWG142" s="74"/>
      <c r="IWH142" s="74"/>
      <c r="IWI142" s="57"/>
      <c r="IWJ142" s="57"/>
      <c r="IWK142" s="57"/>
      <c r="IWL142" s="57"/>
      <c r="IWM142" s="74"/>
      <c r="IWN142" s="74"/>
      <c r="IWO142" s="74"/>
      <c r="IWP142" s="74"/>
      <c r="IWQ142" s="57"/>
      <c r="IWR142" s="57"/>
      <c r="IWS142" s="57"/>
      <c r="IWT142" s="57"/>
      <c r="IWU142" s="74"/>
      <c r="IWV142" s="74"/>
      <c r="IWW142" s="74"/>
      <c r="IWX142" s="74"/>
      <c r="IWY142" s="57"/>
      <c r="IWZ142" s="57"/>
      <c r="IXA142" s="57"/>
      <c r="IXB142" s="57"/>
      <c r="IXC142" s="74"/>
      <c r="IXD142" s="74"/>
      <c r="IXE142" s="74"/>
      <c r="IXF142" s="74"/>
      <c r="IXG142" s="57"/>
      <c r="IXH142" s="57"/>
      <c r="IXI142" s="57"/>
      <c r="IXJ142" s="57"/>
      <c r="IXK142" s="74"/>
      <c r="IXL142" s="74"/>
      <c r="IXM142" s="74"/>
      <c r="IXN142" s="74"/>
      <c r="IXO142" s="57"/>
      <c r="IXP142" s="57"/>
      <c r="IXQ142" s="57"/>
      <c r="IXR142" s="57"/>
      <c r="IXS142" s="74"/>
      <c r="IXT142" s="74"/>
      <c r="IXU142" s="74"/>
      <c r="IXV142" s="74"/>
      <c r="IXW142" s="57"/>
      <c r="IXX142" s="57"/>
      <c r="IXY142" s="57"/>
      <c r="IXZ142" s="57"/>
      <c r="IYA142" s="74"/>
      <c r="IYB142" s="74"/>
      <c r="IYC142" s="74"/>
      <c r="IYD142" s="74"/>
      <c r="IYE142" s="57"/>
      <c r="IYF142" s="57"/>
      <c r="IYG142" s="57"/>
      <c r="IYH142" s="57"/>
      <c r="IYI142" s="74"/>
      <c r="IYJ142" s="74"/>
      <c r="IYK142" s="74"/>
      <c r="IYL142" s="74"/>
      <c r="IYM142" s="57"/>
      <c r="IYN142" s="57"/>
      <c r="IYO142" s="57"/>
      <c r="IYP142" s="57"/>
      <c r="IYQ142" s="74"/>
      <c r="IYR142" s="74"/>
      <c r="IYS142" s="74"/>
      <c r="IYT142" s="74"/>
      <c r="IYU142" s="57"/>
      <c r="IYV142" s="57"/>
      <c r="IYW142" s="57"/>
      <c r="IYX142" s="57"/>
      <c r="IYY142" s="74"/>
      <c r="IYZ142" s="74"/>
      <c r="IZA142" s="74"/>
      <c r="IZB142" s="74"/>
      <c r="IZC142" s="57"/>
      <c r="IZD142" s="57"/>
      <c r="IZE142" s="57"/>
      <c r="IZF142" s="57"/>
      <c r="IZG142" s="74"/>
      <c r="IZH142" s="74"/>
      <c r="IZI142" s="74"/>
      <c r="IZJ142" s="74"/>
      <c r="IZK142" s="57"/>
      <c r="IZL142" s="57"/>
      <c r="IZM142" s="57"/>
      <c r="IZN142" s="57"/>
      <c r="IZO142" s="74"/>
      <c r="IZP142" s="74"/>
      <c r="IZQ142" s="74"/>
      <c r="IZR142" s="74"/>
      <c r="IZS142" s="57"/>
      <c r="IZT142" s="57"/>
      <c r="IZU142" s="57"/>
      <c r="IZV142" s="57"/>
      <c r="IZW142" s="74"/>
      <c r="IZX142" s="74"/>
      <c r="IZY142" s="74"/>
      <c r="IZZ142" s="74"/>
      <c r="JAA142" s="57"/>
      <c r="JAB142" s="57"/>
      <c r="JAC142" s="57"/>
      <c r="JAD142" s="57"/>
      <c r="JAE142" s="74"/>
      <c r="JAF142" s="74"/>
      <c r="JAG142" s="74"/>
      <c r="JAH142" s="74"/>
      <c r="JAI142" s="57"/>
      <c r="JAJ142" s="57"/>
      <c r="JAK142" s="57"/>
      <c r="JAL142" s="57"/>
      <c r="JAM142" s="74"/>
      <c r="JAN142" s="74"/>
      <c r="JAO142" s="74"/>
      <c r="JAP142" s="74"/>
      <c r="JAQ142" s="57"/>
      <c r="JAR142" s="57"/>
      <c r="JAS142" s="57"/>
      <c r="JAT142" s="57"/>
      <c r="JAU142" s="74"/>
      <c r="JAV142" s="74"/>
      <c r="JAW142" s="74"/>
      <c r="JAX142" s="74"/>
      <c r="JAY142" s="57"/>
      <c r="JAZ142" s="57"/>
      <c r="JBA142" s="57"/>
      <c r="JBB142" s="57"/>
      <c r="JBC142" s="74"/>
      <c r="JBD142" s="74"/>
      <c r="JBE142" s="74"/>
      <c r="JBF142" s="74"/>
      <c r="JBG142" s="57"/>
      <c r="JBH142" s="57"/>
      <c r="JBI142" s="57"/>
      <c r="JBJ142" s="57"/>
      <c r="JBK142" s="74"/>
      <c r="JBL142" s="74"/>
      <c r="JBM142" s="74"/>
      <c r="JBN142" s="74"/>
      <c r="JBO142" s="57"/>
      <c r="JBP142" s="57"/>
      <c r="JBQ142" s="57"/>
      <c r="JBR142" s="57"/>
      <c r="JBS142" s="74"/>
      <c r="JBT142" s="74"/>
      <c r="JBU142" s="74"/>
      <c r="JBV142" s="74"/>
      <c r="JBW142" s="57"/>
      <c r="JBX142" s="57"/>
      <c r="JBY142" s="57"/>
      <c r="JBZ142" s="57"/>
      <c r="JCA142" s="74"/>
      <c r="JCB142" s="74"/>
      <c r="JCC142" s="74"/>
      <c r="JCD142" s="74"/>
      <c r="JCE142" s="57"/>
      <c r="JCF142" s="57"/>
      <c r="JCG142" s="57"/>
      <c r="JCH142" s="57"/>
      <c r="JCI142" s="74"/>
      <c r="JCJ142" s="74"/>
      <c r="JCK142" s="74"/>
      <c r="JCL142" s="74"/>
      <c r="JCM142" s="57"/>
      <c r="JCN142" s="57"/>
      <c r="JCO142" s="57"/>
      <c r="JCP142" s="57"/>
      <c r="JCQ142" s="74"/>
      <c r="JCR142" s="74"/>
      <c r="JCS142" s="74"/>
      <c r="JCT142" s="74"/>
      <c r="JCU142" s="57"/>
      <c r="JCV142" s="57"/>
      <c r="JCW142" s="57"/>
      <c r="JCX142" s="57"/>
      <c r="JCY142" s="74"/>
      <c r="JCZ142" s="74"/>
      <c r="JDA142" s="74"/>
      <c r="JDB142" s="74"/>
      <c r="JDC142" s="57"/>
      <c r="JDD142" s="57"/>
      <c r="JDE142" s="57"/>
      <c r="JDF142" s="57"/>
      <c r="JDG142" s="74"/>
      <c r="JDH142" s="74"/>
      <c r="JDI142" s="74"/>
      <c r="JDJ142" s="74"/>
      <c r="JDK142" s="57"/>
      <c r="JDL142" s="57"/>
      <c r="JDM142" s="57"/>
      <c r="JDN142" s="57"/>
      <c r="JDO142" s="74"/>
      <c r="JDP142" s="74"/>
      <c r="JDQ142" s="74"/>
      <c r="JDR142" s="74"/>
      <c r="JDS142" s="57"/>
      <c r="JDT142" s="57"/>
      <c r="JDU142" s="57"/>
      <c r="JDV142" s="57"/>
      <c r="JDW142" s="74"/>
      <c r="JDX142" s="74"/>
      <c r="JDY142" s="74"/>
      <c r="JDZ142" s="74"/>
      <c r="JEA142" s="57"/>
      <c r="JEB142" s="57"/>
      <c r="JEC142" s="57"/>
      <c r="JED142" s="57"/>
      <c r="JEE142" s="74"/>
      <c r="JEF142" s="74"/>
      <c r="JEG142" s="74"/>
      <c r="JEH142" s="74"/>
      <c r="JEI142" s="57"/>
      <c r="JEJ142" s="57"/>
      <c r="JEK142" s="57"/>
      <c r="JEL142" s="57"/>
      <c r="JEM142" s="74"/>
      <c r="JEN142" s="74"/>
      <c r="JEO142" s="74"/>
      <c r="JEP142" s="74"/>
      <c r="JEQ142" s="57"/>
      <c r="JER142" s="57"/>
      <c r="JES142" s="57"/>
      <c r="JET142" s="57"/>
      <c r="JEU142" s="74"/>
      <c r="JEV142" s="74"/>
      <c r="JEW142" s="74"/>
      <c r="JEX142" s="74"/>
      <c r="JEY142" s="57"/>
      <c r="JEZ142" s="57"/>
      <c r="JFA142" s="57"/>
      <c r="JFB142" s="57"/>
      <c r="JFC142" s="74"/>
      <c r="JFD142" s="74"/>
      <c r="JFE142" s="74"/>
      <c r="JFF142" s="74"/>
      <c r="JFG142" s="57"/>
      <c r="JFH142" s="57"/>
      <c r="JFI142" s="57"/>
      <c r="JFJ142" s="57"/>
      <c r="JFK142" s="74"/>
      <c r="JFL142" s="74"/>
      <c r="JFM142" s="74"/>
      <c r="JFN142" s="74"/>
      <c r="JFO142" s="57"/>
      <c r="JFP142" s="57"/>
      <c r="JFQ142" s="57"/>
      <c r="JFR142" s="57"/>
      <c r="JFS142" s="74"/>
      <c r="JFT142" s="74"/>
      <c r="JFU142" s="74"/>
      <c r="JFV142" s="74"/>
      <c r="JFW142" s="57"/>
      <c r="JFX142" s="57"/>
      <c r="JFY142" s="57"/>
      <c r="JFZ142" s="57"/>
      <c r="JGA142" s="74"/>
      <c r="JGB142" s="74"/>
      <c r="JGC142" s="74"/>
      <c r="JGD142" s="74"/>
      <c r="JGE142" s="57"/>
      <c r="JGF142" s="57"/>
      <c r="JGG142" s="57"/>
      <c r="JGH142" s="57"/>
      <c r="JGI142" s="74"/>
      <c r="JGJ142" s="74"/>
      <c r="JGK142" s="74"/>
      <c r="JGL142" s="74"/>
      <c r="JGM142" s="57"/>
      <c r="JGN142" s="57"/>
      <c r="JGO142" s="57"/>
      <c r="JGP142" s="57"/>
      <c r="JGQ142" s="74"/>
      <c r="JGR142" s="74"/>
      <c r="JGS142" s="74"/>
      <c r="JGT142" s="74"/>
      <c r="JGU142" s="57"/>
      <c r="JGV142" s="57"/>
      <c r="JGW142" s="57"/>
      <c r="JGX142" s="57"/>
      <c r="JGY142" s="74"/>
      <c r="JGZ142" s="74"/>
      <c r="JHA142" s="74"/>
      <c r="JHB142" s="74"/>
      <c r="JHC142" s="57"/>
      <c r="JHD142" s="57"/>
      <c r="JHE142" s="57"/>
      <c r="JHF142" s="57"/>
      <c r="JHG142" s="74"/>
      <c r="JHH142" s="74"/>
      <c r="JHI142" s="74"/>
      <c r="JHJ142" s="74"/>
      <c r="JHK142" s="57"/>
      <c r="JHL142" s="57"/>
      <c r="JHM142" s="57"/>
      <c r="JHN142" s="57"/>
      <c r="JHO142" s="74"/>
      <c r="JHP142" s="74"/>
      <c r="JHQ142" s="74"/>
      <c r="JHR142" s="74"/>
      <c r="JHS142" s="57"/>
      <c r="JHT142" s="57"/>
      <c r="JHU142" s="57"/>
      <c r="JHV142" s="57"/>
      <c r="JHW142" s="74"/>
      <c r="JHX142" s="74"/>
      <c r="JHY142" s="74"/>
      <c r="JHZ142" s="74"/>
      <c r="JIA142" s="57"/>
      <c r="JIB142" s="57"/>
      <c r="JIC142" s="57"/>
      <c r="JID142" s="57"/>
      <c r="JIE142" s="74"/>
      <c r="JIF142" s="74"/>
      <c r="JIG142" s="74"/>
      <c r="JIH142" s="74"/>
      <c r="JII142" s="57"/>
      <c r="JIJ142" s="57"/>
      <c r="JIK142" s="57"/>
      <c r="JIL142" s="57"/>
      <c r="JIM142" s="74"/>
      <c r="JIN142" s="74"/>
      <c r="JIO142" s="74"/>
      <c r="JIP142" s="74"/>
      <c r="JIQ142" s="57"/>
      <c r="JIR142" s="57"/>
      <c r="JIS142" s="57"/>
      <c r="JIT142" s="57"/>
      <c r="JIU142" s="74"/>
      <c r="JIV142" s="74"/>
      <c r="JIW142" s="74"/>
      <c r="JIX142" s="74"/>
      <c r="JIY142" s="57"/>
      <c r="JIZ142" s="57"/>
      <c r="JJA142" s="57"/>
      <c r="JJB142" s="57"/>
      <c r="JJC142" s="74"/>
      <c r="JJD142" s="74"/>
      <c r="JJE142" s="74"/>
      <c r="JJF142" s="74"/>
      <c r="JJG142" s="57"/>
      <c r="JJH142" s="57"/>
      <c r="JJI142" s="57"/>
      <c r="JJJ142" s="57"/>
      <c r="JJK142" s="74"/>
      <c r="JJL142" s="74"/>
      <c r="JJM142" s="74"/>
      <c r="JJN142" s="74"/>
      <c r="JJO142" s="57"/>
      <c r="JJP142" s="57"/>
      <c r="JJQ142" s="57"/>
      <c r="JJR142" s="57"/>
      <c r="JJS142" s="74"/>
      <c r="JJT142" s="74"/>
      <c r="JJU142" s="74"/>
      <c r="JJV142" s="74"/>
      <c r="JJW142" s="57"/>
      <c r="JJX142" s="57"/>
      <c r="JJY142" s="57"/>
      <c r="JJZ142" s="57"/>
      <c r="JKA142" s="74"/>
      <c r="JKB142" s="74"/>
      <c r="JKC142" s="74"/>
      <c r="JKD142" s="74"/>
      <c r="JKE142" s="57"/>
      <c r="JKF142" s="57"/>
      <c r="JKG142" s="57"/>
      <c r="JKH142" s="57"/>
      <c r="JKI142" s="74"/>
      <c r="JKJ142" s="74"/>
      <c r="JKK142" s="74"/>
      <c r="JKL142" s="74"/>
      <c r="JKM142" s="57"/>
      <c r="JKN142" s="57"/>
      <c r="JKO142" s="57"/>
      <c r="JKP142" s="57"/>
      <c r="JKQ142" s="74"/>
      <c r="JKR142" s="74"/>
      <c r="JKS142" s="74"/>
      <c r="JKT142" s="74"/>
      <c r="JKU142" s="57"/>
      <c r="JKV142" s="57"/>
      <c r="JKW142" s="57"/>
      <c r="JKX142" s="57"/>
      <c r="JKY142" s="74"/>
      <c r="JKZ142" s="74"/>
      <c r="JLA142" s="74"/>
      <c r="JLB142" s="74"/>
      <c r="JLC142" s="57"/>
      <c r="JLD142" s="57"/>
      <c r="JLE142" s="57"/>
      <c r="JLF142" s="57"/>
      <c r="JLG142" s="74"/>
      <c r="JLH142" s="74"/>
      <c r="JLI142" s="74"/>
      <c r="JLJ142" s="74"/>
      <c r="JLK142" s="57"/>
      <c r="JLL142" s="57"/>
      <c r="JLM142" s="57"/>
      <c r="JLN142" s="57"/>
      <c r="JLO142" s="74"/>
      <c r="JLP142" s="74"/>
      <c r="JLQ142" s="74"/>
      <c r="JLR142" s="74"/>
      <c r="JLS142" s="57"/>
      <c r="JLT142" s="57"/>
      <c r="JLU142" s="57"/>
      <c r="JLV142" s="57"/>
      <c r="JLW142" s="74"/>
      <c r="JLX142" s="74"/>
      <c r="JLY142" s="74"/>
      <c r="JLZ142" s="74"/>
      <c r="JMA142" s="57"/>
      <c r="JMB142" s="57"/>
      <c r="JMC142" s="57"/>
      <c r="JMD142" s="57"/>
      <c r="JME142" s="74"/>
      <c r="JMF142" s="74"/>
      <c r="JMG142" s="74"/>
      <c r="JMH142" s="74"/>
      <c r="JMI142" s="57"/>
      <c r="JMJ142" s="57"/>
      <c r="JMK142" s="57"/>
      <c r="JML142" s="57"/>
      <c r="JMM142" s="74"/>
      <c r="JMN142" s="74"/>
      <c r="JMO142" s="74"/>
      <c r="JMP142" s="74"/>
      <c r="JMQ142" s="57"/>
      <c r="JMR142" s="57"/>
      <c r="JMS142" s="57"/>
      <c r="JMT142" s="57"/>
      <c r="JMU142" s="74"/>
      <c r="JMV142" s="74"/>
      <c r="JMW142" s="74"/>
      <c r="JMX142" s="74"/>
      <c r="JMY142" s="57"/>
      <c r="JMZ142" s="57"/>
      <c r="JNA142" s="57"/>
      <c r="JNB142" s="57"/>
      <c r="JNC142" s="74"/>
      <c r="JND142" s="74"/>
      <c r="JNE142" s="74"/>
      <c r="JNF142" s="74"/>
      <c r="JNG142" s="57"/>
      <c r="JNH142" s="57"/>
      <c r="JNI142" s="57"/>
      <c r="JNJ142" s="57"/>
      <c r="JNK142" s="74"/>
      <c r="JNL142" s="74"/>
      <c r="JNM142" s="74"/>
      <c r="JNN142" s="74"/>
      <c r="JNO142" s="57"/>
      <c r="JNP142" s="57"/>
      <c r="JNQ142" s="57"/>
      <c r="JNR142" s="57"/>
      <c r="JNS142" s="74"/>
      <c r="JNT142" s="74"/>
      <c r="JNU142" s="74"/>
      <c r="JNV142" s="74"/>
      <c r="JNW142" s="57"/>
      <c r="JNX142" s="57"/>
      <c r="JNY142" s="57"/>
      <c r="JNZ142" s="57"/>
      <c r="JOA142" s="74"/>
      <c r="JOB142" s="74"/>
      <c r="JOC142" s="74"/>
      <c r="JOD142" s="74"/>
      <c r="JOE142" s="57"/>
      <c r="JOF142" s="57"/>
      <c r="JOG142" s="57"/>
      <c r="JOH142" s="57"/>
      <c r="JOI142" s="74"/>
      <c r="JOJ142" s="74"/>
      <c r="JOK142" s="74"/>
      <c r="JOL142" s="74"/>
      <c r="JOM142" s="57"/>
      <c r="JON142" s="57"/>
      <c r="JOO142" s="57"/>
      <c r="JOP142" s="57"/>
      <c r="JOQ142" s="74"/>
      <c r="JOR142" s="74"/>
      <c r="JOS142" s="74"/>
      <c r="JOT142" s="74"/>
      <c r="JOU142" s="57"/>
      <c r="JOV142" s="57"/>
      <c r="JOW142" s="57"/>
      <c r="JOX142" s="57"/>
      <c r="JOY142" s="74"/>
      <c r="JOZ142" s="74"/>
      <c r="JPA142" s="74"/>
      <c r="JPB142" s="74"/>
      <c r="JPC142" s="57"/>
      <c r="JPD142" s="57"/>
      <c r="JPE142" s="57"/>
      <c r="JPF142" s="57"/>
      <c r="JPG142" s="74"/>
      <c r="JPH142" s="74"/>
      <c r="JPI142" s="74"/>
      <c r="JPJ142" s="74"/>
      <c r="JPK142" s="57"/>
      <c r="JPL142" s="57"/>
      <c r="JPM142" s="57"/>
      <c r="JPN142" s="57"/>
      <c r="JPO142" s="74"/>
      <c r="JPP142" s="74"/>
      <c r="JPQ142" s="74"/>
      <c r="JPR142" s="74"/>
      <c r="JPS142" s="57"/>
      <c r="JPT142" s="57"/>
      <c r="JPU142" s="57"/>
      <c r="JPV142" s="57"/>
      <c r="JPW142" s="74"/>
      <c r="JPX142" s="74"/>
      <c r="JPY142" s="74"/>
      <c r="JPZ142" s="74"/>
      <c r="JQA142" s="57"/>
      <c r="JQB142" s="57"/>
      <c r="JQC142" s="57"/>
      <c r="JQD142" s="57"/>
      <c r="JQE142" s="74"/>
      <c r="JQF142" s="74"/>
      <c r="JQG142" s="74"/>
      <c r="JQH142" s="74"/>
      <c r="JQI142" s="57"/>
      <c r="JQJ142" s="57"/>
      <c r="JQK142" s="57"/>
      <c r="JQL142" s="57"/>
      <c r="JQM142" s="74"/>
      <c r="JQN142" s="74"/>
      <c r="JQO142" s="74"/>
      <c r="JQP142" s="74"/>
      <c r="JQQ142" s="57"/>
      <c r="JQR142" s="57"/>
      <c r="JQS142" s="57"/>
      <c r="JQT142" s="57"/>
      <c r="JQU142" s="74"/>
      <c r="JQV142" s="74"/>
      <c r="JQW142" s="74"/>
      <c r="JQX142" s="74"/>
      <c r="JQY142" s="57"/>
      <c r="JQZ142" s="57"/>
      <c r="JRA142" s="57"/>
      <c r="JRB142" s="57"/>
      <c r="JRC142" s="74"/>
      <c r="JRD142" s="74"/>
      <c r="JRE142" s="74"/>
      <c r="JRF142" s="74"/>
      <c r="JRG142" s="57"/>
      <c r="JRH142" s="57"/>
      <c r="JRI142" s="57"/>
      <c r="JRJ142" s="57"/>
      <c r="JRK142" s="74"/>
      <c r="JRL142" s="74"/>
      <c r="JRM142" s="74"/>
      <c r="JRN142" s="74"/>
      <c r="JRO142" s="57"/>
      <c r="JRP142" s="57"/>
      <c r="JRQ142" s="57"/>
      <c r="JRR142" s="57"/>
      <c r="JRS142" s="74"/>
      <c r="JRT142" s="74"/>
      <c r="JRU142" s="74"/>
      <c r="JRV142" s="74"/>
      <c r="JRW142" s="57"/>
      <c r="JRX142" s="57"/>
      <c r="JRY142" s="57"/>
      <c r="JRZ142" s="57"/>
      <c r="JSA142" s="74"/>
      <c r="JSB142" s="74"/>
      <c r="JSC142" s="74"/>
      <c r="JSD142" s="74"/>
      <c r="JSE142" s="57"/>
      <c r="JSF142" s="57"/>
      <c r="JSG142" s="57"/>
      <c r="JSH142" s="57"/>
      <c r="JSI142" s="74"/>
      <c r="JSJ142" s="74"/>
      <c r="JSK142" s="74"/>
      <c r="JSL142" s="74"/>
      <c r="JSM142" s="57"/>
      <c r="JSN142" s="57"/>
      <c r="JSO142" s="57"/>
      <c r="JSP142" s="57"/>
      <c r="JSQ142" s="74"/>
      <c r="JSR142" s="74"/>
      <c r="JSS142" s="74"/>
      <c r="JST142" s="74"/>
      <c r="JSU142" s="57"/>
      <c r="JSV142" s="57"/>
      <c r="JSW142" s="57"/>
      <c r="JSX142" s="57"/>
      <c r="JSY142" s="74"/>
      <c r="JSZ142" s="74"/>
      <c r="JTA142" s="74"/>
      <c r="JTB142" s="74"/>
      <c r="JTC142" s="57"/>
      <c r="JTD142" s="57"/>
      <c r="JTE142" s="57"/>
      <c r="JTF142" s="57"/>
      <c r="JTG142" s="74"/>
      <c r="JTH142" s="74"/>
      <c r="JTI142" s="74"/>
      <c r="JTJ142" s="74"/>
      <c r="JTK142" s="57"/>
      <c r="JTL142" s="57"/>
      <c r="JTM142" s="57"/>
      <c r="JTN142" s="57"/>
      <c r="JTO142" s="74"/>
      <c r="JTP142" s="74"/>
      <c r="JTQ142" s="74"/>
      <c r="JTR142" s="74"/>
      <c r="JTS142" s="57"/>
      <c r="JTT142" s="57"/>
      <c r="JTU142" s="57"/>
      <c r="JTV142" s="57"/>
      <c r="JTW142" s="74"/>
      <c r="JTX142" s="74"/>
      <c r="JTY142" s="74"/>
      <c r="JTZ142" s="74"/>
      <c r="JUA142" s="57"/>
      <c r="JUB142" s="57"/>
      <c r="JUC142" s="57"/>
      <c r="JUD142" s="57"/>
      <c r="JUE142" s="74"/>
      <c r="JUF142" s="74"/>
      <c r="JUG142" s="74"/>
      <c r="JUH142" s="74"/>
      <c r="JUI142" s="57"/>
      <c r="JUJ142" s="57"/>
      <c r="JUK142" s="57"/>
      <c r="JUL142" s="57"/>
      <c r="JUM142" s="74"/>
      <c r="JUN142" s="74"/>
      <c r="JUO142" s="74"/>
      <c r="JUP142" s="74"/>
      <c r="JUQ142" s="57"/>
      <c r="JUR142" s="57"/>
      <c r="JUS142" s="57"/>
      <c r="JUT142" s="57"/>
      <c r="JUU142" s="74"/>
      <c r="JUV142" s="74"/>
      <c r="JUW142" s="74"/>
      <c r="JUX142" s="74"/>
      <c r="JUY142" s="57"/>
      <c r="JUZ142" s="57"/>
      <c r="JVA142" s="57"/>
      <c r="JVB142" s="57"/>
      <c r="JVC142" s="74"/>
      <c r="JVD142" s="74"/>
      <c r="JVE142" s="74"/>
      <c r="JVF142" s="74"/>
      <c r="JVG142" s="57"/>
      <c r="JVH142" s="57"/>
      <c r="JVI142" s="57"/>
      <c r="JVJ142" s="57"/>
      <c r="JVK142" s="74"/>
      <c r="JVL142" s="74"/>
      <c r="JVM142" s="74"/>
      <c r="JVN142" s="74"/>
      <c r="JVO142" s="57"/>
      <c r="JVP142" s="57"/>
      <c r="JVQ142" s="57"/>
      <c r="JVR142" s="57"/>
      <c r="JVS142" s="74"/>
      <c r="JVT142" s="74"/>
      <c r="JVU142" s="74"/>
      <c r="JVV142" s="74"/>
      <c r="JVW142" s="57"/>
      <c r="JVX142" s="57"/>
      <c r="JVY142" s="57"/>
      <c r="JVZ142" s="57"/>
      <c r="JWA142" s="74"/>
      <c r="JWB142" s="74"/>
      <c r="JWC142" s="74"/>
      <c r="JWD142" s="74"/>
      <c r="JWE142" s="57"/>
      <c r="JWF142" s="57"/>
      <c r="JWG142" s="57"/>
      <c r="JWH142" s="57"/>
      <c r="JWI142" s="74"/>
      <c r="JWJ142" s="74"/>
      <c r="JWK142" s="74"/>
      <c r="JWL142" s="74"/>
      <c r="JWM142" s="57"/>
      <c r="JWN142" s="57"/>
      <c r="JWO142" s="57"/>
      <c r="JWP142" s="57"/>
      <c r="JWQ142" s="74"/>
      <c r="JWR142" s="74"/>
      <c r="JWS142" s="74"/>
      <c r="JWT142" s="74"/>
      <c r="JWU142" s="57"/>
      <c r="JWV142" s="57"/>
      <c r="JWW142" s="57"/>
      <c r="JWX142" s="57"/>
      <c r="JWY142" s="74"/>
      <c r="JWZ142" s="74"/>
      <c r="JXA142" s="74"/>
      <c r="JXB142" s="74"/>
      <c r="JXC142" s="57"/>
      <c r="JXD142" s="57"/>
      <c r="JXE142" s="57"/>
      <c r="JXF142" s="57"/>
      <c r="JXG142" s="74"/>
      <c r="JXH142" s="74"/>
      <c r="JXI142" s="74"/>
      <c r="JXJ142" s="74"/>
      <c r="JXK142" s="57"/>
      <c r="JXL142" s="57"/>
      <c r="JXM142" s="57"/>
      <c r="JXN142" s="57"/>
      <c r="JXO142" s="74"/>
      <c r="JXP142" s="74"/>
      <c r="JXQ142" s="74"/>
      <c r="JXR142" s="74"/>
      <c r="JXS142" s="57"/>
      <c r="JXT142" s="57"/>
      <c r="JXU142" s="57"/>
      <c r="JXV142" s="57"/>
      <c r="JXW142" s="74"/>
      <c r="JXX142" s="74"/>
      <c r="JXY142" s="74"/>
      <c r="JXZ142" s="74"/>
      <c r="JYA142" s="57"/>
      <c r="JYB142" s="57"/>
      <c r="JYC142" s="57"/>
      <c r="JYD142" s="57"/>
      <c r="JYE142" s="74"/>
      <c r="JYF142" s="74"/>
      <c r="JYG142" s="74"/>
      <c r="JYH142" s="74"/>
      <c r="JYI142" s="57"/>
      <c r="JYJ142" s="57"/>
      <c r="JYK142" s="57"/>
      <c r="JYL142" s="57"/>
      <c r="JYM142" s="74"/>
      <c r="JYN142" s="74"/>
      <c r="JYO142" s="74"/>
      <c r="JYP142" s="74"/>
      <c r="JYQ142" s="57"/>
      <c r="JYR142" s="57"/>
      <c r="JYS142" s="57"/>
      <c r="JYT142" s="57"/>
      <c r="JYU142" s="74"/>
      <c r="JYV142" s="74"/>
      <c r="JYW142" s="74"/>
      <c r="JYX142" s="74"/>
      <c r="JYY142" s="57"/>
      <c r="JYZ142" s="57"/>
      <c r="JZA142" s="57"/>
      <c r="JZB142" s="57"/>
      <c r="JZC142" s="74"/>
      <c r="JZD142" s="74"/>
      <c r="JZE142" s="74"/>
      <c r="JZF142" s="74"/>
      <c r="JZG142" s="57"/>
      <c r="JZH142" s="57"/>
      <c r="JZI142" s="57"/>
      <c r="JZJ142" s="57"/>
      <c r="JZK142" s="74"/>
      <c r="JZL142" s="74"/>
      <c r="JZM142" s="74"/>
      <c r="JZN142" s="74"/>
      <c r="JZO142" s="57"/>
      <c r="JZP142" s="57"/>
      <c r="JZQ142" s="57"/>
      <c r="JZR142" s="57"/>
      <c r="JZS142" s="74"/>
      <c r="JZT142" s="74"/>
      <c r="JZU142" s="74"/>
      <c r="JZV142" s="74"/>
      <c r="JZW142" s="57"/>
      <c r="JZX142" s="57"/>
      <c r="JZY142" s="57"/>
      <c r="JZZ142" s="57"/>
      <c r="KAA142" s="74"/>
      <c r="KAB142" s="74"/>
      <c r="KAC142" s="74"/>
      <c r="KAD142" s="74"/>
      <c r="KAE142" s="57"/>
      <c r="KAF142" s="57"/>
      <c r="KAG142" s="57"/>
      <c r="KAH142" s="57"/>
      <c r="KAI142" s="74"/>
      <c r="KAJ142" s="74"/>
      <c r="KAK142" s="74"/>
      <c r="KAL142" s="74"/>
      <c r="KAM142" s="57"/>
      <c r="KAN142" s="57"/>
      <c r="KAO142" s="57"/>
      <c r="KAP142" s="57"/>
      <c r="KAQ142" s="74"/>
      <c r="KAR142" s="74"/>
      <c r="KAS142" s="74"/>
      <c r="KAT142" s="74"/>
      <c r="KAU142" s="57"/>
      <c r="KAV142" s="57"/>
      <c r="KAW142" s="57"/>
      <c r="KAX142" s="57"/>
      <c r="KAY142" s="74"/>
      <c r="KAZ142" s="74"/>
      <c r="KBA142" s="74"/>
      <c r="KBB142" s="74"/>
      <c r="KBC142" s="57"/>
      <c r="KBD142" s="57"/>
      <c r="KBE142" s="57"/>
      <c r="KBF142" s="57"/>
      <c r="KBG142" s="74"/>
      <c r="KBH142" s="74"/>
      <c r="KBI142" s="74"/>
      <c r="KBJ142" s="74"/>
      <c r="KBK142" s="57"/>
      <c r="KBL142" s="57"/>
      <c r="KBM142" s="57"/>
      <c r="KBN142" s="57"/>
      <c r="KBO142" s="74"/>
      <c r="KBP142" s="74"/>
      <c r="KBQ142" s="74"/>
      <c r="KBR142" s="74"/>
      <c r="KBS142" s="57"/>
      <c r="KBT142" s="57"/>
      <c r="KBU142" s="57"/>
      <c r="KBV142" s="57"/>
      <c r="KBW142" s="74"/>
      <c r="KBX142" s="74"/>
      <c r="KBY142" s="74"/>
      <c r="KBZ142" s="74"/>
      <c r="KCA142" s="57"/>
      <c r="KCB142" s="57"/>
      <c r="KCC142" s="57"/>
      <c r="KCD142" s="57"/>
      <c r="KCE142" s="74"/>
      <c r="KCF142" s="74"/>
      <c r="KCG142" s="74"/>
      <c r="KCH142" s="74"/>
      <c r="KCI142" s="57"/>
      <c r="KCJ142" s="57"/>
      <c r="KCK142" s="57"/>
      <c r="KCL142" s="57"/>
      <c r="KCM142" s="74"/>
      <c r="KCN142" s="74"/>
      <c r="KCO142" s="74"/>
      <c r="KCP142" s="74"/>
      <c r="KCQ142" s="57"/>
      <c r="KCR142" s="57"/>
      <c r="KCS142" s="57"/>
      <c r="KCT142" s="57"/>
      <c r="KCU142" s="74"/>
      <c r="KCV142" s="74"/>
      <c r="KCW142" s="74"/>
      <c r="KCX142" s="74"/>
      <c r="KCY142" s="57"/>
      <c r="KCZ142" s="57"/>
      <c r="KDA142" s="57"/>
      <c r="KDB142" s="57"/>
      <c r="KDC142" s="74"/>
      <c r="KDD142" s="74"/>
      <c r="KDE142" s="74"/>
      <c r="KDF142" s="74"/>
      <c r="KDG142" s="57"/>
      <c r="KDH142" s="57"/>
      <c r="KDI142" s="57"/>
      <c r="KDJ142" s="57"/>
      <c r="KDK142" s="74"/>
      <c r="KDL142" s="74"/>
      <c r="KDM142" s="74"/>
      <c r="KDN142" s="74"/>
      <c r="KDO142" s="57"/>
      <c r="KDP142" s="57"/>
      <c r="KDQ142" s="57"/>
      <c r="KDR142" s="57"/>
      <c r="KDS142" s="74"/>
      <c r="KDT142" s="74"/>
      <c r="KDU142" s="74"/>
      <c r="KDV142" s="74"/>
      <c r="KDW142" s="57"/>
      <c r="KDX142" s="57"/>
      <c r="KDY142" s="57"/>
      <c r="KDZ142" s="57"/>
      <c r="KEA142" s="74"/>
      <c r="KEB142" s="74"/>
      <c r="KEC142" s="74"/>
      <c r="KED142" s="74"/>
      <c r="KEE142" s="57"/>
      <c r="KEF142" s="57"/>
      <c r="KEG142" s="57"/>
      <c r="KEH142" s="57"/>
      <c r="KEI142" s="74"/>
      <c r="KEJ142" s="74"/>
      <c r="KEK142" s="74"/>
      <c r="KEL142" s="74"/>
      <c r="KEM142" s="57"/>
      <c r="KEN142" s="57"/>
      <c r="KEO142" s="57"/>
      <c r="KEP142" s="57"/>
      <c r="KEQ142" s="74"/>
      <c r="KER142" s="74"/>
      <c r="KES142" s="74"/>
      <c r="KET142" s="74"/>
      <c r="KEU142" s="57"/>
      <c r="KEV142" s="57"/>
      <c r="KEW142" s="57"/>
      <c r="KEX142" s="57"/>
      <c r="KEY142" s="74"/>
      <c r="KEZ142" s="74"/>
      <c r="KFA142" s="74"/>
      <c r="KFB142" s="74"/>
      <c r="KFC142" s="57"/>
      <c r="KFD142" s="57"/>
      <c r="KFE142" s="57"/>
      <c r="KFF142" s="57"/>
      <c r="KFG142" s="74"/>
      <c r="KFH142" s="74"/>
      <c r="KFI142" s="74"/>
      <c r="KFJ142" s="74"/>
      <c r="KFK142" s="57"/>
      <c r="KFL142" s="57"/>
      <c r="KFM142" s="57"/>
      <c r="KFN142" s="57"/>
      <c r="KFO142" s="74"/>
      <c r="KFP142" s="74"/>
      <c r="KFQ142" s="74"/>
      <c r="KFR142" s="74"/>
      <c r="KFS142" s="57"/>
      <c r="KFT142" s="57"/>
      <c r="KFU142" s="57"/>
      <c r="KFV142" s="57"/>
      <c r="KFW142" s="74"/>
      <c r="KFX142" s="74"/>
      <c r="KFY142" s="74"/>
      <c r="KFZ142" s="74"/>
      <c r="KGA142" s="57"/>
      <c r="KGB142" s="57"/>
      <c r="KGC142" s="57"/>
      <c r="KGD142" s="57"/>
      <c r="KGE142" s="74"/>
      <c r="KGF142" s="74"/>
      <c r="KGG142" s="74"/>
      <c r="KGH142" s="74"/>
      <c r="KGI142" s="57"/>
      <c r="KGJ142" s="57"/>
      <c r="KGK142" s="57"/>
      <c r="KGL142" s="57"/>
      <c r="KGM142" s="74"/>
      <c r="KGN142" s="74"/>
      <c r="KGO142" s="74"/>
      <c r="KGP142" s="74"/>
      <c r="KGQ142" s="57"/>
      <c r="KGR142" s="57"/>
      <c r="KGS142" s="57"/>
      <c r="KGT142" s="57"/>
      <c r="KGU142" s="74"/>
      <c r="KGV142" s="74"/>
      <c r="KGW142" s="74"/>
      <c r="KGX142" s="74"/>
      <c r="KGY142" s="57"/>
      <c r="KGZ142" s="57"/>
      <c r="KHA142" s="57"/>
      <c r="KHB142" s="57"/>
      <c r="KHC142" s="74"/>
      <c r="KHD142" s="74"/>
      <c r="KHE142" s="74"/>
      <c r="KHF142" s="74"/>
      <c r="KHG142" s="57"/>
      <c r="KHH142" s="57"/>
      <c r="KHI142" s="57"/>
      <c r="KHJ142" s="57"/>
      <c r="KHK142" s="74"/>
      <c r="KHL142" s="74"/>
      <c r="KHM142" s="74"/>
      <c r="KHN142" s="74"/>
      <c r="KHO142" s="57"/>
      <c r="KHP142" s="57"/>
      <c r="KHQ142" s="57"/>
      <c r="KHR142" s="57"/>
      <c r="KHS142" s="74"/>
      <c r="KHT142" s="74"/>
      <c r="KHU142" s="74"/>
      <c r="KHV142" s="74"/>
      <c r="KHW142" s="57"/>
      <c r="KHX142" s="57"/>
      <c r="KHY142" s="57"/>
      <c r="KHZ142" s="57"/>
      <c r="KIA142" s="74"/>
      <c r="KIB142" s="74"/>
      <c r="KIC142" s="74"/>
      <c r="KID142" s="74"/>
      <c r="KIE142" s="57"/>
      <c r="KIF142" s="57"/>
      <c r="KIG142" s="57"/>
      <c r="KIH142" s="57"/>
      <c r="KII142" s="74"/>
      <c r="KIJ142" s="74"/>
      <c r="KIK142" s="74"/>
      <c r="KIL142" s="74"/>
      <c r="KIM142" s="57"/>
      <c r="KIN142" s="57"/>
      <c r="KIO142" s="57"/>
      <c r="KIP142" s="57"/>
      <c r="KIQ142" s="74"/>
      <c r="KIR142" s="74"/>
      <c r="KIS142" s="74"/>
      <c r="KIT142" s="74"/>
      <c r="KIU142" s="57"/>
      <c r="KIV142" s="57"/>
      <c r="KIW142" s="57"/>
      <c r="KIX142" s="57"/>
      <c r="KIY142" s="74"/>
      <c r="KIZ142" s="74"/>
      <c r="KJA142" s="74"/>
      <c r="KJB142" s="74"/>
      <c r="KJC142" s="57"/>
      <c r="KJD142" s="57"/>
      <c r="KJE142" s="57"/>
      <c r="KJF142" s="57"/>
      <c r="KJG142" s="74"/>
      <c r="KJH142" s="74"/>
      <c r="KJI142" s="74"/>
      <c r="KJJ142" s="74"/>
      <c r="KJK142" s="57"/>
      <c r="KJL142" s="57"/>
      <c r="KJM142" s="57"/>
      <c r="KJN142" s="57"/>
      <c r="KJO142" s="74"/>
      <c r="KJP142" s="74"/>
      <c r="KJQ142" s="74"/>
      <c r="KJR142" s="74"/>
      <c r="KJS142" s="57"/>
      <c r="KJT142" s="57"/>
      <c r="KJU142" s="57"/>
      <c r="KJV142" s="57"/>
      <c r="KJW142" s="74"/>
      <c r="KJX142" s="74"/>
      <c r="KJY142" s="74"/>
      <c r="KJZ142" s="74"/>
      <c r="KKA142" s="57"/>
      <c r="KKB142" s="57"/>
      <c r="KKC142" s="57"/>
      <c r="KKD142" s="57"/>
      <c r="KKE142" s="74"/>
      <c r="KKF142" s="74"/>
      <c r="KKG142" s="74"/>
      <c r="KKH142" s="74"/>
      <c r="KKI142" s="57"/>
      <c r="KKJ142" s="57"/>
      <c r="KKK142" s="57"/>
      <c r="KKL142" s="57"/>
      <c r="KKM142" s="74"/>
      <c r="KKN142" s="74"/>
      <c r="KKO142" s="74"/>
      <c r="KKP142" s="74"/>
      <c r="KKQ142" s="57"/>
      <c r="KKR142" s="57"/>
      <c r="KKS142" s="57"/>
      <c r="KKT142" s="57"/>
      <c r="KKU142" s="74"/>
      <c r="KKV142" s="74"/>
      <c r="KKW142" s="74"/>
      <c r="KKX142" s="74"/>
      <c r="KKY142" s="57"/>
      <c r="KKZ142" s="57"/>
      <c r="KLA142" s="57"/>
      <c r="KLB142" s="57"/>
      <c r="KLC142" s="74"/>
      <c r="KLD142" s="74"/>
      <c r="KLE142" s="74"/>
      <c r="KLF142" s="74"/>
      <c r="KLG142" s="57"/>
      <c r="KLH142" s="57"/>
      <c r="KLI142" s="57"/>
      <c r="KLJ142" s="57"/>
      <c r="KLK142" s="74"/>
      <c r="KLL142" s="74"/>
      <c r="KLM142" s="74"/>
      <c r="KLN142" s="74"/>
      <c r="KLO142" s="57"/>
      <c r="KLP142" s="57"/>
      <c r="KLQ142" s="57"/>
      <c r="KLR142" s="57"/>
      <c r="KLS142" s="74"/>
      <c r="KLT142" s="74"/>
      <c r="KLU142" s="74"/>
      <c r="KLV142" s="74"/>
      <c r="KLW142" s="57"/>
      <c r="KLX142" s="57"/>
      <c r="KLY142" s="57"/>
      <c r="KLZ142" s="57"/>
      <c r="KMA142" s="74"/>
      <c r="KMB142" s="74"/>
      <c r="KMC142" s="74"/>
      <c r="KMD142" s="74"/>
      <c r="KME142" s="57"/>
      <c r="KMF142" s="57"/>
      <c r="KMG142" s="57"/>
      <c r="KMH142" s="57"/>
      <c r="KMI142" s="74"/>
      <c r="KMJ142" s="74"/>
      <c r="KMK142" s="74"/>
      <c r="KML142" s="74"/>
      <c r="KMM142" s="57"/>
      <c r="KMN142" s="57"/>
      <c r="KMO142" s="57"/>
      <c r="KMP142" s="57"/>
      <c r="KMQ142" s="74"/>
      <c r="KMR142" s="74"/>
      <c r="KMS142" s="74"/>
      <c r="KMT142" s="74"/>
      <c r="KMU142" s="57"/>
      <c r="KMV142" s="57"/>
      <c r="KMW142" s="57"/>
      <c r="KMX142" s="57"/>
      <c r="KMY142" s="74"/>
      <c r="KMZ142" s="74"/>
      <c r="KNA142" s="74"/>
      <c r="KNB142" s="74"/>
      <c r="KNC142" s="57"/>
      <c r="KND142" s="57"/>
      <c r="KNE142" s="57"/>
      <c r="KNF142" s="57"/>
      <c r="KNG142" s="74"/>
      <c r="KNH142" s="74"/>
      <c r="KNI142" s="74"/>
      <c r="KNJ142" s="74"/>
      <c r="KNK142" s="57"/>
      <c r="KNL142" s="57"/>
      <c r="KNM142" s="57"/>
      <c r="KNN142" s="57"/>
      <c r="KNO142" s="74"/>
      <c r="KNP142" s="74"/>
      <c r="KNQ142" s="74"/>
      <c r="KNR142" s="74"/>
      <c r="KNS142" s="57"/>
      <c r="KNT142" s="57"/>
      <c r="KNU142" s="57"/>
      <c r="KNV142" s="57"/>
      <c r="KNW142" s="74"/>
      <c r="KNX142" s="74"/>
      <c r="KNY142" s="74"/>
      <c r="KNZ142" s="74"/>
      <c r="KOA142" s="57"/>
      <c r="KOB142" s="57"/>
      <c r="KOC142" s="57"/>
      <c r="KOD142" s="57"/>
      <c r="KOE142" s="74"/>
      <c r="KOF142" s="74"/>
      <c r="KOG142" s="74"/>
      <c r="KOH142" s="74"/>
      <c r="KOI142" s="57"/>
      <c r="KOJ142" s="57"/>
      <c r="KOK142" s="57"/>
      <c r="KOL142" s="57"/>
      <c r="KOM142" s="74"/>
      <c r="KON142" s="74"/>
      <c r="KOO142" s="74"/>
      <c r="KOP142" s="74"/>
      <c r="KOQ142" s="57"/>
      <c r="KOR142" s="57"/>
      <c r="KOS142" s="57"/>
      <c r="KOT142" s="57"/>
      <c r="KOU142" s="74"/>
      <c r="KOV142" s="74"/>
      <c r="KOW142" s="74"/>
      <c r="KOX142" s="74"/>
      <c r="KOY142" s="57"/>
      <c r="KOZ142" s="57"/>
      <c r="KPA142" s="57"/>
      <c r="KPB142" s="57"/>
      <c r="KPC142" s="74"/>
      <c r="KPD142" s="74"/>
      <c r="KPE142" s="74"/>
      <c r="KPF142" s="74"/>
      <c r="KPG142" s="57"/>
      <c r="KPH142" s="57"/>
      <c r="KPI142" s="57"/>
      <c r="KPJ142" s="57"/>
      <c r="KPK142" s="74"/>
      <c r="KPL142" s="74"/>
      <c r="KPM142" s="74"/>
      <c r="KPN142" s="74"/>
      <c r="KPO142" s="57"/>
      <c r="KPP142" s="57"/>
      <c r="KPQ142" s="57"/>
      <c r="KPR142" s="57"/>
      <c r="KPS142" s="74"/>
      <c r="KPT142" s="74"/>
      <c r="KPU142" s="74"/>
      <c r="KPV142" s="74"/>
      <c r="KPW142" s="57"/>
      <c r="KPX142" s="57"/>
      <c r="KPY142" s="57"/>
      <c r="KPZ142" s="57"/>
      <c r="KQA142" s="74"/>
      <c r="KQB142" s="74"/>
      <c r="KQC142" s="74"/>
      <c r="KQD142" s="74"/>
      <c r="KQE142" s="57"/>
      <c r="KQF142" s="57"/>
      <c r="KQG142" s="57"/>
      <c r="KQH142" s="57"/>
      <c r="KQI142" s="74"/>
      <c r="KQJ142" s="74"/>
      <c r="KQK142" s="74"/>
      <c r="KQL142" s="74"/>
      <c r="KQM142" s="57"/>
      <c r="KQN142" s="57"/>
      <c r="KQO142" s="57"/>
      <c r="KQP142" s="57"/>
      <c r="KQQ142" s="74"/>
      <c r="KQR142" s="74"/>
      <c r="KQS142" s="74"/>
      <c r="KQT142" s="74"/>
      <c r="KQU142" s="57"/>
      <c r="KQV142" s="57"/>
      <c r="KQW142" s="57"/>
      <c r="KQX142" s="57"/>
      <c r="KQY142" s="74"/>
      <c r="KQZ142" s="74"/>
      <c r="KRA142" s="74"/>
      <c r="KRB142" s="74"/>
      <c r="KRC142" s="57"/>
      <c r="KRD142" s="57"/>
      <c r="KRE142" s="57"/>
      <c r="KRF142" s="57"/>
      <c r="KRG142" s="74"/>
      <c r="KRH142" s="74"/>
      <c r="KRI142" s="74"/>
      <c r="KRJ142" s="74"/>
      <c r="KRK142" s="57"/>
      <c r="KRL142" s="57"/>
      <c r="KRM142" s="57"/>
      <c r="KRN142" s="57"/>
      <c r="KRO142" s="74"/>
      <c r="KRP142" s="74"/>
      <c r="KRQ142" s="74"/>
      <c r="KRR142" s="74"/>
      <c r="KRS142" s="57"/>
      <c r="KRT142" s="57"/>
      <c r="KRU142" s="57"/>
      <c r="KRV142" s="57"/>
      <c r="KRW142" s="74"/>
      <c r="KRX142" s="74"/>
      <c r="KRY142" s="74"/>
      <c r="KRZ142" s="74"/>
      <c r="KSA142" s="57"/>
      <c r="KSB142" s="57"/>
      <c r="KSC142" s="57"/>
      <c r="KSD142" s="57"/>
      <c r="KSE142" s="74"/>
      <c r="KSF142" s="74"/>
      <c r="KSG142" s="74"/>
      <c r="KSH142" s="74"/>
      <c r="KSI142" s="57"/>
      <c r="KSJ142" s="57"/>
      <c r="KSK142" s="57"/>
      <c r="KSL142" s="57"/>
      <c r="KSM142" s="74"/>
      <c r="KSN142" s="74"/>
      <c r="KSO142" s="74"/>
      <c r="KSP142" s="74"/>
      <c r="KSQ142" s="57"/>
      <c r="KSR142" s="57"/>
      <c r="KSS142" s="57"/>
      <c r="KST142" s="57"/>
      <c r="KSU142" s="74"/>
      <c r="KSV142" s="74"/>
      <c r="KSW142" s="74"/>
      <c r="KSX142" s="74"/>
      <c r="KSY142" s="57"/>
      <c r="KSZ142" s="57"/>
      <c r="KTA142" s="57"/>
      <c r="KTB142" s="57"/>
      <c r="KTC142" s="74"/>
      <c r="KTD142" s="74"/>
      <c r="KTE142" s="74"/>
      <c r="KTF142" s="74"/>
      <c r="KTG142" s="57"/>
      <c r="KTH142" s="57"/>
      <c r="KTI142" s="57"/>
      <c r="KTJ142" s="57"/>
      <c r="KTK142" s="74"/>
      <c r="KTL142" s="74"/>
      <c r="KTM142" s="74"/>
      <c r="KTN142" s="74"/>
      <c r="KTO142" s="57"/>
      <c r="KTP142" s="57"/>
      <c r="KTQ142" s="57"/>
      <c r="KTR142" s="57"/>
      <c r="KTS142" s="74"/>
      <c r="KTT142" s="74"/>
      <c r="KTU142" s="74"/>
      <c r="KTV142" s="74"/>
      <c r="KTW142" s="57"/>
      <c r="KTX142" s="57"/>
      <c r="KTY142" s="57"/>
      <c r="KTZ142" s="57"/>
      <c r="KUA142" s="74"/>
      <c r="KUB142" s="74"/>
      <c r="KUC142" s="74"/>
      <c r="KUD142" s="74"/>
      <c r="KUE142" s="57"/>
      <c r="KUF142" s="57"/>
      <c r="KUG142" s="57"/>
      <c r="KUH142" s="57"/>
      <c r="KUI142" s="74"/>
      <c r="KUJ142" s="74"/>
      <c r="KUK142" s="74"/>
      <c r="KUL142" s="74"/>
      <c r="KUM142" s="57"/>
      <c r="KUN142" s="57"/>
      <c r="KUO142" s="57"/>
      <c r="KUP142" s="57"/>
      <c r="KUQ142" s="74"/>
      <c r="KUR142" s="74"/>
      <c r="KUS142" s="74"/>
      <c r="KUT142" s="74"/>
      <c r="KUU142" s="57"/>
      <c r="KUV142" s="57"/>
      <c r="KUW142" s="57"/>
      <c r="KUX142" s="57"/>
      <c r="KUY142" s="74"/>
      <c r="KUZ142" s="74"/>
      <c r="KVA142" s="74"/>
      <c r="KVB142" s="74"/>
      <c r="KVC142" s="57"/>
      <c r="KVD142" s="57"/>
      <c r="KVE142" s="57"/>
      <c r="KVF142" s="57"/>
      <c r="KVG142" s="74"/>
      <c r="KVH142" s="74"/>
      <c r="KVI142" s="74"/>
      <c r="KVJ142" s="74"/>
      <c r="KVK142" s="57"/>
      <c r="KVL142" s="57"/>
      <c r="KVM142" s="57"/>
      <c r="KVN142" s="57"/>
      <c r="KVO142" s="74"/>
      <c r="KVP142" s="74"/>
      <c r="KVQ142" s="74"/>
      <c r="KVR142" s="74"/>
      <c r="KVS142" s="57"/>
      <c r="KVT142" s="57"/>
      <c r="KVU142" s="57"/>
      <c r="KVV142" s="57"/>
      <c r="KVW142" s="74"/>
      <c r="KVX142" s="74"/>
      <c r="KVY142" s="74"/>
      <c r="KVZ142" s="74"/>
      <c r="KWA142" s="57"/>
      <c r="KWB142" s="57"/>
      <c r="KWC142" s="57"/>
      <c r="KWD142" s="57"/>
      <c r="KWE142" s="74"/>
      <c r="KWF142" s="74"/>
      <c r="KWG142" s="74"/>
      <c r="KWH142" s="74"/>
      <c r="KWI142" s="57"/>
      <c r="KWJ142" s="57"/>
      <c r="KWK142" s="57"/>
      <c r="KWL142" s="57"/>
      <c r="KWM142" s="74"/>
      <c r="KWN142" s="74"/>
      <c r="KWO142" s="74"/>
      <c r="KWP142" s="74"/>
      <c r="KWQ142" s="57"/>
      <c r="KWR142" s="57"/>
      <c r="KWS142" s="57"/>
      <c r="KWT142" s="57"/>
      <c r="KWU142" s="74"/>
      <c r="KWV142" s="74"/>
      <c r="KWW142" s="74"/>
      <c r="KWX142" s="74"/>
      <c r="KWY142" s="57"/>
      <c r="KWZ142" s="57"/>
      <c r="KXA142" s="57"/>
      <c r="KXB142" s="57"/>
      <c r="KXC142" s="74"/>
      <c r="KXD142" s="74"/>
      <c r="KXE142" s="74"/>
      <c r="KXF142" s="74"/>
      <c r="KXG142" s="57"/>
      <c r="KXH142" s="57"/>
      <c r="KXI142" s="57"/>
      <c r="KXJ142" s="57"/>
      <c r="KXK142" s="74"/>
      <c r="KXL142" s="74"/>
      <c r="KXM142" s="74"/>
      <c r="KXN142" s="74"/>
      <c r="KXO142" s="57"/>
      <c r="KXP142" s="57"/>
      <c r="KXQ142" s="57"/>
      <c r="KXR142" s="57"/>
      <c r="KXS142" s="74"/>
      <c r="KXT142" s="74"/>
      <c r="KXU142" s="74"/>
      <c r="KXV142" s="74"/>
      <c r="KXW142" s="57"/>
      <c r="KXX142" s="57"/>
      <c r="KXY142" s="57"/>
      <c r="KXZ142" s="57"/>
      <c r="KYA142" s="74"/>
      <c r="KYB142" s="74"/>
      <c r="KYC142" s="74"/>
      <c r="KYD142" s="74"/>
      <c r="KYE142" s="57"/>
      <c r="KYF142" s="57"/>
      <c r="KYG142" s="57"/>
      <c r="KYH142" s="57"/>
      <c r="KYI142" s="74"/>
      <c r="KYJ142" s="74"/>
      <c r="KYK142" s="74"/>
      <c r="KYL142" s="74"/>
      <c r="KYM142" s="57"/>
      <c r="KYN142" s="57"/>
      <c r="KYO142" s="57"/>
      <c r="KYP142" s="57"/>
      <c r="KYQ142" s="74"/>
      <c r="KYR142" s="74"/>
      <c r="KYS142" s="74"/>
      <c r="KYT142" s="74"/>
      <c r="KYU142" s="57"/>
      <c r="KYV142" s="57"/>
      <c r="KYW142" s="57"/>
      <c r="KYX142" s="57"/>
      <c r="KYY142" s="74"/>
      <c r="KYZ142" s="74"/>
      <c r="KZA142" s="74"/>
      <c r="KZB142" s="74"/>
      <c r="KZC142" s="57"/>
      <c r="KZD142" s="57"/>
      <c r="KZE142" s="57"/>
      <c r="KZF142" s="57"/>
      <c r="KZG142" s="74"/>
      <c r="KZH142" s="74"/>
      <c r="KZI142" s="74"/>
      <c r="KZJ142" s="74"/>
      <c r="KZK142" s="57"/>
      <c r="KZL142" s="57"/>
      <c r="KZM142" s="57"/>
      <c r="KZN142" s="57"/>
      <c r="KZO142" s="74"/>
      <c r="KZP142" s="74"/>
      <c r="KZQ142" s="74"/>
      <c r="KZR142" s="74"/>
      <c r="KZS142" s="57"/>
      <c r="KZT142" s="57"/>
      <c r="KZU142" s="57"/>
      <c r="KZV142" s="57"/>
      <c r="KZW142" s="74"/>
      <c r="KZX142" s="74"/>
      <c r="KZY142" s="74"/>
      <c r="KZZ142" s="74"/>
      <c r="LAA142" s="57"/>
      <c r="LAB142" s="57"/>
      <c r="LAC142" s="57"/>
      <c r="LAD142" s="57"/>
      <c r="LAE142" s="74"/>
      <c r="LAF142" s="74"/>
      <c r="LAG142" s="74"/>
      <c r="LAH142" s="74"/>
      <c r="LAI142" s="57"/>
      <c r="LAJ142" s="57"/>
      <c r="LAK142" s="57"/>
      <c r="LAL142" s="57"/>
      <c r="LAM142" s="74"/>
      <c r="LAN142" s="74"/>
      <c r="LAO142" s="74"/>
      <c r="LAP142" s="74"/>
      <c r="LAQ142" s="57"/>
      <c r="LAR142" s="57"/>
      <c r="LAS142" s="57"/>
      <c r="LAT142" s="57"/>
      <c r="LAU142" s="74"/>
      <c r="LAV142" s="74"/>
      <c r="LAW142" s="74"/>
      <c r="LAX142" s="74"/>
      <c r="LAY142" s="57"/>
      <c r="LAZ142" s="57"/>
      <c r="LBA142" s="57"/>
      <c r="LBB142" s="57"/>
      <c r="LBC142" s="74"/>
      <c r="LBD142" s="74"/>
      <c r="LBE142" s="74"/>
      <c r="LBF142" s="74"/>
      <c r="LBG142" s="57"/>
      <c r="LBH142" s="57"/>
      <c r="LBI142" s="57"/>
      <c r="LBJ142" s="57"/>
      <c r="LBK142" s="74"/>
      <c r="LBL142" s="74"/>
      <c r="LBM142" s="74"/>
      <c r="LBN142" s="74"/>
      <c r="LBO142" s="57"/>
      <c r="LBP142" s="57"/>
      <c r="LBQ142" s="57"/>
      <c r="LBR142" s="57"/>
      <c r="LBS142" s="74"/>
      <c r="LBT142" s="74"/>
      <c r="LBU142" s="74"/>
      <c r="LBV142" s="74"/>
      <c r="LBW142" s="57"/>
      <c r="LBX142" s="57"/>
      <c r="LBY142" s="57"/>
      <c r="LBZ142" s="57"/>
      <c r="LCA142" s="74"/>
      <c r="LCB142" s="74"/>
      <c r="LCC142" s="74"/>
      <c r="LCD142" s="74"/>
      <c r="LCE142" s="57"/>
      <c r="LCF142" s="57"/>
      <c r="LCG142" s="57"/>
      <c r="LCH142" s="57"/>
      <c r="LCI142" s="74"/>
      <c r="LCJ142" s="74"/>
      <c r="LCK142" s="74"/>
      <c r="LCL142" s="74"/>
      <c r="LCM142" s="57"/>
      <c r="LCN142" s="57"/>
      <c r="LCO142" s="57"/>
      <c r="LCP142" s="57"/>
      <c r="LCQ142" s="74"/>
      <c r="LCR142" s="74"/>
      <c r="LCS142" s="74"/>
      <c r="LCT142" s="74"/>
      <c r="LCU142" s="57"/>
      <c r="LCV142" s="57"/>
      <c r="LCW142" s="57"/>
      <c r="LCX142" s="57"/>
      <c r="LCY142" s="74"/>
      <c r="LCZ142" s="74"/>
      <c r="LDA142" s="74"/>
      <c r="LDB142" s="74"/>
      <c r="LDC142" s="57"/>
      <c r="LDD142" s="57"/>
      <c r="LDE142" s="57"/>
      <c r="LDF142" s="57"/>
      <c r="LDG142" s="74"/>
      <c r="LDH142" s="74"/>
      <c r="LDI142" s="74"/>
      <c r="LDJ142" s="74"/>
      <c r="LDK142" s="57"/>
      <c r="LDL142" s="57"/>
      <c r="LDM142" s="57"/>
      <c r="LDN142" s="57"/>
      <c r="LDO142" s="74"/>
      <c r="LDP142" s="74"/>
      <c r="LDQ142" s="74"/>
      <c r="LDR142" s="74"/>
      <c r="LDS142" s="57"/>
      <c r="LDT142" s="57"/>
      <c r="LDU142" s="57"/>
      <c r="LDV142" s="57"/>
      <c r="LDW142" s="74"/>
      <c r="LDX142" s="74"/>
      <c r="LDY142" s="74"/>
      <c r="LDZ142" s="74"/>
      <c r="LEA142" s="57"/>
      <c r="LEB142" s="57"/>
      <c r="LEC142" s="57"/>
      <c r="LED142" s="57"/>
      <c r="LEE142" s="74"/>
      <c r="LEF142" s="74"/>
      <c r="LEG142" s="74"/>
      <c r="LEH142" s="74"/>
      <c r="LEI142" s="57"/>
      <c r="LEJ142" s="57"/>
      <c r="LEK142" s="57"/>
      <c r="LEL142" s="57"/>
      <c r="LEM142" s="74"/>
      <c r="LEN142" s="74"/>
      <c r="LEO142" s="74"/>
      <c r="LEP142" s="74"/>
      <c r="LEQ142" s="57"/>
      <c r="LER142" s="57"/>
      <c r="LES142" s="57"/>
      <c r="LET142" s="57"/>
      <c r="LEU142" s="74"/>
      <c r="LEV142" s="74"/>
      <c r="LEW142" s="74"/>
      <c r="LEX142" s="74"/>
      <c r="LEY142" s="57"/>
      <c r="LEZ142" s="57"/>
      <c r="LFA142" s="57"/>
      <c r="LFB142" s="57"/>
      <c r="LFC142" s="74"/>
      <c r="LFD142" s="74"/>
      <c r="LFE142" s="74"/>
      <c r="LFF142" s="74"/>
      <c r="LFG142" s="57"/>
      <c r="LFH142" s="57"/>
      <c r="LFI142" s="57"/>
      <c r="LFJ142" s="57"/>
      <c r="LFK142" s="74"/>
      <c r="LFL142" s="74"/>
      <c r="LFM142" s="74"/>
      <c r="LFN142" s="74"/>
      <c r="LFO142" s="57"/>
      <c r="LFP142" s="57"/>
      <c r="LFQ142" s="57"/>
      <c r="LFR142" s="57"/>
      <c r="LFS142" s="74"/>
      <c r="LFT142" s="74"/>
      <c r="LFU142" s="74"/>
      <c r="LFV142" s="74"/>
      <c r="LFW142" s="57"/>
      <c r="LFX142" s="57"/>
      <c r="LFY142" s="57"/>
      <c r="LFZ142" s="57"/>
      <c r="LGA142" s="74"/>
      <c r="LGB142" s="74"/>
      <c r="LGC142" s="74"/>
      <c r="LGD142" s="74"/>
      <c r="LGE142" s="57"/>
      <c r="LGF142" s="57"/>
      <c r="LGG142" s="57"/>
      <c r="LGH142" s="57"/>
      <c r="LGI142" s="74"/>
      <c r="LGJ142" s="74"/>
      <c r="LGK142" s="74"/>
      <c r="LGL142" s="74"/>
      <c r="LGM142" s="57"/>
      <c r="LGN142" s="57"/>
      <c r="LGO142" s="57"/>
      <c r="LGP142" s="57"/>
      <c r="LGQ142" s="74"/>
      <c r="LGR142" s="74"/>
      <c r="LGS142" s="74"/>
      <c r="LGT142" s="74"/>
      <c r="LGU142" s="57"/>
      <c r="LGV142" s="57"/>
      <c r="LGW142" s="57"/>
      <c r="LGX142" s="57"/>
      <c r="LGY142" s="74"/>
      <c r="LGZ142" s="74"/>
      <c r="LHA142" s="74"/>
      <c r="LHB142" s="74"/>
      <c r="LHC142" s="57"/>
      <c r="LHD142" s="57"/>
      <c r="LHE142" s="57"/>
      <c r="LHF142" s="57"/>
      <c r="LHG142" s="74"/>
      <c r="LHH142" s="74"/>
      <c r="LHI142" s="74"/>
      <c r="LHJ142" s="74"/>
      <c r="LHK142" s="57"/>
      <c r="LHL142" s="57"/>
      <c r="LHM142" s="57"/>
      <c r="LHN142" s="57"/>
      <c r="LHO142" s="74"/>
      <c r="LHP142" s="74"/>
      <c r="LHQ142" s="74"/>
      <c r="LHR142" s="74"/>
      <c r="LHS142" s="57"/>
      <c r="LHT142" s="57"/>
      <c r="LHU142" s="57"/>
      <c r="LHV142" s="57"/>
      <c r="LHW142" s="74"/>
      <c r="LHX142" s="74"/>
      <c r="LHY142" s="74"/>
      <c r="LHZ142" s="74"/>
      <c r="LIA142" s="57"/>
      <c r="LIB142" s="57"/>
      <c r="LIC142" s="57"/>
      <c r="LID142" s="57"/>
      <c r="LIE142" s="74"/>
      <c r="LIF142" s="74"/>
      <c r="LIG142" s="74"/>
      <c r="LIH142" s="74"/>
      <c r="LII142" s="57"/>
      <c r="LIJ142" s="57"/>
      <c r="LIK142" s="57"/>
      <c r="LIL142" s="57"/>
      <c r="LIM142" s="74"/>
      <c r="LIN142" s="74"/>
      <c r="LIO142" s="74"/>
      <c r="LIP142" s="74"/>
      <c r="LIQ142" s="57"/>
      <c r="LIR142" s="57"/>
      <c r="LIS142" s="57"/>
      <c r="LIT142" s="57"/>
      <c r="LIU142" s="74"/>
      <c r="LIV142" s="74"/>
      <c r="LIW142" s="74"/>
      <c r="LIX142" s="74"/>
      <c r="LIY142" s="57"/>
      <c r="LIZ142" s="57"/>
      <c r="LJA142" s="57"/>
      <c r="LJB142" s="57"/>
      <c r="LJC142" s="74"/>
      <c r="LJD142" s="74"/>
      <c r="LJE142" s="74"/>
      <c r="LJF142" s="74"/>
      <c r="LJG142" s="57"/>
      <c r="LJH142" s="57"/>
      <c r="LJI142" s="57"/>
      <c r="LJJ142" s="57"/>
      <c r="LJK142" s="74"/>
      <c r="LJL142" s="74"/>
      <c r="LJM142" s="74"/>
      <c r="LJN142" s="74"/>
      <c r="LJO142" s="57"/>
      <c r="LJP142" s="57"/>
      <c r="LJQ142" s="57"/>
      <c r="LJR142" s="57"/>
      <c r="LJS142" s="74"/>
      <c r="LJT142" s="74"/>
      <c r="LJU142" s="74"/>
      <c r="LJV142" s="74"/>
      <c r="LJW142" s="57"/>
      <c r="LJX142" s="57"/>
      <c r="LJY142" s="57"/>
      <c r="LJZ142" s="57"/>
      <c r="LKA142" s="74"/>
      <c r="LKB142" s="74"/>
      <c r="LKC142" s="74"/>
      <c r="LKD142" s="74"/>
      <c r="LKE142" s="57"/>
      <c r="LKF142" s="57"/>
      <c r="LKG142" s="57"/>
      <c r="LKH142" s="57"/>
      <c r="LKI142" s="74"/>
      <c r="LKJ142" s="74"/>
      <c r="LKK142" s="74"/>
      <c r="LKL142" s="74"/>
      <c r="LKM142" s="57"/>
      <c r="LKN142" s="57"/>
      <c r="LKO142" s="57"/>
      <c r="LKP142" s="57"/>
      <c r="LKQ142" s="74"/>
      <c r="LKR142" s="74"/>
      <c r="LKS142" s="74"/>
      <c r="LKT142" s="74"/>
      <c r="LKU142" s="57"/>
      <c r="LKV142" s="57"/>
      <c r="LKW142" s="57"/>
      <c r="LKX142" s="57"/>
      <c r="LKY142" s="74"/>
      <c r="LKZ142" s="74"/>
      <c r="LLA142" s="74"/>
      <c r="LLB142" s="74"/>
      <c r="LLC142" s="57"/>
      <c r="LLD142" s="57"/>
      <c r="LLE142" s="57"/>
      <c r="LLF142" s="57"/>
      <c r="LLG142" s="74"/>
      <c r="LLH142" s="74"/>
      <c r="LLI142" s="74"/>
      <c r="LLJ142" s="74"/>
      <c r="LLK142" s="57"/>
      <c r="LLL142" s="57"/>
      <c r="LLM142" s="57"/>
      <c r="LLN142" s="57"/>
      <c r="LLO142" s="74"/>
      <c r="LLP142" s="74"/>
      <c r="LLQ142" s="74"/>
      <c r="LLR142" s="74"/>
      <c r="LLS142" s="57"/>
      <c r="LLT142" s="57"/>
      <c r="LLU142" s="57"/>
      <c r="LLV142" s="57"/>
      <c r="LLW142" s="74"/>
      <c r="LLX142" s="74"/>
      <c r="LLY142" s="74"/>
      <c r="LLZ142" s="74"/>
      <c r="LMA142" s="57"/>
      <c r="LMB142" s="57"/>
      <c r="LMC142" s="57"/>
      <c r="LMD142" s="57"/>
      <c r="LME142" s="74"/>
      <c r="LMF142" s="74"/>
      <c r="LMG142" s="74"/>
      <c r="LMH142" s="74"/>
      <c r="LMI142" s="57"/>
      <c r="LMJ142" s="57"/>
      <c r="LMK142" s="57"/>
      <c r="LML142" s="57"/>
      <c r="LMM142" s="74"/>
      <c r="LMN142" s="74"/>
      <c r="LMO142" s="74"/>
      <c r="LMP142" s="74"/>
      <c r="LMQ142" s="57"/>
      <c r="LMR142" s="57"/>
      <c r="LMS142" s="57"/>
      <c r="LMT142" s="57"/>
      <c r="LMU142" s="74"/>
      <c r="LMV142" s="74"/>
      <c r="LMW142" s="74"/>
      <c r="LMX142" s="74"/>
      <c r="LMY142" s="57"/>
      <c r="LMZ142" s="57"/>
      <c r="LNA142" s="57"/>
      <c r="LNB142" s="57"/>
      <c r="LNC142" s="74"/>
      <c r="LND142" s="74"/>
      <c r="LNE142" s="74"/>
      <c r="LNF142" s="74"/>
      <c r="LNG142" s="57"/>
      <c r="LNH142" s="57"/>
      <c r="LNI142" s="57"/>
      <c r="LNJ142" s="57"/>
      <c r="LNK142" s="74"/>
      <c r="LNL142" s="74"/>
      <c r="LNM142" s="74"/>
      <c r="LNN142" s="74"/>
      <c r="LNO142" s="57"/>
      <c r="LNP142" s="57"/>
      <c r="LNQ142" s="57"/>
      <c r="LNR142" s="57"/>
      <c r="LNS142" s="74"/>
      <c r="LNT142" s="74"/>
      <c r="LNU142" s="74"/>
      <c r="LNV142" s="74"/>
      <c r="LNW142" s="57"/>
      <c r="LNX142" s="57"/>
      <c r="LNY142" s="57"/>
      <c r="LNZ142" s="57"/>
      <c r="LOA142" s="74"/>
      <c r="LOB142" s="74"/>
      <c r="LOC142" s="74"/>
      <c r="LOD142" s="74"/>
      <c r="LOE142" s="57"/>
      <c r="LOF142" s="57"/>
      <c r="LOG142" s="57"/>
      <c r="LOH142" s="57"/>
      <c r="LOI142" s="74"/>
      <c r="LOJ142" s="74"/>
      <c r="LOK142" s="74"/>
      <c r="LOL142" s="74"/>
      <c r="LOM142" s="57"/>
      <c r="LON142" s="57"/>
      <c r="LOO142" s="57"/>
      <c r="LOP142" s="57"/>
      <c r="LOQ142" s="74"/>
      <c r="LOR142" s="74"/>
      <c r="LOS142" s="74"/>
      <c r="LOT142" s="74"/>
      <c r="LOU142" s="57"/>
      <c r="LOV142" s="57"/>
      <c r="LOW142" s="57"/>
      <c r="LOX142" s="57"/>
      <c r="LOY142" s="74"/>
      <c r="LOZ142" s="74"/>
      <c r="LPA142" s="74"/>
      <c r="LPB142" s="74"/>
      <c r="LPC142" s="57"/>
      <c r="LPD142" s="57"/>
      <c r="LPE142" s="57"/>
      <c r="LPF142" s="57"/>
      <c r="LPG142" s="74"/>
      <c r="LPH142" s="74"/>
      <c r="LPI142" s="74"/>
      <c r="LPJ142" s="74"/>
      <c r="LPK142" s="57"/>
      <c r="LPL142" s="57"/>
      <c r="LPM142" s="57"/>
      <c r="LPN142" s="57"/>
      <c r="LPO142" s="74"/>
      <c r="LPP142" s="74"/>
      <c r="LPQ142" s="74"/>
      <c r="LPR142" s="74"/>
      <c r="LPS142" s="57"/>
      <c r="LPT142" s="57"/>
      <c r="LPU142" s="57"/>
      <c r="LPV142" s="57"/>
      <c r="LPW142" s="74"/>
      <c r="LPX142" s="74"/>
      <c r="LPY142" s="74"/>
      <c r="LPZ142" s="74"/>
      <c r="LQA142" s="57"/>
      <c r="LQB142" s="57"/>
      <c r="LQC142" s="57"/>
      <c r="LQD142" s="57"/>
      <c r="LQE142" s="74"/>
      <c r="LQF142" s="74"/>
      <c r="LQG142" s="74"/>
      <c r="LQH142" s="74"/>
      <c r="LQI142" s="57"/>
      <c r="LQJ142" s="57"/>
      <c r="LQK142" s="57"/>
      <c r="LQL142" s="57"/>
      <c r="LQM142" s="74"/>
      <c r="LQN142" s="74"/>
      <c r="LQO142" s="74"/>
      <c r="LQP142" s="74"/>
      <c r="LQQ142" s="57"/>
      <c r="LQR142" s="57"/>
      <c r="LQS142" s="57"/>
      <c r="LQT142" s="57"/>
      <c r="LQU142" s="74"/>
      <c r="LQV142" s="74"/>
      <c r="LQW142" s="74"/>
      <c r="LQX142" s="74"/>
      <c r="LQY142" s="57"/>
      <c r="LQZ142" s="57"/>
      <c r="LRA142" s="57"/>
      <c r="LRB142" s="57"/>
      <c r="LRC142" s="74"/>
      <c r="LRD142" s="74"/>
      <c r="LRE142" s="74"/>
      <c r="LRF142" s="74"/>
      <c r="LRG142" s="57"/>
      <c r="LRH142" s="57"/>
      <c r="LRI142" s="57"/>
      <c r="LRJ142" s="57"/>
      <c r="LRK142" s="74"/>
      <c r="LRL142" s="74"/>
      <c r="LRM142" s="74"/>
      <c r="LRN142" s="74"/>
      <c r="LRO142" s="57"/>
      <c r="LRP142" s="57"/>
      <c r="LRQ142" s="57"/>
      <c r="LRR142" s="57"/>
      <c r="LRS142" s="74"/>
      <c r="LRT142" s="74"/>
      <c r="LRU142" s="74"/>
      <c r="LRV142" s="74"/>
      <c r="LRW142" s="57"/>
      <c r="LRX142" s="57"/>
      <c r="LRY142" s="57"/>
      <c r="LRZ142" s="57"/>
      <c r="LSA142" s="74"/>
      <c r="LSB142" s="74"/>
      <c r="LSC142" s="74"/>
      <c r="LSD142" s="74"/>
      <c r="LSE142" s="57"/>
      <c r="LSF142" s="57"/>
      <c r="LSG142" s="57"/>
      <c r="LSH142" s="57"/>
      <c r="LSI142" s="74"/>
      <c r="LSJ142" s="74"/>
      <c r="LSK142" s="74"/>
      <c r="LSL142" s="74"/>
      <c r="LSM142" s="57"/>
      <c r="LSN142" s="57"/>
      <c r="LSO142" s="57"/>
      <c r="LSP142" s="57"/>
      <c r="LSQ142" s="74"/>
      <c r="LSR142" s="74"/>
      <c r="LSS142" s="74"/>
      <c r="LST142" s="74"/>
      <c r="LSU142" s="57"/>
      <c r="LSV142" s="57"/>
      <c r="LSW142" s="57"/>
      <c r="LSX142" s="57"/>
      <c r="LSY142" s="74"/>
      <c r="LSZ142" s="74"/>
      <c r="LTA142" s="74"/>
      <c r="LTB142" s="74"/>
      <c r="LTC142" s="57"/>
      <c r="LTD142" s="57"/>
      <c r="LTE142" s="57"/>
      <c r="LTF142" s="57"/>
      <c r="LTG142" s="74"/>
      <c r="LTH142" s="74"/>
      <c r="LTI142" s="74"/>
      <c r="LTJ142" s="74"/>
      <c r="LTK142" s="57"/>
      <c r="LTL142" s="57"/>
      <c r="LTM142" s="57"/>
      <c r="LTN142" s="57"/>
      <c r="LTO142" s="74"/>
      <c r="LTP142" s="74"/>
      <c r="LTQ142" s="74"/>
      <c r="LTR142" s="74"/>
      <c r="LTS142" s="57"/>
      <c r="LTT142" s="57"/>
      <c r="LTU142" s="57"/>
      <c r="LTV142" s="57"/>
      <c r="LTW142" s="74"/>
      <c r="LTX142" s="74"/>
      <c r="LTY142" s="74"/>
      <c r="LTZ142" s="74"/>
      <c r="LUA142" s="57"/>
      <c r="LUB142" s="57"/>
      <c r="LUC142" s="57"/>
      <c r="LUD142" s="57"/>
      <c r="LUE142" s="74"/>
      <c r="LUF142" s="74"/>
      <c r="LUG142" s="74"/>
      <c r="LUH142" s="74"/>
      <c r="LUI142" s="57"/>
      <c r="LUJ142" s="57"/>
      <c r="LUK142" s="57"/>
      <c r="LUL142" s="57"/>
      <c r="LUM142" s="74"/>
      <c r="LUN142" s="74"/>
      <c r="LUO142" s="74"/>
      <c r="LUP142" s="74"/>
      <c r="LUQ142" s="57"/>
      <c r="LUR142" s="57"/>
      <c r="LUS142" s="57"/>
      <c r="LUT142" s="57"/>
      <c r="LUU142" s="74"/>
      <c r="LUV142" s="74"/>
      <c r="LUW142" s="74"/>
      <c r="LUX142" s="74"/>
      <c r="LUY142" s="57"/>
      <c r="LUZ142" s="57"/>
      <c r="LVA142" s="57"/>
      <c r="LVB142" s="57"/>
      <c r="LVC142" s="74"/>
      <c r="LVD142" s="74"/>
      <c r="LVE142" s="74"/>
      <c r="LVF142" s="74"/>
      <c r="LVG142" s="57"/>
      <c r="LVH142" s="57"/>
      <c r="LVI142" s="57"/>
      <c r="LVJ142" s="57"/>
      <c r="LVK142" s="74"/>
      <c r="LVL142" s="74"/>
      <c r="LVM142" s="74"/>
      <c r="LVN142" s="74"/>
      <c r="LVO142" s="57"/>
      <c r="LVP142" s="57"/>
      <c r="LVQ142" s="57"/>
      <c r="LVR142" s="57"/>
      <c r="LVS142" s="74"/>
      <c r="LVT142" s="74"/>
      <c r="LVU142" s="74"/>
      <c r="LVV142" s="74"/>
      <c r="LVW142" s="57"/>
      <c r="LVX142" s="57"/>
      <c r="LVY142" s="57"/>
      <c r="LVZ142" s="57"/>
      <c r="LWA142" s="74"/>
      <c r="LWB142" s="74"/>
      <c r="LWC142" s="74"/>
      <c r="LWD142" s="74"/>
      <c r="LWE142" s="57"/>
      <c r="LWF142" s="57"/>
      <c r="LWG142" s="57"/>
      <c r="LWH142" s="57"/>
      <c r="LWI142" s="74"/>
      <c r="LWJ142" s="74"/>
      <c r="LWK142" s="74"/>
      <c r="LWL142" s="74"/>
      <c r="LWM142" s="57"/>
      <c r="LWN142" s="57"/>
      <c r="LWO142" s="57"/>
      <c r="LWP142" s="57"/>
      <c r="LWQ142" s="74"/>
      <c r="LWR142" s="74"/>
      <c r="LWS142" s="74"/>
      <c r="LWT142" s="74"/>
      <c r="LWU142" s="57"/>
      <c r="LWV142" s="57"/>
      <c r="LWW142" s="57"/>
      <c r="LWX142" s="57"/>
      <c r="LWY142" s="74"/>
      <c r="LWZ142" s="74"/>
      <c r="LXA142" s="74"/>
      <c r="LXB142" s="74"/>
      <c r="LXC142" s="57"/>
      <c r="LXD142" s="57"/>
      <c r="LXE142" s="57"/>
      <c r="LXF142" s="57"/>
      <c r="LXG142" s="74"/>
      <c r="LXH142" s="74"/>
      <c r="LXI142" s="74"/>
      <c r="LXJ142" s="74"/>
      <c r="LXK142" s="57"/>
      <c r="LXL142" s="57"/>
      <c r="LXM142" s="57"/>
      <c r="LXN142" s="57"/>
      <c r="LXO142" s="74"/>
      <c r="LXP142" s="74"/>
      <c r="LXQ142" s="74"/>
      <c r="LXR142" s="74"/>
      <c r="LXS142" s="57"/>
      <c r="LXT142" s="57"/>
      <c r="LXU142" s="57"/>
      <c r="LXV142" s="57"/>
      <c r="LXW142" s="74"/>
      <c r="LXX142" s="74"/>
      <c r="LXY142" s="74"/>
      <c r="LXZ142" s="74"/>
      <c r="LYA142" s="57"/>
      <c r="LYB142" s="57"/>
      <c r="LYC142" s="57"/>
      <c r="LYD142" s="57"/>
      <c r="LYE142" s="74"/>
      <c r="LYF142" s="74"/>
      <c r="LYG142" s="74"/>
      <c r="LYH142" s="74"/>
      <c r="LYI142" s="57"/>
      <c r="LYJ142" s="57"/>
      <c r="LYK142" s="57"/>
      <c r="LYL142" s="57"/>
      <c r="LYM142" s="74"/>
      <c r="LYN142" s="74"/>
      <c r="LYO142" s="74"/>
      <c r="LYP142" s="74"/>
      <c r="LYQ142" s="57"/>
      <c r="LYR142" s="57"/>
      <c r="LYS142" s="57"/>
      <c r="LYT142" s="57"/>
      <c r="LYU142" s="74"/>
      <c r="LYV142" s="74"/>
      <c r="LYW142" s="74"/>
      <c r="LYX142" s="74"/>
      <c r="LYY142" s="57"/>
      <c r="LYZ142" s="57"/>
      <c r="LZA142" s="57"/>
      <c r="LZB142" s="57"/>
      <c r="LZC142" s="74"/>
      <c r="LZD142" s="74"/>
      <c r="LZE142" s="74"/>
      <c r="LZF142" s="74"/>
      <c r="LZG142" s="57"/>
      <c r="LZH142" s="57"/>
      <c r="LZI142" s="57"/>
      <c r="LZJ142" s="57"/>
      <c r="LZK142" s="74"/>
      <c r="LZL142" s="74"/>
      <c r="LZM142" s="74"/>
      <c r="LZN142" s="74"/>
      <c r="LZO142" s="57"/>
      <c r="LZP142" s="57"/>
      <c r="LZQ142" s="57"/>
      <c r="LZR142" s="57"/>
      <c r="LZS142" s="74"/>
      <c r="LZT142" s="74"/>
      <c r="LZU142" s="74"/>
      <c r="LZV142" s="74"/>
      <c r="LZW142" s="57"/>
      <c r="LZX142" s="57"/>
      <c r="LZY142" s="57"/>
      <c r="LZZ142" s="57"/>
      <c r="MAA142" s="74"/>
      <c r="MAB142" s="74"/>
      <c r="MAC142" s="74"/>
      <c r="MAD142" s="74"/>
      <c r="MAE142" s="57"/>
      <c r="MAF142" s="57"/>
      <c r="MAG142" s="57"/>
      <c r="MAH142" s="57"/>
      <c r="MAI142" s="74"/>
      <c r="MAJ142" s="74"/>
      <c r="MAK142" s="74"/>
      <c r="MAL142" s="74"/>
      <c r="MAM142" s="57"/>
      <c r="MAN142" s="57"/>
      <c r="MAO142" s="57"/>
      <c r="MAP142" s="57"/>
      <c r="MAQ142" s="74"/>
      <c r="MAR142" s="74"/>
      <c r="MAS142" s="74"/>
      <c r="MAT142" s="74"/>
      <c r="MAU142" s="57"/>
      <c r="MAV142" s="57"/>
      <c r="MAW142" s="57"/>
      <c r="MAX142" s="57"/>
      <c r="MAY142" s="74"/>
      <c r="MAZ142" s="74"/>
      <c r="MBA142" s="74"/>
      <c r="MBB142" s="74"/>
      <c r="MBC142" s="57"/>
      <c r="MBD142" s="57"/>
      <c r="MBE142" s="57"/>
      <c r="MBF142" s="57"/>
      <c r="MBG142" s="74"/>
      <c r="MBH142" s="74"/>
      <c r="MBI142" s="74"/>
      <c r="MBJ142" s="74"/>
      <c r="MBK142" s="57"/>
      <c r="MBL142" s="57"/>
      <c r="MBM142" s="57"/>
      <c r="MBN142" s="57"/>
      <c r="MBO142" s="74"/>
      <c r="MBP142" s="74"/>
      <c r="MBQ142" s="74"/>
      <c r="MBR142" s="74"/>
      <c r="MBS142" s="57"/>
      <c r="MBT142" s="57"/>
      <c r="MBU142" s="57"/>
      <c r="MBV142" s="57"/>
      <c r="MBW142" s="74"/>
      <c r="MBX142" s="74"/>
      <c r="MBY142" s="74"/>
      <c r="MBZ142" s="74"/>
      <c r="MCA142" s="57"/>
      <c r="MCB142" s="57"/>
      <c r="MCC142" s="57"/>
      <c r="MCD142" s="57"/>
      <c r="MCE142" s="74"/>
      <c r="MCF142" s="74"/>
      <c r="MCG142" s="74"/>
      <c r="MCH142" s="74"/>
      <c r="MCI142" s="57"/>
      <c r="MCJ142" s="57"/>
      <c r="MCK142" s="57"/>
      <c r="MCL142" s="57"/>
      <c r="MCM142" s="74"/>
      <c r="MCN142" s="74"/>
      <c r="MCO142" s="74"/>
      <c r="MCP142" s="74"/>
      <c r="MCQ142" s="57"/>
      <c r="MCR142" s="57"/>
      <c r="MCS142" s="57"/>
      <c r="MCT142" s="57"/>
      <c r="MCU142" s="74"/>
      <c r="MCV142" s="74"/>
      <c r="MCW142" s="74"/>
      <c r="MCX142" s="74"/>
      <c r="MCY142" s="57"/>
      <c r="MCZ142" s="57"/>
      <c r="MDA142" s="57"/>
      <c r="MDB142" s="57"/>
      <c r="MDC142" s="74"/>
      <c r="MDD142" s="74"/>
      <c r="MDE142" s="74"/>
      <c r="MDF142" s="74"/>
      <c r="MDG142" s="57"/>
      <c r="MDH142" s="57"/>
      <c r="MDI142" s="57"/>
      <c r="MDJ142" s="57"/>
      <c r="MDK142" s="74"/>
      <c r="MDL142" s="74"/>
      <c r="MDM142" s="74"/>
      <c r="MDN142" s="74"/>
      <c r="MDO142" s="57"/>
      <c r="MDP142" s="57"/>
      <c r="MDQ142" s="57"/>
      <c r="MDR142" s="57"/>
      <c r="MDS142" s="74"/>
      <c r="MDT142" s="74"/>
      <c r="MDU142" s="74"/>
      <c r="MDV142" s="74"/>
      <c r="MDW142" s="57"/>
      <c r="MDX142" s="57"/>
      <c r="MDY142" s="57"/>
      <c r="MDZ142" s="57"/>
      <c r="MEA142" s="74"/>
      <c r="MEB142" s="74"/>
      <c r="MEC142" s="74"/>
      <c r="MED142" s="74"/>
      <c r="MEE142" s="57"/>
      <c r="MEF142" s="57"/>
      <c r="MEG142" s="57"/>
      <c r="MEH142" s="57"/>
      <c r="MEI142" s="74"/>
      <c r="MEJ142" s="74"/>
      <c r="MEK142" s="74"/>
      <c r="MEL142" s="74"/>
      <c r="MEM142" s="57"/>
      <c r="MEN142" s="57"/>
      <c r="MEO142" s="57"/>
      <c r="MEP142" s="57"/>
      <c r="MEQ142" s="74"/>
      <c r="MER142" s="74"/>
      <c r="MES142" s="74"/>
      <c r="MET142" s="74"/>
      <c r="MEU142" s="57"/>
      <c r="MEV142" s="57"/>
      <c r="MEW142" s="57"/>
      <c r="MEX142" s="57"/>
      <c r="MEY142" s="74"/>
      <c r="MEZ142" s="74"/>
      <c r="MFA142" s="74"/>
      <c r="MFB142" s="74"/>
      <c r="MFC142" s="57"/>
      <c r="MFD142" s="57"/>
      <c r="MFE142" s="57"/>
      <c r="MFF142" s="57"/>
      <c r="MFG142" s="74"/>
      <c r="MFH142" s="74"/>
      <c r="MFI142" s="74"/>
      <c r="MFJ142" s="74"/>
      <c r="MFK142" s="57"/>
      <c r="MFL142" s="57"/>
      <c r="MFM142" s="57"/>
      <c r="MFN142" s="57"/>
      <c r="MFO142" s="74"/>
      <c r="MFP142" s="74"/>
      <c r="MFQ142" s="74"/>
      <c r="MFR142" s="74"/>
      <c r="MFS142" s="57"/>
      <c r="MFT142" s="57"/>
      <c r="MFU142" s="57"/>
      <c r="MFV142" s="57"/>
      <c r="MFW142" s="74"/>
      <c r="MFX142" s="74"/>
      <c r="MFY142" s="74"/>
      <c r="MFZ142" s="74"/>
      <c r="MGA142" s="57"/>
      <c r="MGB142" s="57"/>
      <c r="MGC142" s="57"/>
      <c r="MGD142" s="57"/>
      <c r="MGE142" s="74"/>
      <c r="MGF142" s="74"/>
      <c r="MGG142" s="74"/>
      <c r="MGH142" s="74"/>
      <c r="MGI142" s="57"/>
      <c r="MGJ142" s="57"/>
      <c r="MGK142" s="57"/>
      <c r="MGL142" s="57"/>
      <c r="MGM142" s="74"/>
      <c r="MGN142" s="74"/>
      <c r="MGO142" s="74"/>
      <c r="MGP142" s="74"/>
      <c r="MGQ142" s="57"/>
      <c r="MGR142" s="57"/>
      <c r="MGS142" s="57"/>
      <c r="MGT142" s="57"/>
      <c r="MGU142" s="74"/>
      <c r="MGV142" s="74"/>
      <c r="MGW142" s="74"/>
      <c r="MGX142" s="74"/>
      <c r="MGY142" s="57"/>
      <c r="MGZ142" s="57"/>
      <c r="MHA142" s="57"/>
      <c r="MHB142" s="57"/>
      <c r="MHC142" s="74"/>
      <c r="MHD142" s="74"/>
      <c r="MHE142" s="74"/>
      <c r="MHF142" s="74"/>
      <c r="MHG142" s="57"/>
      <c r="MHH142" s="57"/>
      <c r="MHI142" s="57"/>
      <c r="MHJ142" s="57"/>
      <c r="MHK142" s="74"/>
      <c r="MHL142" s="74"/>
      <c r="MHM142" s="74"/>
      <c r="MHN142" s="74"/>
      <c r="MHO142" s="57"/>
      <c r="MHP142" s="57"/>
      <c r="MHQ142" s="57"/>
      <c r="MHR142" s="57"/>
      <c r="MHS142" s="74"/>
      <c r="MHT142" s="74"/>
      <c r="MHU142" s="74"/>
      <c r="MHV142" s="74"/>
      <c r="MHW142" s="57"/>
      <c r="MHX142" s="57"/>
      <c r="MHY142" s="57"/>
      <c r="MHZ142" s="57"/>
      <c r="MIA142" s="74"/>
      <c r="MIB142" s="74"/>
      <c r="MIC142" s="74"/>
      <c r="MID142" s="74"/>
      <c r="MIE142" s="57"/>
      <c r="MIF142" s="57"/>
      <c r="MIG142" s="57"/>
      <c r="MIH142" s="57"/>
      <c r="MII142" s="74"/>
      <c r="MIJ142" s="74"/>
      <c r="MIK142" s="74"/>
      <c r="MIL142" s="74"/>
      <c r="MIM142" s="57"/>
      <c r="MIN142" s="57"/>
      <c r="MIO142" s="57"/>
      <c r="MIP142" s="57"/>
      <c r="MIQ142" s="74"/>
      <c r="MIR142" s="74"/>
      <c r="MIS142" s="74"/>
      <c r="MIT142" s="74"/>
      <c r="MIU142" s="57"/>
      <c r="MIV142" s="57"/>
      <c r="MIW142" s="57"/>
      <c r="MIX142" s="57"/>
      <c r="MIY142" s="74"/>
      <c r="MIZ142" s="74"/>
      <c r="MJA142" s="74"/>
      <c r="MJB142" s="74"/>
      <c r="MJC142" s="57"/>
      <c r="MJD142" s="57"/>
      <c r="MJE142" s="57"/>
      <c r="MJF142" s="57"/>
      <c r="MJG142" s="74"/>
      <c r="MJH142" s="74"/>
      <c r="MJI142" s="74"/>
      <c r="MJJ142" s="74"/>
      <c r="MJK142" s="57"/>
      <c r="MJL142" s="57"/>
      <c r="MJM142" s="57"/>
      <c r="MJN142" s="57"/>
      <c r="MJO142" s="74"/>
      <c r="MJP142" s="74"/>
      <c r="MJQ142" s="74"/>
      <c r="MJR142" s="74"/>
      <c r="MJS142" s="57"/>
      <c r="MJT142" s="57"/>
      <c r="MJU142" s="57"/>
      <c r="MJV142" s="57"/>
      <c r="MJW142" s="74"/>
      <c r="MJX142" s="74"/>
      <c r="MJY142" s="74"/>
      <c r="MJZ142" s="74"/>
      <c r="MKA142" s="57"/>
      <c r="MKB142" s="57"/>
      <c r="MKC142" s="57"/>
      <c r="MKD142" s="57"/>
      <c r="MKE142" s="74"/>
      <c r="MKF142" s="74"/>
      <c r="MKG142" s="74"/>
      <c r="MKH142" s="74"/>
      <c r="MKI142" s="57"/>
      <c r="MKJ142" s="57"/>
      <c r="MKK142" s="57"/>
      <c r="MKL142" s="57"/>
      <c r="MKM142" s="74"/>
      <c r="MKN142" s="74"/>
      <c r="MKO142" s="74"/>
      <c r="MKP142" s="74"/>
      <c r="MKQ142" s="57"/>
      <c r="MKR142" s="57"/>
      <c r="MKS142" s="57"/>
      <c r="MKT142" s="57"/>
      <c r="MKU142" s="74"/>
      <c r="MKV142" s="74"/>
      <c r="MKW142" s="74"/>
      <c r="MKX142" s="74"/>
      <c r="MKY142" s="57"/>
      <c r="MKZ142" s="57"/>
      <c r="MLA142" s="57"/>
      <c r="MLB142" s="57"/>
      <c r="MLC142" s="74"/>
      <c r="MLD142" s="74"/>
      <c r="MLE142" s="74"/>
      <c r="MLF142" s="74"/>
      <c r="MLG142" s="57"/>
      <c r="MLH142" s="57"/>
      <c r="MLI142" s="57"/>
      <c r="MLJ142" s="57"/>
      <c r="MLK142" s="74"/>
      <c r="MLL142" s="74"/>
      <c r="MLM142" s="74"/>
      <c r="MLN142" s="74"/>
      <c r="MLO142" s="57"/>
      <c r="MLP142" s="57"/>
      <c r="MLQ142" s="57"/>
      <c r="MLR142" s="57"/>
      <c r="MLS142" s="74"/>
      <c r="MLT142" s="74"/>
      <c r="MLU142" s="74"/>
      <c r="MLV142" s="74"/>
      <c r="MLW142" s="57"/>
      <c r="MLX142" s="57"/>
      <c r="MLY142" s="57"/>
      <c r="MLZ142" s="57"/>
      <c r="MMA142" s="74"/>
      <c r="MMB142" s="74"/>
      <c r="MMC142" s="74"/>
      <c r="MMD142" s="74"/>
      <c r="MME142" s="57"/>
      <c r="MMF142" s="57"/>
      <c r="MMG142" s="57"/>
      <c r="MMH142" s="57"/>
      <c r="MMI142" s="74"/>
      <c r="MMJ142" s="74"/>
      <c r="MMK142" s="74"/>
      <c r="MML142" s="74"/>
      <c r="MMM142" s="57"/>
      <c r="MMN142" s="57"/>
      <c r="MMO142" s="57"/>
      <c r="MMP142" s="57"/>
      <c r="MMQ142" s="74"/>
      <c r="MMR142" s="74"/>
      <c r="MMS142" s="74"/>
      <c r="MMT142" s="74"/>
      <c r="MMU142" s="57"/>
      <c r="MMV142" s="57"/>
      <c r="MMW142" s="57"/>
      <c r="MMX142" s="57"/>
      <c r="MMY142" s="74"/>
      <c r="MMZ142" s="74"/>
      <c r="MNA142" s="74"/>
      <c r="MNB142" s="74"/>
      <c r="MNC142" s="57"/>
      <c r="MND142" s="57"/>
      <c r="MNE142" s="57"/>
      <c r="MNF142" s="57"/>
      <c r="MNG142" s="74"/>
      <c r="MNH142" s="74"/>
      <c r="MNI142" s="74"/>
      <c r="MNJ142" s="74"/>
      <c r="MNK142" s="57"/>
      <c r="MNL142" s="57"/>
      <c r="MNM142" s="57"/>
      <c r="MNN142" s="57"/>
      <c r="MNO142" s="74"/>
      <c r="MNP142" s="74"/>
      <c r="MNQ142" s="74"/>
      <c r="MNR142" s="74"/>
      <c r="MNS142" s="57"/>
      <c r="MNT142" s="57"/>
      <c r="MNU142" s="57"/>
      <c r="MNV142" s="57"/>
      <c r="MNW142" s="74"/>
      <c r="MNX142" s="74"/>
      <c r="MNY142" s="74"/>
      <c r="MNZ142" s="74"/>
      <c r="MOA142" s="57"/>
      <c r="MOB142" s="57"/>
      <c r="MOC142" s="57"/>
      <c r="MOD142" s="57"/>
      <c r="MOE142" s="74"/>
      <c r="MOF142" s="74"/>
      <c r="MOG142" s="74"/>
      <c r="MOH142" s="74"/>
      <c r="MOI142" s="57"/>
      <c r="MOJ142" s="57"/>
      <c r="MOK142" s="57"/>
      <c r="MOL142" s="57"/>
      <c r="MOM142" s="74"/>
      <c r="MON142" s="74"/>
      <c r="MOO142" s="74"/>
      <c r="MOP142" s="74"/>
      <c r="MOQ142" s="57"/>
      <c r="MOR142" s="57"/>
      <c r="MOS142" s="57"/>
      <c r="MOT142" s="57"/>
      <c r="MOU142" s="74"/>
      <c r="MOV142" s="74"/>
      <c r="MOW142" s="74"/>
      <c r="MOX142" s="74"/>
      <c r="MOY142" s="57"/>
      <c r="MOZ142" s="57"/>
      <c r="MPA142" s="57"/>
      <c r="MPB142" s="57"/>
      <c r="MPC142" s="74"/>
      <c r="MPD142" s="74"/>
      <c r="MPE142" s="74"/>
      <c r="MPF142" s="74"/>
      <c r="MPG142" s="57"/>
      <c r="MPH142" s="57"/>
      <c r="MPI142" s="57"/>
      <c r="MPJ142" s="57"/>
      <c r="MPK142" s="74"/>
      <c r="MPL142" s="74"/>
      <c r="MPM142" s="74"/>
      <c r="MPN142" s="74"/>
      <c r="MPO142" s="57"/>
      <c r="MPP142" s="57"/>
      <c r="MPQ142" s="57"/>
      <c r="MPR142" s="57"/>
      <c r="MPS142" s="74"/>
      <c r="MPT142" s="74"/>
      <c r="MPU142" s="74"/>
      <c r="MPV142" s="74"/>
      <c r="MPW142" s="57"/>
      <c r="MPX142" s="57"/>
      <c r="MPY142" s="57"/>
      <c r="MPZ142" s="57"/>
      <c r="MQA142" s="74"/>
      <c r="MQB142" s="74"/>
      <c r="MQC142" s="74"/>
      <c r="MQD142" s="74"/>
      <c r="MQE142" s="57"/>
      <c r="MQF142" s="57"/>
      <c r="MQG142" s="57"/>
      <c r="MQH142" s="57"/>
      <c r="MQI142" s="74"/>
      <c r="MQJ142" s="74"/>
      <c r="MQK142" s="74"/>
      <c r="MQL142" s="74"/>
      <c r="MQM142" s="57"/>
      <c r="MQN142" s="57"/>
      <c r="MQO142" s="57"/>
      <c r="MQP142" s="57"/>
      <c r="MQQ142" s="74"/>
      <c r="MQR142" s="74"/>
      <c r="MQS142" s="74"/>
      <c r="MQT142" s="74"/>
      <c r="MQU142" s="57"/>
      <c r="MQV142" s="57"/>
      <c r="MQW142" s="57"/>
      <c r="MQX142" s="57"/>
      <c r="MQY142" s="74"/>
      <c r="MQZ142" s="74"/>
      <c r="MRA142" s="74"/>
      <c r="MRB142" s="74"/>
      <c r="MRC142" s="57"/>
      <c r="MRD142" s="57"/>
      <c r="MRE142" s="57"/>
      <c r="MRF142" s="57"/>
      <c r="MRG142" s="74"/>
      <c r="MRH142" s="74"/>
      <c r="MRI142" s="74"/>
      <c r="MRJ142" s="74"/>
      <c r="MRK142" s="57"/>
      <c r="MRL142" s="57"/>
      <c r="MRM142" s="57"/>
      <c r="MRN142" s="57"/>
      <c r="MRO142" s="74"/>
      <c r="MRP142" s="74"/>
      <c r="MRQ142" s="74"/>
      <c r="MRR142" s="74"/>
      <c r="MRS142" s="57"/>
      <c r="MRT142" s="57"/>
      <c r="MRU142" s="57"/>
      <c r="MRV142" s="57"/>
      <c r="MRW142" s="74"/>
      <c r="MRX142" s="74"/>
      <c r="MRY142" s="74"/>
      <c r="MRZ142" s="74"/>
      <c r="MSA142" s="57"/>
      <c r="MSB142" s="57"/>
      <c r="MSC142" s="57"/>
      <c r="MSD142" s="57"/>
      <c r="MSE142" s="74"/>
      <c r="MSF142" s="74"/>
      <c r="MSG142" s="74"/>
      <c r="MSH142" s="74"/>
      <c r="MSI142" s="57"/>
      <c r="MSJ142" s="57"/>
      <c r="MSK142" s="57"/>
      <c r="MSL142" s="57"/>
      <c r="MSM142" s="74"/>
      <c r="MSN142" s="74"/>
      <c r="MSO142" s="74"/>
      <c r="MSP142" s="74"/>
      <c r="MSQ142" s="57"/>
      <c r="MSR142" s="57"/>
      <c r="MSS142" s="57"/>
      <c r="MST142" s="57"/>
      <c r="MSU142" s="74"/>
      <c r="MSV142" s="74"/>
      <c r="MSW142" s="74"/>
      <c r="MSX142" s="74"/>
      <c r="MSY142" s="57"/>
      <c r="MSZ142" s="57"/>
      <c r="MTA142" s="57"/>
      <c r="MTB142" s="57"/>
      <c r="MTC142" s="74"/>
      <c r="MTD142" s="74"/>
      <c r="MTE142" s="74"/>
      <c r="MTF142" s="74"/>
      <c r="MTG142" s="57"/>
      <c r="MTH142" s="57"/>
      <c r="MTI142" s="57"/>
      <c r="MTJ142" s="57"/>
      <c r="MTK142" s="74"/>
      <c r="MTL142" s="74"/>
      <c r="MTM142" s="74"/>
      <c r="MTN142" s="74"/>
      <c r="MTO142" s="57"/>
      <c r="MTP142" s="57"/>
      <c r="MTQ142" s="57"/>
      <c r="MTR142" s="57"/>
      <c r="MTS142" s="74"/>
      <c r="MTT142" s="74"/>
      <c r="MTU142" s="74"/>
      <c r="MTV142" s="74"/>
      <c r="MTW142" s="57"/>
      <c r="MTX142" s="57"/>
      <c r="MTY142" s="57"/>
      <c r="MTZ142" s="57"/>
      <c r="MUA142" s="74"/>
      <c r="MUB142" s="74"/>
      <c r="MUC142" s="74"/>
      <c r="MUD142" s="74"/>
      <c r="MUE142" s="57"/>
      <c r="MUF142" s="57"/>
      <c r="MUG142" s="57"/>
      <c r="MUH142" s="57"/>
      <c r="MUI142" s="74"/>
      <c r="MUJ142" s="74"/>
      <c r="MUK142" s="74"/>
      <c r="MUL142" s="74"/>
      <c r="MUM142" s="57"/>
      <c r="MUN142" s="57"/>
      <c r="MUO142" s="57"/>
      <c r="MUP142" s="57"/>
      <c r="MUQ142" s="74"/>
      <c r="MUR142" s="74"/>
      <c r="MUS142" s="74"/>
      <c r="MUT142" s="74"/>
      <c r="MUU142" s="57"/>
      <c r="MUV142" s="57"/>
      <c r="MUW142" s="57"/>
      <c r="MUX142" s="57"/>
      <c r="MUY142" s="74"/>
      <c r="MUZ142" s="74"/>
      <c r="MVA142" s="74"/>
      <c r="MVB142" s="74"/>
      <c r="MVC142" s="57"/>
      <c r="MVD142" s="57"/>
      <c r="MVE142" s="57"/>
      <c r="MVF142" s="57"/>
      <c r="MVG142" s="74"/>
      <c r="MVH142" s="74"/>
      <c r="MVI142" s="74"/>
      <c r="MVJ142" s="74"/>
      <c r="MVK142" s="57"/>
      <c r="MVL142" s="57"/>
      <c r="MVM142" s="57"/>
      <c r="MVN142" s="57"/>
      <c r="MVO142" s="74"/>
      <c r="MVP142" s="74"/>
      <c r="MVQ142" s="74"/>
      <c r="MVR142" s="74"/>
      <c r="MVS142" s="57"/>
      <c r="MVT142" s="57"/>
      <c r="MVU142" s="57"/>
      <c r="MVV142" s="57"/>
      <c r="MVW142" s="74"/>
      <c r="MVX142" s="74"/>
      <c r="MVY142" s="74"/>
      <c r="MVZ142" s="74"/>
      <c r="MWA142" s="57"/>
      <c r="MWB142" s="57"/>
      <c r="MWC142" s="57"/>
      <c r="MWD142" s="57"/>
      <c r="MWE142" s="74"/>
      <c r="MWF142" s="74"/>
      <c r="MWG142" s="74"/>
      <c r="MWH142" s="74"/>
      <c r="MWI142" s="57"/>
      <c r="MWJ142" s="57"/>
      <c r="MWK142" s="57"/>
      <c r="MWL142" s="57"/>
      <c r="MWM142" s="74"/>
      <c r="MWN142" s="74"/>
      <c r="MWO142" s="74"/>
      <c r="MWP142" s="74"/>
      <c r="MWQ142" s="57"/>
      <c r="MWR142" s="57"/>
      <c r="MWS142" s="57"/>
      <c r="MWT142" s="57"/>
      <c r="MWU142" s="74"/>
      <c r="MWV142" s="74"/>
      <c r="MWW142" s="74"/>
      <c r="MWX142" s="74"/>
      <c r="MWY142" s="57"/>
      <c r="MWZ142" s="57"/>
      <c r="MXA142" s="57"/>
      <c r="MXB142" s="57"/>
      <c r="MXC142" s="74"/>
      <c r="MXD142" s="74"/>
      <c r="MXE142" s="74"/>
      <c r="MXF142" s="74"/>
      <c r="MXG142" s="57"/>
      <c r="MXH142" s="57"/>
      <c r="MXI142" s="57"/>
      <c r="MXJ142" s="57"/>
      <c r="MXK142" s="74"/>
      <c r="MXL142" s="74"/>
      <c r="MXM142" s="74"/>
      <c r="MXN142" s="74"/>
      <c r="MXO142" s="57"/>
      <c r="MXP142" s="57"/>
      <c r="MXQ142" s="57"/>
      <c r="MXR142" s="57"/>
      <c r="MXS142" s="74"/>
      <c r="MXT142" s="74"/>
      <c r="MXU142" s="74"/>
      <c r="MXV142" s="74"/>
      <c r="MXW142" s="57"/>
      <c r="MXX142" s="57"/>
      <c r="MXY142" s="57"/>
      <c r="MXZ142" s="57"/>
      <c r="MYA142" s="74"/>
      <c r="MYB142" s="74"/>
      <c r="MYC142" s="74"/>
      <c r="MYD142" s="74"/>
      <c r="MYE142" s="57"/>
      <c r="MYF142" s="57"/>
      <c r="MYG142" s="57"/>
      <c r="MYH142" s="57"/>
      <c r="MYI142" s="74"/>
      <c r="MYJ142" s="74"/>
      <c r="MYK142" s="74"/>
      <c r="MYL142" s="74"/>
      <c r="MYM142" s="57"/>
      <c r="MYN142" s="57"/>
      <c r="MYO142" s="57"/>
      <c r="MYP142" s="57"/>
      <c r="MYQ142" s="74"/>
      <c r="MYR142" s="74"/>
      <c r="MYS142" s="74"/>
      <c r="MYT142" s="74"/>
      <c r="MYU142" s="57"/>
      <c r="MYV142" s="57"/>
      <c r="MYW142" s="57"/>
      <c r="MYX142" s="57"/>
      <c r="MYY142" s="74"/>
      <c r="MYZ142" s="74"/>
      <c r="MZA142" s="74"/>
      <c r="MZB142" s="74"/>
      <c r="MZC142" s="57"/>
      <c r="MZD142" s="57"/>
      <c r="MZE142" s="57"/>
      <c r="MZF142" s="57"/>
      <c r="MZG142" s="74"/>
      <c r="MZH142" s="74"/>
      <c r="MZI142" s="74"/>
      <c r="MZJ142" s="74"/>
      <c r="MZK142" s="57"/>
      <c r="MZL142" s="57"/>
      <c r="MZM142" s="57"/>
      <c r="MZN142" s="57"/>
      <c r="MZO142" s="74"/>
      <c r="MZP142" s="74"/>
      <c r="MZQ142" s="74"/>
      <c r="MZR142" s="74"/>
      <c r="MZS142" s="57"/>
      <c r="MZT142" s="57"/>
      <c r="MZU142" s="57"/>
      <c r="MZV142" s="57"/>
      <c r="MZW142" s="74"/>
      <c r="MZX142" s="74"/>
      <c r="MZY142" s="74"/>
      <c r="MZZ142" s="74"/>
      <c r="NAA142" s="57"/>
      <c r="NAB142" s="57"/>
      <c r="NAC142" s="57"/>
      <c r="NAD142" s="57"/>
      <c r="NAE142" s="74"/>
      <c r="NAF142" s="74"/>
      <c r="NAG142" s="74"/>
      <c r="NAH142" s="74"/>
      <c r="NAI142" s="57"/>
      <c r="NAJ142" s="57"/>
      <c r="NAK142" s="57"/>
      <c r="NAL142" s="57"/>
      <c r="NAM142" s="74"/>
      <c r="NAN142" s="74"/>
      <c r="NAO142" s="74"/>
      <c r="NAP142" s="74"/>
      <c r="NAQ142" s="57"/>
      <c r="NAR142" s="57"/>
      <c r="NAS142" s="57"/>
      <c r="NAT142" s="57"/>
      <c r="NAU142" s="74"/>
      <c r="NAV142" s="74"/>
      <c r="NAW142" s="74"/>
      <c r="NAX142" s="74"/>
      <c r="NAY142" s="57"/>
      <c r="NAZ142" s="57"/>
      <c r="NBA142" s="57"/>
      <c r="NBB142" s="57"/>
      <c r="NBC142" s="74"/>
      <c r="NBD142" s="74"/>
      <c r="NBE142" s="74"/>
      <c r="NBF142" s="74"/>
      <c r="NBG142" s="57"/>
      <c r="NBH142" s="57"/>
      <c r="NBI142" s="57"/>
      <c r="NBJ142" s="57"/>
      <c r="NBK142" s="74"/>
      <c r="NBL142" s="74"/>
      <c r="NBM142" s="74"/>
      <c r="NBN142" s="74"/>
      <c r="NBO142" s="57"/>
      <c r="NBP142" s="57"/>
      <c r="NBQ142" s="57"/>
      <c r="NBR142" s="57"/>
      <c r="NBS142" s="74"/>
      <c r="NBT142" s="74"/>
      <c r="NBU142" s="74"/>
      <c r="NBV142" s="74"/>
      <c r="NBW142" s="57"/>
      <c r="NBX142" s="57"/>
      <c r="NBY142" s="57"/>
      <c r="NBZ142" s="57"/>
      <c r="NCA142" s="74"/>
      <c r="NCB142" s="74"/>
      <c r="NCC142" s="74"/>
      <c r="NCD142" s="74"/>
      <c r="NCE142" s="57"/>
      <c r="NCF142" s="57"/>
      <c r="NCG142" s="57"/>
      <c r="NCH142" s="57"/>
      <c r="NCI142" s="74"/>
      <c r="NCJ142" s="74"/>
      <c r="NCK142" s="74"/>
      <c r="NCL142" s="74"/>
      <c r="NCM142" s="57"/>
      <c r="NCN142" s="57"/>
      <c r="NCO142" s="57"/>
      <c r="NCP142" s="57"/>
      <c r="NCQ142" s="74"/>
      <c r="NCR142" s="74"/>
      <c r="NCS142" s="74"/>
      <c r="NCT142" s="74"/>
      <c r="NCU142" s="57"/>
      <c r="NCV142" s="57"/>
      <c r="NCW142" s="57"/>
      <c r="NCX142" s="57"/>
      <c r="NCY142" s="74"/>
      <c r="NCZ142" s="74"/>
      <c r="NDA142" s="74"/>
      <c r="NDB142" s="74"/>
      <c r="NDC142" s="57"/>
      <c r="NDD142" s="57"/>
      <c r="NDE142" s="57"/>
      <c r="NDF142" s="57"/>
      <c r="NDG142" s="74"/>
      <c r="NDH142" s="74"/>
      <c r="NDI142" s="74"/>
      <c r="NDJ142" s="74"/>
      <c r="NDK142" s="57"/>
      <c r="NDL142" s="57"/>
      <c r="NDM142" s="57"/>
      <c r="NDN142" s="57"/>
      <c r="NDO142" s="74"/>
      <c r="NDP142" s="74"/>
      <c r="NDQ142" s="74"/>
      <c r="NDR142" s="74"/>
      <c r="NDS142" s="57"/>
      <c r="NDT142" s="57"/>
      <c r="NDU142" s="57"/>
      <c r="NDV142" s="57"/>
      <c r="NDW142" s="74"/>
      <c r="NDX142" s="74"/>
      <c r="NDY142" s="74"/>
      <c r="NDZ142" s="74"/>
      <c r="NEA142" s="57"/>
      <c r="NEB142" s="57"/>
      <c r="NEC142" s="57"/>
      <c r="NED142" s="57"/>
      <c r="NEE142" s="74"/>
      <c r="NEF142" s="74"/>
      <c r="NEG142" s="74"/>
      <c r="NEH142" s="74"/>
      <c r="NEI142" s="57"/>
      <c r="NEJ142" s="57"/>
      <c r="NEK142" s="57"/>
      <c r="NEL142" s="57"/>
      <c r="NEM142" s="74"/>
      <c r="NEN142" s="74"/>
      <c r="NEO142" s="74"/>
      <c r="NEP142" s="74"/>
      <c r="NEQ142" s="57"/>
      <c r="NER142" s="57"/>
      <c r="NES142" s="57"/>
      <c r="NET142" s="57"/>
      <c r="NEU142" s="74"/>
      <c r="NEV142" s="74"/>
      <c r="NEW142" s="74"/>
      <c r="NEX142" s="74"/>
      <c r="NEY142" s="57"/>
      <c r="NEZ142" s="57"/>
      <c r="NFA142" s="57"/>
      <c r="NFB142" s="57"/>
      <c r="NFC142" s="74"/>
      <c r="NFD142" s="74"/>
      <c r="NFE142" s="74"/>
      <c r="NFF142" s="74"/>
      <c r="NFG142" s="57"/>
      <c r="NFH142" s="57"/>
      <c r="NFI142" s="57"/>
      <c r="NFJ142" s="57"/>
      <c r="NFK142" s="74"/>
      <c r="NFL142" s="74"/>
      <c r="NFM142" s="74"/>
      <c r="NFN142" s="74"/>
      <c r="NFO142" s="57"/>
      <c r="NFP142" s="57"/>
      <c r="NFQ142" s="57"/>
      <c r="NFR142" s="57"/>
      <c r="NFS142" s="74"/>
      <c r="NFT142" s="74"/>
      <c r="NFU142" s="74"/>
      <c r="NFV142" s="74"/>
      <c r="NFW142" s="57"/>
      <c r="NFX142" s="57"/>
      <c r="NFY142" s="57"/>
      <c r="NFZ142" s="57"/>
      <c r="NGA142" s="74"/>
      <c r="NGB142" s="74"/>
      <c r="NGC142" s="74"/>
      <c r="NGD142" s="74"/>
      <c r="NGE142" s="57"/>
      <c r="NGF142" s="57"/>
      <c r="NGG142" s="57"/>
      <c r="NGH142" s="57"/>
      <c r="NGI142" s="74"/>
      <c r="NGJ142" s="74"/>
      <c r="NGK142" s="74"/>
      <c r="NGL142" s="74"/>
      <c r="NGM142" s="57"/>
      <c r="NGN142" s="57"/>
      <c r="NGO142" s="57"/>
      <c r="NGP142" s="57"/>
      <c r="NGQ142" s="74"/>
      <c r="NGR142" s="74"/>
      <c r="NGS142" s="74"/>
      <c r="NGT142" s="74"/>
      <c r="NGU142" s="57"/>
      <c r="NGV142" s="57"/>
      <c r="NGW142" s="57"/>
      <c r="NGX142" s="57"/>
      <c r="NGY142" s="74"/>
      <c r="NGZ142" s="74"/>
      <c r="NHA142" s="74"/>
      <c r="NHB142" s="74"/>
      <c r="NHC142" s="57"/>
      <c r="NHD142" s="57"/>
      <c r="NHE142" s="57"/>
      <c r="NHF142" s="57"/>
      <c r="NHG142" s="74"/>
      <c r="NHH142" s="74"/>
      <c r="NHI142" s="74"/>
      <c r="NHJ142" s="74"/>
      <c r="NHK142" s="57"/>
      <c r="NHL142" s="57"/>
      <c r="NHM142" s="57"/>
      <c r="NHN142" s="57"/>
      <c r="NHO142" s="74"/>
      <c r="NHP142" s="74"/>
      <c r="NHQ142" s="74"/>
      <c r="NHR142" s="74"/>
      <c r="NHS142" s="57"/>
      <c r="NHT142" s="57"/>
      <c r="NHU142" s="57"/>
      <c r="NHV142" s="57"/>
      <c r="NHW142" s="74"/>
      <c r="NHX142" s="74"/>
      <c r="NHY142" s="74"/>
      <c r="NHZ142" s="74"/>
      <c r="NIA142" s="57"/>
      <c r="NIB142" s="57"/>
      <c r="NIC142" s="57"/>
      <c r="NID142" s="57"/>
      <c r="NIE142" s="74"/>
      <c r="NIF142" s="74"/>
      <c r="NIG142" s="74"/>
      <c r="NIH142" s="74"/>
      <c r="NII142" s="57"/>
      <c r="NIJ142" s="57"/>
      <c r="NIK142" s="57"/>
      <c r="NIL142" s="57"/>
      <c r="NIM142" s="74"/>
      <c r="NIN142" s="74"/>
      <c r="NIO142" s="74"/>
      <c r="NIP142" s="74"/>
      <c r="NIQ142" s="57"/>
      <c r="NIR142" s="57"/>
      <c r="NIS142" s="57"/>
      <c r="NIT142" s="57"/>
      <c r="NIU142" s="74"/>
      <c r="NIV142" s="74"/>
      <c r="NIW142" s="74"/>
      <c r="NIX142" s="74"/>
      <c r="NIY142" s="57"/>
      <c r="NIZ142" s="57"/>
      <c r="NJA142" s="57"/>
      <c r="NJB142" s="57"/>
      <c r="NJC142" s="74"/>
      <c r="NJD142" s="74"/>
      <c r="NJE142" s="74"/>
      <c r="NJF142" s="74"/>
      <c r="NJG142" s="57"/>
      <c r="NJH142" s="57"/>
      <c r="NJI142" s="57"/>
      <c r="NJJ142" s="57"/>
      <c r="NJK142" s="74"/>
      <c r="NJL142" s="74"/>
      <c r="NJM142" s="74"/>
      <c r="NJN142" s="74"/>
      <c r="NJO142" s="57"/>
      <c r="NJP142" s="57"/>
      <c r="NJQ142" s="57"/>
      <c r="NJR142" s="57"/>
      <c r="NJS142" s="74"/>
      <c r="NJT142" s="74"/>
      <c r="NJU142" s="74"/>
      <c r="NJV142" s="74"/>
      <c r="NJW142" s="57"/>
      <c r="NJX142" s="57"/>
      <c r="NJY142" s="57"/>
      <c r="NJZ142" s="57"/>
      <c r="NKA142" s="74"/>
      <c r="NKB142" s="74"/>
      <c r="NKC142" s="74"/>
      <c r="NKD142" s="74"/>
      <c r="NKE142" s="57"/>
      <c r="NKF142" s="57"/>
      <c r="NKG142" s="57"/>
      <c r="NKH142" s="57"/>
      <c r="NKI142" s="74"/>
      <c r="NKJ142" s="74"/>
      <c r="NKK142" s="74"/>
      <c r="NKL142" s="74"/>
      <c r="NKM142" s="57"/>
      <c r="NKN142" s="57"/>
      <c r="NKO142" s="57"/>
      <c r="NKP142" s="57"/>
      <c r="NKQ142" s="74"/>
      <c r="NKR142" s="74"/>
      <c r="NKS142" s="74"/>
      <c r="NKT142" s="74"/>
      <c r="NKU142" s="57"/>
      <c r="NKV142" s="57"/>
      <c r="NKW142" s="57"/>
      <c r="NKX142" s="57"/>
      <c r="NKY142" s="74"/>
      <c r="NKZ142" s="74"/>
      <c r="NLA142" s="74"/>
      <c r="NLB142" s="74"/>
      <c r="NLC142" s="57"/>
      <c r="NLD142" s="57"/>
      <c r="NLE142" s="57"/>
      <c r="NLF142" s="57"/>
      <c r="NLG142" s="74"/>
      <c r="NLH142" s="74"/>
      <c r="NLI142" s="74"/>
      <c r="NLJ142" s="74"/>
      <c r="NLK142" s="57"/>
      <c r="NLL142" s="57"/>
      <c r="NLM142" s="57"/>
      <c r="NLN142" s="57"/>
      <c r="NLO142" s="74"/>
      <c r="NLP142" s="74"/>
      <c r="NLQ142" s="74"/>
      <c r="NLR142" s="74"/>
      <c r="NLS142" s="57"/>
      <c r="NLT142" s="57"/>
      <c r="NLU142" s="57"/>
      <c r="NLV142" s="57"/>
      <c r="NLW142" s="74"/>
      <c r="NLX142" s="74"/>
      <c r="NLY142" s="74"/>
      <c r="NLZ142" s="74"/>
      <c r="NMA142" s="57"/>
      <c r="NMB142" s="57"/>
      <c r="NMC142" s="57"/>
      <c r="NMD142" s="57"/>
      <c r="NME142" s="74"/>
      <c r="NMF142" s="74"/>
      <c r="NMG142" s="74"/>
      <c r="NMH142" s="74"/>
      <c r="NMI142" s="57"/>
      <c r="NMJ142" s="57"/>
      <c r="NMK142" s="57"/>
      <c r="NML142" s="57"/>
      <c r="NMM142" s="74"/>
      <c r="NMN142" s="74"/>
      <c r="NMO142" s="74"/>
      <c r="NMP142" s="74"/>
      <c r="NMQ142" s="57"/>
      <c r="NMR142" s="57"/>
      <c r="NMS142" s="57"/>
      <c r="NMT142" s="57"/>
      <c r="NMU142" s="74"/>
      <c r="NMV142" s="74"/>
      <c r="NMW142" s="74"/>
      <c r="NMX142" s="74"/>
      <c r="NMY142" s="57"/>
      <c r="NMZ142" s="57"/>
      <c r="NNA142" s="57"/>
      <c r="NNB142" s="57"/>
      <c r="NNC142" s="74"/>
      <c r="NND142" s="74"/>
      <c r="NNE142" s="74"/>
      <c r="NNF142" s="74"/>
      <c r="NNG142" s="57"/>
      <c r="NNH142" s="57"/>
      <c r="NNI142" s="57"/>
      <c r="NNJ142" s="57"/>
      <c r="NNK142" s="74"/>
      <c r="NNL142" s="74"/>
      <c r="NNM142" s="74"/>
      <c r="NNN142" s="74"/>
      <c r="NNO142" s="57"/>
      <c r="NNP142" s="57"/>
      <c r="NNQ142" s="57"/>
      <c r="NNR142" s="57"/>
      <c r="NNS142" s="74"/>
      <c r="NNT142" s="74"/>
      <c r="NNU142" s="74"/>
      <c r="NNV142" s="74"/>
      <c r="NNW142" s="57"/>
      <c r="NNX142" s="57"/>
      <c r="NNY142" s="57"/>
      <c r="NNZ142" s="57"/>
      <c r="NOA142" s="74"/>
      <c r="NOB142" s="74"/>
      <c r="NOC142" s="74"/>
      <c r="NOD142" s="74"/>
      <c r="NOE142" s="57"/>
      <c r="NOF142" s="57"/>
      <c r="NOG142" s="57"/>
      <c r="NOH142" s="57"/>
      <c r="NOI142" s="74"/>
      <c r="NOJ142" s="74"/>
      <c r="NOK142" s="74"/>
      <c r="NOL142" s="74"/>
      <c r="NOM142" s="57"/>
      <c r="NON142" s="57"/>
      <c r="NOO142" s="57"/>
      <c r="NOP142" s="57"/>
      <c r="NOQ142" s="74"/>
      <c r="NOR142" s="74"/>
      <c r="NOS142" s="74"/>
      <c r="NOT142" s="74"/>
      <c r="NOU142" s="57"/>
      <c r="NOV142" s="57"/>
      <c r="NOW142" s="57"/>
      <c r="NOX142" s="57"/>
      <c r="NOY142" s="74"/>
      <c r="NOZ142" s="74"/>
      <c r="NPA142" s="74"/>
      <c r="NPB142" s="74"/>
      <c r="NPC142" s="57"/>
      <c r="NPD142" s="57"/>
      <c r="NPE142" s="57"/>
      <c r="NPF142" s="57"/>
      <c r="NPG142" s="74"/>
      <c r="NPH142" s="74"/>
      <c r="NPI142" s="74"/>
      <c r="NPJ142" s="74"/>
      <c r="NPK142" s="57"/>
      <c r="NPL142" s="57"/>
      <c r="NPM142" s="57"/>
      <c r="NPN142" s="57"/>
      <c r="NPO142" s="74"/>
      <c r="NPP142" s="74"/>
      <c r="NPQ142" s="74"/>
      <c r="NPR142" s="74"/>
      <c r="NPS142" s="57"/>
      <c r="NPT142" s="57"/>
      <c r="NPU142" s="57"/>
      <c r="NPV142" s="57"/>
      <c r="NPW142" s="74"/>
      <c r="NPX142" s="74"/>
      <c r="NPY142" s="74"/>
      <c r="NPZ142" s="74"/>
      <c r="NQA142" s="57"/>
      <c r="NQB142" s="57"/>
      <c r="NQC142" s="57"/>
      <c r="NQD142" s="57"/>
      <c r="NQE142" s="74"/>
      <c r="NQF142" s="74"/>
      <c r="NQG142" s="74"/>
      <c r="NQH142" s="74"/>
      <c r="NQI142" s="57"/>
      <c r="NQJ142" s="57"/>
      <c r="NQK142" s="57"/>
      <c r="NQL142" s="57"/>
      <c r="NQM142" s="74"/>
      <c r="NQN142" s="74"/>
      <c r="NQO142" s="74"/>
      <c r="NQP142" s="74"/>
      <c r="NQQ142" s="57"/>
      <c r="NQR142" s="57"/>
      <c r="NQS142" s="57"/>
      <c r="NQT142" s="57"/>
      <c r="NQU142" s="74"/>
      <c r="NQV142" s="74"/>
      <c r="NQW142" s="74"/>
      <c r="NQX142" s="74"/>
      <c r="NQY142" s="57"/>
      <c r="NQZ142" s="57"/>
      <c r="NRA142" s="57"/>
      <c r="NRB142" s="57"/>
      <c r="NRC142" s="74"/>
      <c r="NRD142" s="74"/>
      <c r="NRE142" s="74"/>
      <c r="NRF142" s="74"/>
      <c r="NRG142" s="57"/>
      <c r="NRH142" s="57"/>
      <c r="NRI142" s="57"/>
      <c r="NRJ142" s="57"/>
      <c r="NRK142" s="74"/>
      <c r="NRL142" s="74"/>
      <c r="NRM142" s="74"/>
      <c r="NRN142" s="74"/>
      <c r="NRO142" s="57"/>
      <c r="NRP142" s="57"/>
      <c r="NRQ142" s="57"/>
      <c r="NRR142" s="57"/>
      <c r="NRS142" s="74"/>
      <c r="NRT142" s="74"/>
      <c r="NRU142" s="74"/>
      <c r="NRV142" s="74"/>
      <c r="NRW142" s="57"/>
      <c r="NRX142" s="57"/>
      <c r="NRY142" s="57"/>
      <c r="NRZ142" s="57"/>
      <c r="NSA142" s="74"/>
      <c r="NSB142" s="74"/>
      <c r="NSC142" s="74"/>
      <c r="NSD142" s="74"/>
      <c r="NSE142" s="57"/>
      <c r="NSF142" s="57"/>
      <c r="NSG142" s="57"/>
      <c r="NSH142" s="57"/>
      <c r="NSI142" s="74"/>
      <c r="NSJ142" s="74"/>
      <c r="NSK142" s="74"/>
      <c r="NSL142" s="74"/>
      <c r="NSM142" s="57"/>
      <c r="NSN142" s="57"/>
      <c r="NSO142" s="57"/>
      <c r="NSP142" s="57"/>
      <c r="NSQ142" s="74"/>
      <c r="NSR142" s="74"/>
      <c r="NSS142" s="74"/>
      <c r="NST142" s="74"/>
      <c r="NSU142" s="57"/>
      <c r="NSV142" s="57"/>
      <c r="NSW142" s="57"/>
      <c r="NSX142" s="57"/>
      <c r="NSY142" s="74"/>
      <c r="NSZ142" s="74"/>
      <c r="NTA142" s="74"/>
      <c r="NTB142" s="74"/>
      <c r="NTC142" s="57"/>
      <c r="NTD142" s="57"/>
      <c r="NTE142" s="57"/>
      <c r="NTF142" s="57"/>
      <c r="NTG142" s="74"/>
      <c r="NTH142" s="74"/>
      <c r="NTI142" s="74"/>
      <c r="NTJ142" s="74"/>
      <c r="NTK142" s="57"/>
      <c r="NTL142" s="57"/>
      <c r="NTM142" s="57"/>
      <c r="NTN142" s="57"/>
      <c r="NTO142" s="74"/>
      <c r="NTP142" s="74"/>
      <c r="NTQ142" s="74"/>
      <c r="NTR142" s="74"/>
      <c r="NTS142" s="57"/>
      <c r="NTT142" s="57"/>
      <c r="NTU142" s="57"/>
      <c r="NTV142" s="57"/>
      <c r="NTW142" s="74"/>
      <c r="NTX142" s="74"/>
      <c r="NTY142" s="74"/>
      <c r="NTZ142" s="74"/>
      <c r="NUA142" s="57"/>
      <c r="NUB142" s="57"/>
      <c r="NUC142" s="57"/>
      <c r="NUD142" s="57"/>
      <c r="NUE142" s="74"/>
      <c r="NUF142" s="74"/>
      <c r="NUG142" s="74"/>
      <c r="NUH142" s="74"/>
      <c r="NUI142" s="57"/>
      <c r="NUJ142" s="57"/>
      <c r="NUK142" s="57"/>
      <c r="NUL142" s="57"/>
      <c r="NUM142" s="74"/>
      <c r="NUN142" s="74"/>
      <c r="NUO142" s="74"/>
      <c r="NUP142" s="74"/>
      <c r="NUQ142" s="57"/>
      <c r="NUR142" s="57"/>
      <c r="NUS142" s="57"/>
      <c r="NUT142" s="57"/>
      <c r="NUU142" s="74"/>
      <c r="NUV142" s="74"/>
      <c r="NUW142" s="74"/>
      <c r="NUX142" s="74"/>
      <c r="NUY142" s="57"/>
      <c r="NUZ142" s="57"/>
      <c r="NVA142" s="57"/>
      <c r="NVB142" s="57"/>
      <c r="NVC142" s="74"/>
      <c r="NVD142" s="74"/>
      <c r="NVE142" s="74"/>
      <c r="NVF142" s="74"/>
      <c r="NVG142" s="57"/>
      <c r="NVH142" s="57"/>
      <c r="NVI142" s="57"/>
      <c r="NVJ142" s="57"/>
      <c r="NVK142" s="74"/>
      <c r="NVL142" s="74"/>
      <c r="NVM142" s="74"/>
      <c r="NVN142" s="74"/>
      <c r="NVO142" s="57"/>
      <c r="NVP142" s="57"/>
      <c r="NVQ142" s="57"/>
      <c r="NVR142" s="57"/>
      <c r="NVS142" s="74"/>
      <c r="NVT142" s="74"/>
      <c r="NVU142" s="74"/>
      <c r="NVV142" s="74"/>
      <c r="NVW142" s="57"/>
      <c r="NVX142" s="57"/>
      <c r="NVY142" s="57"/>
      <c r="NVZ142" s="57"/>
      <c r="NWA142" s="74"/>
      <c r="NWB142" s="74"/>
      <c r="NWC142" s="74"/>
      <c r="NWD142" s="74"/>
      <c r="NWE142" s="57"/>
      <c r="NWF142" s="57"/>
      <c r="NWG142" s="57"/>
      <c r="NWH142" s="57"/>
      <c r="NWI142" s="74"/>
      <c r="NWJ142" s="74"/>
      <c r="NWK142" s="74"/>
      <c r="NWL142" s="74"/>
      <c r="NWM142" s="57"/>
      <c r="NWN142" s="57"/>
      <c r="NWO142" s="57"/>
      <c r="NWP142" s="57"/>
      <c r="NWQ142" s="74"/>
      <c r="NWR142" s="74"/>
      <c r="NWS142" s="74"/>
      <c r="NWT142" s="74"/>
      <c r="NWU142" s="57"/>
      <c r="NWV142" s="57"/>
      <c r="NWW142" s="57"/>
      <c r="NWX142" s="57"/>
      <c r="NWY142" s="74"/>
      <c r="NWZ142" s="74"/>
      <c r="NXA142" s="74"/>
      <c r="NXB142" s="74"/>
      <c r="NXC142" s="57"/>
      <c r="NXD142" s="57"/>
      <c r="NXE142" s="57"/>
      <c r="NXF142" s="57"/>
      <c r="NXG142" s="74"/>
      <c r="NXH142" s="74"/>
      <c r="NXI142" s="74"/>
      <c r="NXJ142" s="74"/>
      <c r="NXK142" s="57"/>
      <c r="NXL142" s="57"/>
      <c r="NXM142" s="57"/>
      <c r="NXN142" s="57"/>
      <c r="NXO142" s="74"/>
      <c r="NXP142" s="74"/>
      <c r="NXQ142" s="74"/>
      <c r="NXR142" s="74"/>
      <c r="NXS142" s="57"/>
      <c r="NXT142" s="57"/>
      <c r="NXU142" s="57"/>
      <c r="NXV142" s="57"/>
      <c r="NXW142" s="74"/>
      <c r="NXX142" s="74"/>
      <c r="NXY142" s="74"/>
      <c r="NXZ142" s="74"/>
      <c r="NYA142" s="57"/>
      <c r="NYB142" s="57"/>
      <c r="NYC142" s="57"/>
      <c r="NYD142" s="57"/>
      <c r="NYE142" s="74"/>
      <c r="NYF142" s="74"/>
      <c r="NYG142" s="74"/>
      <c r="NYH142" s="74"/>
      <c r="NYI142" s="57"/>
      <c r="NYJ142" s="57"/>
      <c r="NYK142" s="57"/>
      <c r="NYL142" s="57"/>
      <c r="NYM142" s="74"/>
      <c r="NYN142" s="74"/>
      <c r="NYO142" s="74"/>
      <c r="NYP142" s="74"/>
      <c r="NYQ142" s="57"/>
      <c r="NYR142" s="57"/>
      <c r="NYS142" s="57"/>
      <c r="NYT142" s="57"/>
      <c r="NYU142" s="74"/>
      <c r="NYV142" s="74"/>
      <c r="NYW142" s="74"/>
      <c r="NYX142" s="74"/>
      <c r="NYY142" s="57"/>
      <c r="NYZ142" s="57"/>
      <c r="NZA142" s="57"/>
      <c r="NZB142" s="57"/>
      <c r="NZC142" s="74"/>
      <c r="NZD142" s="74"/>
      <c r="NZE142" s="74"/>
      <c r="NZF142" s="74"/>
      <c r="NZG142" s="57"/>
      <c r="NZH142" s="57"/>
      <c r="NZI142" s="57"/>
      <c r="NZJ142" s="57"/>
      <c r="NZK142" s="74"/>
      <c r="NZL142" s="74"/>
      <c r="NZM142" s="74"/>
      <c r="NZN142" s="74"/>
      <c r="NZO142" s="57"/>
      <c r="NZP142" s="57"/>
      <c r="NZQ142" s="57"/>
      <c r="NZR142" s="57"/>
      <c r="NZS142" s="74"/>
      <c r="NZT142" s="74"/>
      <c r="NZU142" s="74"/>
      <c r="NZV142" s="74"/>
      <c r="NZW142" s="57"/>
      <c r="NZX142" s="57"/>
      <c r="NZY142" s="57"/>
      <c r="NZZ142" s="57"/>
      <c r="OAA142" s="74"/>
      <c r="OAB142" s="74"/>
      <c r="OAC142" s="74"/>
      <c r="OAD142" s="74"/>
      <c r="OAE142" s="57"/>
      <c r="OAF142" s="57"/>
      <c r="OAG142" s="57"/>
      <c r="OAH142" s="57"/>
      <c r="OAI142" s="74"/>
      <c r="OAJ142" s="74"/>
      <c r="OAK142" s="74"/>
      <c r="OAL142" s="74"/>
      <c r="OAM142" s="57"/>
      <c r="OAN142" s="57"/>
      <c r="OAO142" s="57"/>
      <c r="OAP142" s="57"/>
      <c r="OAQ142" s="74"/>
      <c r="OAR142" s="74"/>
      <c r="OAS142" s="74"/>
      <c r="OAT142" s="74"/>
      <c r="OAU142" s="57"/>
      <c r="OAV142" s="57"/>
      <c r="OAW142" s="57"/>
      <c r="OAX142" s="57"/>
      <c r="OAY142" s="74"/>
      <c r="OAZ142" s="74"/>
      <c r="OBA142" s="74"/>
      <c r="OBB142" s="74"/>
      <c r="OBC142" s="57"/>
      <c r="OBD142" s="57"/>
      <c r="OBE142" s="57"/>
      <c r="OBF142" s="57"/>
      <c r="OBG142" s="74"/>
      <c r="OBH142" s="74"/>
      <c r="OBI142" s="74"/>
      <c r="OBJ142" s="74"/>
      <c r="OBK142" s="57"/>
      <c r="OBL142" s="57"/>
      <c r="OBM142" s="57"/>
      <c r="OBN142" s="57"/>
      <c r="OBO142" s="74"/>
      <c r="OBP142" s="74"/>
      <c r="OBQ142" s="74"/>
      <c r="OBR142" s="74"/>
      <c r="OBS142" s="57"/>
      <c r="OBT142" s="57"/>
      <c r="OBU142" s="57"/>
      <c r="OBV142" s="57"/>
      <c r="OBW142" s="74"/>
      <c r="OBX142" s="74"/>
      <c r="OBY142" s="74"/>
      <c r="OBZ142" s="74"/>
      <c r="OCA142" s="57"/>
      <c r="OCB142" s="57"/>
      <c r="OCC142" s="57"/>
      <c r="OCD142" s="57"/>
      <c r="OCE142" s="74"/>
      <c r="OCF142" s="74"/>
      <c r="OCG142" s="74"/>
      <c r="OCH142" s="74"/>
      <c r="OCI142" s="57"/>
      <c r="OCJ142" s="57"/>
      <c r="OCK142" s="57"/>
      <c r="OCL142" s="57"/>
      <c r="OCM142" s="74"/>
      <c r="OCN142" s="74"/>
      <c r="OCO142" s="74"/>
      <c r="OCP142" s="74"/>
      <c r="OCQ142" s="57"/>
      <c r="OCR142" s="57"/>
      <c r="OCS142" s="57"/>
      <c r="OCT142" s="57"/>
      <c r="OCU142" s="74"/>
      <c r="OCV142" s="74"/>
      <c r="OCW142" s="74"/>
      <c r="OCX142" s="74"/>
      <c r="OCY142" s="57"/>
      <c r="OCZ142" s="57"/>
      <c r="ODA142" s="57"/>
      <c r="ODB142" s="57"/>
      <c r="ODC142" s="74"/>
      <c r="ODD142" s="74"/>
      <c r="ODE142" s="74"/>
      <c r="ODF142" s="74"/>
      <c r="ODG142" s="57"/>
      <c r="ODH142" s="57"/>
      <c r="ODI142" s="57"/>
      <c r="ODJ142" s="57"/>
      <c r="ODK142" s="74"/>
      <c r="ODL142" s="74"/>
      <c r="ODM142" s="74"/>
      <c r="ODN142" s="74"/>
      <c r="ODO142" s="57"/>
      <c r="ODP142" s="57"/>
      <c r="ODQ142" s="57"/>
      <c r="ODR142" s="57"/>
      <c r="ODS142" s="74"/>
      <c r="ODT142" s="74"/>
      <c r="ODU142" s="74"/>
      <c r="ODV142" s="74"/>
      <c r="ODW142" s="57"/>
      <c r="ODX142" s="57"/>
      <c r="ODY142" s="57"/>
      <c r="ODZ142" s="57"/>
      <c r="OEA142" s="74"/>
      <c r="OEB142" s="74"/>
      <c r="OEC142" s="74"/>
      <c r="OED142" s="74"/>
      <c r="OEE142" s="57"/>
      <c r="OEF142" s="57"/>
      <c r="OEG142" s="57"/>
      <c r="OEH142" s="57"/>
      <c r="OEI142" s="74"/>
      <c r="OEJ142" s="74"/>
      <c r="OEK142" s="74"/>
      <c r="OEL142" s="74"/>
      <c r="OEM142" s="57"/>
      <c r="OEN142" s="57"/>
      <c r="OEO142" s="57"/>
      <c r="OEP142" s="57"/>
      <c r="OEQ142" s="74"/>
      <c r="OER142" s="74"/>
      <c r="OES142" s="74"/>
      <c r="OET142" s="74"/>
      <c r="OEU142" s="57"/>
      <c r="OEV142" s="57"/>
      <c r="OEW142" s="57"/>
      <c r="OEX142" s="57"/>
      <c r="OEY142" s="74"/>
      <c r="OEZ142" s="74"/>
      <c r="OFA142" s="74"/>
      <c r="OFB142" s="74"/>
      <c r="OFC142" s="57"/>
      <c r="OFD142" s="57"/>
      <c r="OFE142" s="57"/>
      <c r="OFF142" s="57"/>
      <c r="OFG142" s="74"/>
      <c r="OFH142" s="74"/>
      <c r="OFI142" s="74"/>
      <c r="OFJ142" s="74"/>
      <c r="OFK142" s="57"/>
      <c r="OFL142" s="57"/>
      <c r="OFM142" s="57"/>
      <c r="OFN142" s="57"/>
      <c r="OFO142" s="74"/>
      <c r="OFP142" s="74"/>
      <c r="OFQ142" s="74"/>
      <c r="OFR142" s="74"/>
      <c r="OFS142" s="57"/>
      <c r="OFT142" s="57"/>
      <c r="OFU142" s="57"/>
      <c r="OFV142" s="57"/>
      <c r="OFW142" s="74"/>
      <c r="OFX142" s="74"/>
      <c r="OFY142" s="74"/>
      <c r="OFZ142" s="74"/>
      <c r="OGA142" s="57"/>
      <c r="OGB142" s="57"/>
      <c r="OGC142" s="57"/>
      <c r="OGD142" s="57"/>
      <c r="OGE142" s="74"/>
      <c r="OGF142" s="74"/>
      <c r="OGG142" s="74"/>
      <c r="OGH142" s="74"/>
      <c r="OGI142" s="57"/>
      <c r="OGJ142" s="57"/>
      <c r="OGK142" s="57"/>
      <c r="OGL142" s="57"/>
      <c r="OGM142" s="74"/>
      <c r="OGN142" s="74"/>
      <c r="OGO142" s="74"/>
      <c r="OGP142" s="74"/>
      <c r="OGQ142" s="57"/>
      <c r="OGR142" s="57"/>
      <c r="OGS142" s="57"/>
      <c r="OGT142" s="57"/>
      <c r="OGU142" s="74"/>
      <c r="OGV142" s="74"/>
      <c r="OGW142" s="74"/>
      <c r="OGX142" s="74"/>
      <c r="OGY142" s="57"/>
      <c r="OGZ142" s="57"/>
      <c r="OHA142" s="57"/>
      <c r="OHB142" s="57"/>
      <c r="OHC142" s="74"/>
      <c r="OHD142" s="74"/>
      <c r="OHE142" s="74"/>
      <c r="OHF142" s="74"/>
      <c r="OHG142" s="57"/>
      <c r="OHH142" s="57"/>
      <c r="OHI142" s="57"/>
      <c r="OHJ142" s="57"/>
      <c r="OHK142" s="74"/>
      <c r="OHL142" s="74"/>
      <c r="OHM142" s="74"/>
      <c r="OHN142" s="74"/>
      <c r="OHO142" s="57"/>
      <c r="OHP142" s="57"/>
      <c r="OHQ142" s="57"/>
      <c r="OHR142" s="57"/>
      <c r="OHS142" s="74"/>
      <c r="OHT142" s="74"/>
      <c r="OHU142" s="74"/>
      <c r="OHV142" s="74"/>
      <c r="OHW142" s="57"/>
      <c r="OHX142" s="57"/>
      <c r="OHY142" s="57"/>
      <c r="OHZ142" s="57"/>
      <c r="OIA142" s="74"/>
      <c r="OIB142" s="74"/>
      <c r="OIC142" s="74"/>
      <c r="OID142" s="74"/>
      <c r="OIE142" s="57"/>
      <c r="OIF142" s="57"/>
      <c r="OIG142" s="57"/>
      <c r="OIH142" s="57"/>
      <c r="OII142" s="74"/>
      <c r="OIJ142" s="74"/>
      <c r="OIK142" s="74"/>
      <c r="OIL142" s="74"/>
      <c r="OIM142" s="57"/>
      <c r="OIN142" s="57"/>
      <c r="OIO142" s="57"/>
      <c r="OIP142" s="57"/>
      <c r="OIQ142" s="74"/>
      <c r="OIR142" s="74"/>
      <c r="OIS142" s="74"/>
      <c r="OIT142" s="74"/>
      <c r="OIU142" s="57"/>
      <c r="OIV142" s="57"/>
      <c r="OIW142" s="57"/>
      <c r="OIX142" s="57"/>
      <c r="OIY142" s="74"/>
      <c r="OIZ142" s="74"/>
      <c r="OJA142" s="74"/>
      <c r="OJB142" s="74"/>
      <c r="OJC142" s="57"/>
      <c r="OJD142" s="57"/>
      <c r="OJE142" s="57"/>
      <c r="OJF142" s="57"/>
      <c r="OJG142" s="74"/>
      <c r="OJH142" s="74"/>
      <c r="OJI142" s="74"/>
      <c r="OJJ142" s="74"/>
      <c r="OJK142" s="57"/>
      <c r="OJL142" s="57"/>
      <c r="OJM142" s="57"/>
      <c r="OJN142" s="57"/>
      <c r="OJO142" s="74"/>
      <c r="OJP142" s="74"/>
      <c r="OJQ142" s="74"/>
      <c r="OJR142" s="74"/>
      <c r="OJS142" s="57"/>
      <c r="OJT142" s="57"/>
      <c r="OJU142" s="57"/>
      <c r="OJV142" s="57"/>
      <c r="OJW142" s="74"/>
      <c r="OJX142" s="74"/>
      <c r="OJY142" s="74"/>
      <c r="OJZ142" s="74"/>
      <c r="OKA142" s="57"/>
      <c r="OKB142" s="57"/>
      <c r="OKC142" s="57"/>
      <c r="OKD142" s="57"/>
      <c r="OKE142" s="74"/>
      <c r="OKF142" s="74"/>
      <c r="OKG142" s="74"/>
      <c r="OKH142" s="74"/>
      <c r="OKI142" s="57"/>
      <c r="OKJ142" s="57"/>
      <c r="OKK142" s="57"/>
      <c r="OKL142" s="57"/>
      <c r="OKM142" s="74"/>
      <c r="OKN142" s="74"/>
      <c r="OKO142" s="74"/>
      <c r="OKP142" s="74"/>
      <c r="OKQ142" s="57"/>
      <c r="OKR142" s="57"/>
      <c r="OKS142" s="57"/>
      <c r="OKT142" s="57"/>
      <c r="OKU142" s="74"/>
      <c r="OKV142" s="74"/>
      <c r="OKW142" s="74"/>
      <c r="OKX142" s="74"/>
      <c r="OKY142" s="57"/>
      <c r="OKZ142" s="57"/>
      <c r="OLA142" s="57"/>
      <c r="OLB142" s="57"/>
      <c r="OLC142" s="74"/>
      <c r="OLD142" s="74"/>
      <c r="OLE142" s="74"/>
      <c r="OLF142" s="74"/>
      <c r="OLG142" s="57"/>
      <c r="OLH142" s="57"/>
      <c r="OLI142" s="57"/>
      <c r="OLJ142" s="57"/>
      <c r="OLK142" s="74"/>
      <c r="OLL142" s="74"/>
      <c r="OLM142" s="74"/>
      <c r="OLN142" s="74"/>
      <c r="OLO142" s="57"/>
      <c r="OLP142" s="57"/>
      <c r="OLQ142" s="57"/>
      <c r="OLR142" s="57"/>
      <c r="OLS142" s="74"/>
      <c r="OLT142" s="74"/>
      <c r="OLU142" s="74"/>
      <c r="OLV142" s="74"/>
      <c r="OLW142" s="57"/>
      <c r="OLX142" s="57"/>
      <c r="OLY142" s="57"/>
      <c r="OLZ142" s="57"/>
      <c r="OMA142" s="74"/>
      <c r="OMB142" s="74"/>
      <c r="OMC142" s="74"/>
      <c r="OMD142" s="74"/>
      <c r="OME142" s="57"/>
      <c r="OMF142" s="57"/>
      <c r="OMG142" s="57"/>
      <c r="OMH142" s="57"/>
      <c r="OMI142" s="74"/>
      <c r="OMJ142" s="74"/>
      <c r="OMK142" s="74"/>
      <c r="OML142" s="74"/>
      <c r="OMM142" s="57"/>
      <c r="OMN142" s="57"/>
      <c r="OMO142" s="57"/>
      <c r="OMP142" s="57"/>
      <c r="OMQ142" s="74"/>
      <c r="OMR142" s="74"/>
      <c r="OMS142" s="74"/>
      <c r="OMT142" s="74"/>
      <c r="OMU142" s="57"/>
      <c r="OMV142" s="57"/>
      <c r="OMW142" s="57"/>
      <c r="OMX142" s="57"/>
      <c r="OMY142" s="74"/>
      <c r="OMZ142" s="74"/>
      <c r="ONA142" s="74"/>
      <c r="ONB142" s="74"/>
      <c r="ONC142" s="57"/>
      <c r="OND142" s="57"/>
      <c r="ONE142" s="57"/>
      <c r="ONF142" s="57"/>
      <c r="ONG142" s="74"/>
      <c r="ONH142" s="74"/>
      <c r="ONI142" s="74"/>
      <c r="ONJ142" s="74"/>
      <c r="ONK142" s="57"/>
      <c r="ONL142" s="57"/>
      <c r="ONM142" s="57"/>
      <c r="ONN142" s="57"/>
      <c r="ONO142" s="74"/>
      <c r="ONP142" s="74"/>
      <c r="ONQ142" s="74"/>
      <c r="ONR142" s="74"/>
      <c r="ONS142" s="57"/>
      <c r="ONT142" s="57"/>
      <c r="ONU142" s="57"/>
      <c r="ONV142" s="57"/>
      <c r="ONW142" s="74"/>
      <c r="ONX142" s="74"/>
      <c r="ONY142" s="74"/>
      <c r="ONZ142" s="74"/>
      <c r="OOA142" s="57"/>
      <c r="OOB142" s="57"/>
      <c r="OOC142" s="57"/>
      <c r="OOD142" s="57"/>
      <c r="OOE142" s="74"/>
      <c r="OOF142" s="74"/>
      <c r="OOG142" s="74"/>
      <c r="OOH142" s="74"/>
      <c r="OOI142" s="57"/>
      <c r="OOJ142" s="57"/>
      <c r="OOK142" s="57"/>
      <c r="OOL142" s="57"/>
      <c r="OOM142" s="74"/>
      <c r="OON142" s="74"/>
      <c r="OOO142" s="74"/>
      <c r="OOP142" s="74"/>
      <c r="OOQ142" s="57"/>
      <c r="OOR142" s="57"/>
      <c r="OOS142" s="57"/>
      <c r="OOT142" s="57"/>
      <c r="OOU142" s="74"/>
      <c r="OOV142" s="74"/>
      <c r="OOW142" s="74"/>
      <c r="OOX142" s="74"/>
      <c r="OOY142" s="57"/>
      <c r="OOZ142" s="57"/>
      <c r="OPA142" s="57"/>
      <c r="OPB142" s="57"/>
      <c r="OPC142" s="74"/>
      <c r="OPD142" s="74"/>
      <c r="OPE142" s="74"/>
      <c r="OPF142" s="74"/>
      <c r="OPG142" s="57"/>
      <c r="OPH142" s="57"/>
      <c r="OPI142" s="57"/>
      <c r="OPJ142" s="57"/>
      <c r="OPK142" s="74"/>
      <c r="OPL142" s="74"/>
      <c r="OPM142" s="74"/>
      <c r="OPN142" s="74"/>
      <c r="OPO142" s="57"/>
      <c r="OPP142" s="57"/>
      <c r="OPQ142" s="57"/>
      <c r="OPR142" s="57"/>
      <c r="OPS142" s="74"/>
      <c r="OPT142" s="74"/>
      <c r="OPU142" s="74"/>
      <c r="OPV142" s="74"/>
      <c r="OPW142" s="57"/>
      <c r="OPX142" s="57"/>
      <c r="OPY142" s="57"/>
      <c r="OPZ142" s="57"/>
      <c r="OQA142" s="74"/>
      <c r="OQB142" s="74"/>
      <c r="OQC142" s="74"/>
      <c r="OQD142" s="74"/>
      <c r="OQE142" s="57"/>
      <c r="OQF142" s="57"/>
      <c r="OQG142" s="57"/>
      <c r="OQH142" s="57"/>
      <c r="OQI142" s="74"/>
      <c r="OQJ142" s="74"/>
      <c r="OQK142" s="74"/>
      <c r="OQL142" s="74"/>
      <c r="OQM142" s="57"/>
      <c r="OQN142" s="57"/>
      <c r="OQO142" s="57"/>
      <c r="OQP142" s="57"/>
      <c r="OQQ142" s="74"/>
      <c r="OQR142" s="74"/>
      <c r="OQS142" s="74"/>
      <c r="OQT142" s="74"/>
      <c r="OQU142" s="57"/>
      <c r="OQV142" s="57"/>
      <c r="OQW142" s="57"/>
      <c r="OQX142" s="57"/>
      <c r="OQY142" s="74"/>
      <c r="OQZ142" s="74"/>
      <c r="ORA142" s="74"/>
      <c r="ORB142" s="74"/>
      <c r="ORC142" s="57"/>
      <c r="ORD142" s="57"/>
      <c r="ORE142" s="57"/>
      <c r="ORF142" s="57"/>
      <c r="ORG142" s="74"/>
      <c r="ORH142" s="74"/>
      <c r="ORI142" s="74"/>
      <c r="ORJ142" s="74"/>
      <c r="ORK142" s="57"/>
      <c r="ORL142" s="57"/>
      <c r="ORM142" s="57"/>
      <c r="ORN142" s="57"/>
      <c r="ORO142" s="74"/>
      <c r="ORP142" s="74"/>
      <c r="ORQ142" s="74"/>
      <c r="ORR142" s="74"/>
      <c r="ORS142" s="57"/>
      <c r="ORT142" s="57"/>
      <c r="ORU142" s="57"/>
      <c r="ORV142" s="57"/>
      <c r="ORW142" s="74"/>
      <c r="ORX142" s="74"/>
      <c r="ORY142" s="74"/>
      <c r="ORZ142" s="74"/>
      <c r="OSA142" s="57"/>
      <c r="OSB142" s="57"/>
      <c r="OSC142" s="57"/>
      <c r="OSD142" s="57"/>
      <c r="OSE142" s="74"/>
      <c r="OSF142" s="74"/>
      <c r="OSG142" s="74"/>
      <c r="OSH142" s="74"/>
      <c r="OSI142" s="57"/>
      <c r="OSJ142" s="57"/>
      <c r="OSK142" s="57"/>
      <c r="OSL142" s="57"/>
      <c r="OSM142" s="74"/>
      <c r="OSN142" s="74"/>
      <c r="OSO142" s="74"/>
      <c r="OSP142" s="74"/>
      <c r="OSQ142" s="57"/>
      <c r="OSR142" s="57"/>
      <c r="OSS142" s="57"/>
      <c r="OST142" s="57"/>
      <c r="OSU142" s="74"/>
      <c r="OSV142" s="74"/>
      <c r="OSW142" s="74"/>
      <c r="OSX142" s="74"/>
      <c r="OSY142" s="57"/>
      <c r="OSZ142" s="57"/>
      <c r="OTA142" s="57"/>
      <c r="OTB142" s="57"/>
      <c r="OTC142" s="74"/>
      <c r="OTD142" s="74"/>
      <c r="OTE142" s="74"/>
      <c r="OTF142" s="74"/>
      <c r="OTG142" s="57"/>
      <c r="OTH142" s="57"/>
      <c r="OTI142" s="57"/>
      <c r="OTJ142" s="57"/>
      <c r="OTK142" s="74"/>
      <c r="OTL142" s="74"/>
      <c r="OTM142" s="74"/>
      <c r="OTN142" s="74"/>
      <c r="OTO142" s="57"/>
      <c r="OTP142" s="57"/>
      <c r="OTQ142" s="57"/>
      <c r="OTR142" s="57"/>
      <c r="OTS142" s="74"/>
      <c r="OTT142" s="74"/>
      <c r="OTU142" s="74"/>
      <c r="OTV142" s="74"/>
      <c r="OTW142" s="57"/>
      <c r="OTX142" s="57"/>
      <c r="OTY142" s="57"/>
      <c r="OTZ142" s="57"/>
      <c r="OUA142" s="74"/>
      <c r="OUB142" s="74"/>
      <c r="OUC142" s="74"/>
      <c r="OUD142" s="74"/>
      <c r="OUE142" s="57"/>
      <c r="OUF142" s="57"/>
      <c r="OUG142" s="57"/>
      <c r="OUH142" s="57"/>
      <c r="OUI142" s="74"/>
      <c r="OUJ142" s="74"/>
      <c r="OUK142" s="74"/>
      <c r="OUL142" s="74"/>
      <c r="OUM142" s="57"/>
      <c r="OUN142" s="57"/>
      <c r="OUO142" s="57"/>
      <c r="OUP142" s="57"/>
      <c r="OUQ142" s="74"/>
      <c r="OUR142" s="74"/>
      <c r="OUS142" s="74"/>
      <c r="OUT142" s="74"/>
      <c r="OUU142" s="57"/>
      <c r="OUV142" s="57"/>
      <c r="OUW142" s="57"/>
      <c r="OUX142" s="57"/>
      <c r="OUY142" s="74"/>
      <c r="OUZ142" s="74"/>
      <c r="OVA142" s="74"/>
      <c r="OVB142" s="74"/>
      <c r="OVC142" s="57"/>
      <c r="OVD142" s="57"/>
      <c r="OVE142" s="57"/>
      <c r="OVF142" s="57"/>
      <c r="OVG142" s="74"/>
      <c r="OVH142" s="74"/>
      <c r="OVI142" s="74"/>
      <c r="OVJ142" s="74"/>
      <c r="OVK142" s="57"/>
      <c r="OVL142" s="57"/>
      <c r="OVM142" s="57"/>
      <c r="OVN142" s="57"/>
      <c r="OVO142" s="74"/>
      <c r="OVP142" s="74"/>
      <c r="OVQ142" s="74"/>
      <c r="OVR142" s="74"/>
      <c r="OVS142" s="57"/>
      <c r="OVT142" s="57"/>
      <c r="OVU142" s="57"/>
      <c r="OVV142" s="57"/>
      <c r="OVW142" s="74"/>
      <c r="OVX142" s="74"/>
      <c r="OVY142" s="74"/>
      <c r="OVZ142" s="74"/>
      <c r="OWA142" s="57"/>
      <c r="OWB142" s="57"/>
      <c r="OWC142" s="57"/>
      <c r="OWD142" s="57"/>
      <c r="OWE142" s="74"/>
      <c r="OWF142" s="74"/>
      <c r="OWG142" s="74"/>
      <c r="OWH142" s="74"/>
      <c r="OWI142" s="57"/>
      <c r="OWJ142" s="57"/>
      <c r="OWK142" s="57"/>
      <c r="OWL142" s="57"/>
      <c r="OWM142" s="74"/>
      <c r="OWN142" s="74"/>
      <c r="OWO142" s="74"/>
      <c r="OWP142" s="74"/>
      <c r="OWQ142" s="57"/>
      <c r="OWR142" s="57"/>
      <c r="OWS142" s="57"/>
      <c r="OWT142" s="57"/>
      <c r="OWU142" s="74"/>
      <c r="OWV142" s="74"/>
      <c r="OWW142" s="74"/>
      <c r="OWX142" s="74"/>
      <c r="OWY142" s="57"/>
      <c r="OWZ142" s="57"/>
      <c r="OXA142" s="57"/>
      <c r="OXB142" s="57"/>
      <c r="OXC142" s="74"/>
      <c r="OXD142" s="74"/>
      <c r="OXE142" s="74"/>
      <c r="OXF142" s="74"/>
      <c r="OXG142" s="57"/>
      <c r="OXH142" s="57"/>
      <c r="OXI142" s="57"/>
      <c r="OXJ142" s="57"/>
      <c r="OXK142" s="74"/>
      <c r="OXL142" s="74"/>
      <c r="OXM142" s="74"/>
      <c r="OXN142" s="74"/>
      <c r="OXO142" s="57"/>
      <c r="OXP142" s="57"/>
      <c r="OXQ142" s="57"/>
      <c r="OXR142" s="57"/>
      <c r="OXS142" s="74"/>
      <c r="OXT142" s="74"/>
      <c r="OXU142" s="74"/>
      <c r="OXV142" s="74"/>
      <c r="OXW142" s="57"/>
      <c r="OXX142" s="57"/>
      <c r="OXY142" s="57"/>
      <c r="OXZ142" s="57"/>
      <c r="OYA142" s="74"/>
      <c r="OYB142" s="74"/>
      <c r="OYC142" s="74"/>
      <c r="OYD142" s="74"/>
      <c r="OYE142" s="57"/>
      <c r="OYF142" s="57"/>
      <c r="OYG142" s="57"/>
      <c r="OYH142" s="57"/>
      <c r="OYI142" s="74"/>
      <c r="OYJ142" s="74"/>
      <c r="OYK142" s="74"/>
      <c r="OYL142" s="74"/>
      <c r="OYM142" s="57"/>
      <c r="OYN142" s="57"/>
      <c r="OYO142" s="57"/>
      <c r="OYP142" s="57"/>
      <c r="OYQ142" s="74"/>
      <c r="OYR142" s="74"/>
      <c r="OYS142" s="74"/>
      <c r="OYT142" s="74"/>
      <c r="OYU142" s="57"/>
      <c r="OYV142" s="57"/>
      <c r="OYW142" s="57"/>
      <c r="OYX142" s="57"/>
      <c r="OYY142" s="74"/>
      <c r="OYZ142" s="74"/>
      <c r="OZA142" s="74"/>
      <c r="OZB142" s="74"/>
      <c r="OZC142" s="57"/>
      <c r="OZD142" s="57"/>
      <c r="OZE142" s="57"/>
      <c r="OZF142" s="57"/>
      <c r="OZG142" s="74"/>
      <c r="OZH142" s="74"/>
      <c r="OZI142" s="74"/>
      <c r="OZJ142" s="74"/>
      <c r="OZK142" s="57"/>
      <c r="OZL142" s="57"/>
      <c r="OZM142" s="57"/>
      <c r="OZN142" s="57"/>
      <c r="OZO142" s="74"/>
      <c r="OZP142" s="74"/>
      <c r="OZQ142" s="74"/>
      <c r="OZR142" s="74"/>
      <c r="OZS142" s="57"/>
      <c r="OZT142" s="57"/>
      <c r="OZU142" s="57"/>
      <c r="OZV142" s="57"/>
      <c r="OZW142" s="74"/>
      <c r="OZX142" s="74"/>
      <c r="OZY142" s="74"/>
      <c r="OZZ142" s="74"/>
      <c r="PAA142" s="57"/>
      <c r="PAB142" s="57"/>
      <c r="PAC142" s="57"/>
      <c r="PAD142" s="57"/>
      <c r="PAE142" s="74"/>
      <c r="PAF142" s="74"/>
      <c r="PAG142" s="74"/>
      <c r="PAH142" s="74"/>
      <c r="PAI142" s="57"/>
      <c r="PAJ142" s="57"/>
      <c r="PAK142" s="57"/>
      <c r="PAL142" s="57"/>
      <c r="PAM142" s="74"/>
      <c r="PAN142" s="74"/>
      <c r="PAO142" s="74"/>
      <c r="PAP142" s="74"/>
      <c r="PAQ142" s="57"/>
      <c r="PAR142" s="57"/>
      <c r="PAS142" s="57"/>
      <c r="PAT142" s="57"/>
      <c r="PAU142" s="74"/>
      <c r="PAV142" s="74"/>
      <c r="PAW142" s="74"/>
      <c r="PAX142" s="74"/>
      <c r="PAY142" s="57"/>
      <c r="PAZ142" s="57"/>
      <c r="PBA142" s="57"/>
      <c r="PBB142" s="57"/>
      <c r="PBC142" s="74"/>
      <c r="PBD142" s="74"/>
      <c r="PBE142" s="74"/>
      <c r="PBF142" s="74"/>
      <c r="PBG142" s="57"/>
      <c r="PBH142" s="57"/>
      <c r="PBI142" s="57"/>
      <c r="PBJ142" s="57"/>
      <c r="PBK142" s="74"/>
      <c r="PBL142" s="74"/>
      <c r="PBM142" s="74"/>
      <c r="PBN142" s="74"/>
      <c r="PBO142" s="57"/>
      <c r="PBP142" s="57"/>
      <c r="PBQ142" s="57"/>
      <c r="PBR142" s="57"/>
      <c r="PBS142" s="74"/>
      <c r="PBT142" s="74"/>
      <c r="PBU142" s="74"/>
      <c r="PBV142" s="74"/>
      <c r="PBW142" s="57"/>
      <c r="PBX142" s="57"/>
      <c r="PBY142" s="57"/>
      <c r="PBZ142" s="57"/>
      <c r="PCA142" s="74"/>
      <c r="PCB142" s="74"/>
      <c r="PCC142" s="74"/>
      <c r="PCD142" s="74"/>
      <c r="PCE142" s="57"/>
      <c r="PCF142" s="57"/>
      <c r="PCG142" s="57"/>
      <c r="PCH142" s="57"/>
      <c r="PCI142" s="74"/>
      <c r="PCJ142" s="74"/>
      <c r="PCK142" s="74"/>
      <c r="PCL142" s="74"/>
      <c r="PCM142" s="57"/>
      <c r="PCN142" s="57"/>
      <c r="PCO142" s="57"/>
      <c r="PCP142" s="57"/>
      <c r="PCQ142" s="74"/>
      <c r="PCR142" s="74"/>
      <c r="PCS142" s="74"/>
      <c r="PCT142" s="74"/>
      <c r="PCU142" s="57"/>
      <c r="PCV142" s="57"/>
      <c r="PCW142" s="57"/>
      <c r="PCX142" s="57"/>
      <c r="PCY142" s="74"/>
      <c r="PCZ142" s="74"/>
      <c r="PDA142" s="74"/>
      <c r="PDB142" s="74"/>
      <c r="PDC142" s="57"/>
      <c r="PDD142" s="57"/>
      <c r="PDE142" s="57"/>
      <c r="PDF142" s="57"/>
      <c r="PDG142" s="74"/>
      <c r="PDH142" s="74"/>
      <c r="PDI142" s="74"/>
      <c r="PDJ142" s="74"/>
      <c r="PDK142" s="57"/>
      <c r="PDL142" s="57"/>
      <c r="PDM142" s="57"/>
      <c r="PDN142" s="57"/>
      <c r="PDO142" s="74"/>
      <c r="PDP142" s="74"/>
      <c r="PDQ142" s="74"/>
      <c r="PDR142" s="74"/>
      <c r="PDS142" s="57"/>
      <c r="PDT142" s="57"/>
      <c r="PDU142" s="57"/>
      <c r="PDV142" s="57"/>
      <c r="PDW142" s="74"/>
      <c r="PDX142" s="74"/>
      <c r="PDY142" s="74"/>
      <c r="PDZ142" s="74"/>
      <c r="PEA142" s="57"/>
      <c r="PEB142" s="57"/>
      <c r="PEC142" s="57"/>
      <c r="PED142" s="57"/>
      <c r="PEE142" s="74"/>
      <c r="PEF142" s="74"/>
      <c r="PEG142" s="74"/>
      <c r="PEH142" s="74"/>
      <c r="PEI142" s="57"/>
      <c r="PEJ142" s="57"/>
      <c r="PEK142" s="57"/>
      <c r="PEL142" s="57"/>
      <c r="PEM142" s="74"/>
      <c r="PEN142" s="74"/>
      <c r="PEO142" s="74"/>
      <c r="PEP142" s="74"/>
      <c r="PEQ142" s="57"/>
      <c r="PER142" s="57"/>
      <c r="PES142" s="57"/>
      <c r="PET142" s="57"/>
      <c r="PEU142" s="74"/>
      <c r="PEV142" s="74"/>
      <c r="PEW142" s="74"/>
      <c r="PEX142" s="74"/>
      <c r="PEY142" s="57"/>
      <c r="PEZ142" s="57"/>
      <c r="PFA142" s="57"/>
      <c r="PFB142" s="57"/>
      <c r="PFC142" s="74"/>
      <c r="PFD142" s="74"/>
      <c r="PFE142" s="74"/>
      <c r="PFF142" s="74"/>
      <c r="PFG142" s="57"/>
      <c r="PFH142" s="57"/>
      <c r="PFI142" s="57"/>
      <c r="PFJ142" s="57"/>
      <c r="PFK142" s="74"/>
      <c r="PFL142" s="74"/>
      <c r="PFM142" s="74"/>
      <c r="PFN142" s="74"/>
      <c r="PFO142" s="57"/>
      <c r="PFP142" s="57"/>
      <c r="PFQ142" s="57"/>
      <c r="PFR142" s="57"/>
      <c r="PFS142" s="74"/>
      <c r="PFT142" s="74"/>
      <c r="PFU142" s="74"/>
      <c r="PFV142" s="74"/>
      <c r="PFW142" s="57"/>
      <c r="PFX142" s="57"/>
      <c r="PFY142" s="57"/>
      <c r="PFZ142" s="57"/>
      <c r="PGA142" s="74"/>
      <c r="PGB142" s="74"/>
      <c r="PGC142" s="74"/>
      <c r="PGD142" s="74"/>
      <c r="PGE142" s="57"/>
      <c r="PGF142" s="57"/>
      <c r="PGG142" s="57"/>
      <c r="PGH142" s="57"/>
      <c r="PGI142" s="74"/>
      <c r="PGJ142" s="74"/>
      <c r="PGK142" s="74"/>
      <c r="PGL142" s="74"/>
      <c r="PGM142" s="57"/>
      <c r="PGN142" s="57"/>
      <c r="PGO142" s="57"/>
      <c r="PGP142" s="57"/>
      <c r="PGQ142" s="74"/>
      <c r="PGR142" s="74"/>
      <c r="PGS142" s="74"/>
      <c r="PGT142" s="74"/>
      <c r="PGU142" s="57"/>
      <c r="PGV142" s="57"/>
      <c r="PGW142" s="57"/>
      <c r="PGX142" s="57"/>
      <c r="PGY142" s="74"/>
      <c r="PGZ142" s="74"/>
      <c r="PHA142" s="74"/>
      <c r="PHB142" s="74"/>
      <c r="PHC142" s="57"/>
      <c r="PHD142" s="57"/>
      <c r="PHE142" s="57"/>
      <c r="PHF142" s="57"/>
      <c r="PHG142" s="74"/>
      <c r="PHH142" s="74"/>
      <c r="PHI142" s="74"/>
      <c r="PHJ142" s="74"/>
      <c r="PHK142" s="57"/>
      <c r="PHL142" s="57"/>
      <c r="PHM142" s="57"/>
      <c r="PHN142" s="57"/>
      <c r="PHO142" s="74"/>
      <c r="PHP142" s="74"/>
      <c r="PHQ142" s="74"/>
      <c r="PHR142" s="74"/>
      <c r="PHS142" s="57"/>
      <c r="PHT142" s="57"/>
      <c r="PHU142" s="57"/>
      <c r="PHV142" s="57"/>
      <c r="PHW142" s="74"/>
      <c r="PHX142" s="74"/>
      <c r="PHY142" s="74"/>
      <c r="PHZ142" s="74"/>
      <c r="PIA142" s="57"/>
      <c r="PIB142" s="57"/>
      <c r="PIC142" s="57"/>
      <c r="PID142" s="57"/>
      <c r="PIE142" s="74"/>
      <c r="PIF142" s="74"/>
      <c r="PIG142" s="74"/>
      <c r="PIH142" s="74"/>
      <c r="PII142" s="57"/>
      <c r="PIJ142" s="57"/>
      <c r="PIK142" s="57"/>
      <c r="PIL142" s="57"/>
      <c r="PIM142" s="74"/>
      <c r="PIN142" s="74"/>
      <c r="PIO142" s="74"/>
      <c r="PIP142" s="74"/>
      <c r="PIQ142" s="57"/>
      <c r="PIR142" s="57"/>
      <c r="PIS142" s="57"/>
      <c r="PIT142" s="57"/>
      <c r="PIU142" s="74"/>
      <c r="PIV142" s="74"/>
      <c r="PIW142" s="74"/>
      <c r="PIX142" s="74"/>
      <c r="PIY142" s="57"/>
      <c r="PIZ142" s="57"/>
      <c r="PJA142" s="57"/>
      <c r="PJB142" s="57"/>
      <c r="PJC142" s="74"/>
      <c r="PJD142" s="74"/>
      <c r="PJE142" s="74"/>
      <c r="PJF142" s="74"/>
      <c r="PJG142" s="57"/>
      <c r="PJH142" s="57"/>
      <c r="PJI142" s="57"/>
      <c r="PJJ142" s="57"/>
      <c r="PJK142" s="74"/>
      <c r="PJL142" s="74"/>
      <c r="PJM142" s="74"/>
      <c r="PJN142" s="74"/>
      <c r="PJO142" s="57"/>
      <c r="PJP142" s="57"/>
      <c r="PJQ142" s="57"/>
      <c r="PJR142" s="57"/>
      <c r="PJS142" s="74"/>
      <c r="PJT142" s="74"/>
      <c r="PJU142" s="74"/>
      <c r="PJV142" s="74"/>
      <c r="PJW142" s="57"/>
      <c r="PJX142" s="57"/>
      <c r="PJY142" s="57"/>
      <c r="PJZ142" s="57"/>
      <c r="PKA142" s="74"/>
      <c r="PKB142" s="74"/>
      <c r="PKC142" s="74"/>
      <c r="PKD142" s="74"/>
      <c r="PKE142" s="57"/>
      <c r="PKF142" s="57"/>
      <c r="PKG142" s="57"/>
      <c r="PKH142" s="57"/>
      <c r="PKI142" s="74"/>
      <c r="PKJ142" s="74"/>
      <c r="PKK142" s="74"/>
      <c r="PKL142" s="74"/>
      <c r="PKM142" s="57"/>
      <c r="PKN142" s="57"/>
      <c r="PKO142" s="57"/>
      <c r="PKP142" s="57"/>
      <c r="PKQ142" s="74"/>
      <c r="PKR142" s="74"/>
      <c r="PKS142" s="74"/>
      <c r="PKT142" s="74"/>
      <c r="PKU142" s="57"/>
      <c r="PKV142" s="57"/>
      <c r="PKW142" s="57"/>
      <c r="PKX142" s="57"/>
      <c r="PKY142" s="74"/>
      <c r="PKZ142" s="74"/>
      <c r="PLA142" s="74"/>
      <c r="PLB142" s="74"/>
      <c r="PLC142" s="57"/>
      <c r="PLD142" s="57"/>
      <c r="PLE142" s="57"/>
      <c r="PLF142" s="57"/>
      <c r="PLG142" s="74"/>
      <c r="PLH142" s="74"/>
      <c r="PLI142" s="74"/>
      <c r="PLJ142" s="74"/>
      <c r="PLK142" s="57"/>
      <c r="PLL142" s="57"/>
      <c r="PLM142" s="57"/>
      <c r="PLN142" s="57"/>
      <c r="PLO142" s="74"/>
      <c r="PLP142" s="74"/>
      <c r="PLQ142" s="74"/>
      <c r="PLR142" s="74"/>
      <c r="PLS142" s="57"/>
      <c r="PLT142" s="57"/>
      <c r="PLU142" s="57"/>
      <c r="PLV142" s="57"/>
      <c r="PLW142" s="74"/>
      <c r="PLX142" s="74"/>
      <c r="PLY142" s="74"/>
      <c r="PLZ142" s="74"/>
      <c r="PMA142" s="57"/>
      <c r="PMB142" s="57"/>
      <c r="PMC142" s="57"/>
      <c r="PMD142" s="57"/>
      <c r="PME142" s="74"/>
      <c r="PMF142" s="74"/>
      <c r="PMG142" s="74"/>
      <c r="PMH142" s="74"/>
      <c r="PMI142" s="57"/>
      <c r="PMJ142" s="57"/>
      <c r="PMK142" s="57"/>
      <c r="PML142" s="57"/>
      <c r="PMM142" s="74"/>
      <c r="PMN142" s="74"/>
      <c r="PMO142" s="74"/>
      <c r="PMP142" s="74"/>
      <c r="PMQ142" s="57"/>
      <c r="PMR142" s="57"/>
      <c r="PMS142" s="57"/>
      <c r="PMT142" s="57"/>
      <c r="PMU142" s="74"/>
      <c r="PMV142" s="74"/>
      <c r="PMW142" s="74"/>
      <c r="PMX142" s="74"/>
      <c r="PMY142" s="57"/>
      <c r="PMZ142" s="57"/>
      <c r="PNA142" s="57"/>
      <c r="PNB142" s="57"/>
      <c r="PNC142" s="74"/>
      <c r="PND142" s="74"/>
      <c r="PNE142" s="74"/>
      <c r="PNF142" s="74"/>
      <c r="PNG142" s="57"/>
      <c r="PNH142" s="57"/>
      <c r="PNI142" s="57"/>
      <c r="PNJ142" s="57"/>
      <c r="PNK142" s="74"/>
      <c r="PNL142" s="74"/>
      <c r="PNM142" s="74"/>
      <c r="PNN142" s="74"/>
      <c r="PNO142" s="57"/>
      <c r="PNP142" s="57"/>
      <c r="PNQ142" s="57"/>
      <c r="PNR142" s="57"/>
      <c r="PNS142" s="74"/>
      <c r="PNT142" s="74"/>
      <c r="PNU142" s="74"/>
      <c r="PNV142" s="74"/>
      <c r="PNW142" s="57"/>
      <c r="PNX142" s="57"/>
      <c r="PNY142" s="57"/>
      <c r="PNZ142" s="57"/>
      <c r="POA142" s="74"/>
      <c r="POB142" s="74"/>
      <c r="POC142" s="74"/>
      <c r="POD142" s="74"/>
      <c r="POE142" s="57"/>
      <c r="POF142" s="57"/>
      <c r="POG142" s="57"/>
      <c r="POH142" s="57"/>
      <c r="POI142" s="74"/>
      <c r="POJ142" s="74"/>
      <c r="POK142" s="74"/>
      <c r="POL142" s="74"/>
      <c r="POM142" s="57"/>
      <c r="PON142" s="57"/>
      <c r="POO142" s="57"/>
      <c r="POP142" s="57"/>
      <c r="POQ142" s="74"/>
      <c r="POR142" s="74"/>
      <c r="POS142" s="74"/>
      <c r="POT142" s="74"/>
      <c r="POU142" s="57"/>
      <c r="POV142" s="57"/>
      <c r="POW142" s="57"/>
      <c r="POX142" s="57"/>
      <c r="POY142" s="74"/>
      <c r="POZ142" s="74"/>
      <c r="PPA142" s="74"/>
      <c r="PPB142" s="74"/>
      <c r="PPC142" s="57"/>
      <c r="PPD142" s="57"/>
      <c r="PPE142" s="57"/>
      <c r="PPF142" s="57"/>
      <c r="PPG142" s="74"/>
      <c r="PPH142" s="74"/>
      <c r="PPI142" s="74"/>
      <c r="PPJ142" s="74"/>
      <c r="PPK142" s="57"/>
      <c r="PPL142" s="57"/>
      <c r="PPM142" s="57"/>
      <c r="PPN142" s="57"/>
      <c r="PPO142" s="74"/>
      <c r="PPP142" s="74"/>
      <c r="PPQ142" s="74"/>
      <c r="PPR142" s="74"/>
      <c r="PPS142" s="57"/>
      <c r="PPT142" s="57"/>
      <c r="PPU142" s="57"/>
      <c r="PPV142" s="57"/>
      <c r="PPW142" s="74"/>
      <c r="PPX142" s="74"/>
      <c r="PPY142" s="74"/>
      <c r="PPZ142" s="74"/>
      <c r="PQA142" s="57"/>
      <c r="PQB142" s="57"/>
      <c r="PQC142" s="57"/>
      <c r="PQD142" s="57"/>
      <c r="PQE142" s="74"/>
      <c r="PQF142" s="74"/>
      <c r="PQG142" s="74"/>
      <c r="PQH142" s="74"/>
      <c r="PQI142" s="57"/>
      <c r="PQJ142" s="57"/>
      <c r="PQK142" s="57"/>
      <c r="PQL142" s="57"/>
      <c r="PQM142" s="74"/>
      <c r="PQN142" s="74"/>
      <c r="PQO142" s="74"/>
      <c r="PQP142" s="74"/>
      <c r="PQQ142" s="57"/>
      <c r="PQR142" s="57"/>
      <c r="PQS142" s="57"/>
      <c r="PQT142" s="57"/>
      <c r="PQU142" s="74"/>
      <c r="PQV142" s="74"/>
      <c r="PQW142" s="74"/>
      <c r="PQX142" s="74"/>
      <c r="PQY142" s="57"/>
      <c r="PQZ142" s="57"/>
      <c r="PRA142" s="57"/>
      <c r="PRB142" s="57"/>
      <c r="PRC142" s="74"/>
      <c r="PRD142" s="74"/>
      <c r="PRE142" s="74"/>
      <c r="PRF142" s="74"/>
      <c r="PRG142" s="57"/>
      <c r="PRH142" s="57"/>
      <c r="PRI142" s="57"/>
      <c r="PRJ142" s="57"/>
      <c r="PRK142" s="74"/>
      <c r="PRL142" s="74"/>
      <c r="PRM142" s="74"/>
      <c r="PRN142" s="74"/>
      <c r="PRO142" s="57"/>
      <c r="PRP142" s="57"/>
      <c r="PRQ142" s="57"/>
      <c r="PRR142" s="57"/>
      <c r="PRS142" s="74"/>
      <c r="PRT142" s="74"/>
      <c r="PRU142" s="74"/>
      <c r="PRV142" s="74"/>
      <c r="PRW142" s="57"/>
      <c r="PRX142" s="57"/>
      <c r="PRY142" s="57"/>
      <c r="PRZ142" s="57"/>
      <c r="PSA142" s="74"/>
      <c r="PSB142" s="74"/>
      <c r="PSC142" s="74"/>
      <c r="PSD142" s="74"/>
      <c r="PSE142" s="57"/>
      <c r="PSF142" s="57"/>
      <c r="PSG142" s="57"/>
      <c r="PSH142" s="57"/>
      <c r="PSI142" s="74"/>
      <c r="PSJ142" s="74"/>
      <c r="PSK142" s="74"/>
      <c r="PSL142" s="74"/>
      <c r="PSM142" s="57"/>
      <c r="PSN142" s="57"/>
      <c r="PSO142" s="57"/>
      <c r="PSP142" s="57"/>
      <c r="PSQ142" s="74"/>
      <c r="PSR142" s="74"/>
      <c r="PSS142" s="74"/>
      <c r="PST142" s="74"/>
      <c r="PSU142" s="57"/>
      <c r="PSV142" s="57"/>
      <c r="PSW142" s="57"/>
      <c r="PSX142" s="57"/>
      <c r="PSY142" s="74"/>
      <c r="PSZ142" s="74"/>
      <c r="PTA142" s="74"/>
      <c r="PTB142" s="74"/>
      <c r="PTC142" s="57"/>
      <c r="PTD142" s="57"/>
      <c r="PTE142" s="57"/>
      <c r="PTF142" s="57"/>
      <c r="PTG142" s="74"/>
      <c r="PTH142" s="74"/>
      <c r="PTI142" s="74"/>
      <c r="PTJ142" s="74"/>
      <c r="PTK142" s="57"/>
      <c r="PTL142" s="57"/>
      <c r="PTM142" s="57"/>
      <c r="PTN142" s="57"/>
      <c r="PTO142" s="74"/>
      <c r="PTP142" s="74"/>
      <c r="PTQ142" s="74"/>
      <c r="PTR142" s="74"/>
      <c r="PTS142" s="57"/>
      <c r="PTT142" s="57"/>
      <c r="PTU142" s="57"/>
      <c r="PTV142" s="57"/>
      <c r="PTW142" s="74"/>
      <c r="PTX142" s="74"/>
      <c r="PTY142" s="74"/>
      <c r="PTZ142" s="74"/>
      <c r="PUA142" s="57"/>
      <c r="PUB142" s="57"/>
      <c r="PUC142" s="57"/>
      <c r="PUD142" s="57"/>
      <c r="PUE142" s="74"/>
      <c r="PUF142" s="74"/>
      <c r="PUG142" s="74"/>
      <c r="PUH142" s="74"/>
      <c r="PUI142" s="57"/>
      <c r="PUJ142" s="57"/>
      <c r="PUK142" s="57"/>
      <c r="PUL142" s="57"/>
      <c r="PUM142" s="74"/>
      <c r="PUN142" s="74"/>
      <c r="PUO142" s="74"/>
      <c r="PUP142" s="74"/>
      <c r="PUQ142" s="57"/>
      <c r="PUR142" s="57"/>
      <c r="PUS142" s="57"/>
      <c r="PUT142" s="57"/>
      <c r="PUU142" s="74"/>
      <c r="PUV142" s="74"/>
      <c r="PUW142" s="74"/>
      <c r="PUX142" s="74"/>
      <c r="PUY142" s="57"/>
      <c r="PUZ142" s="57"/>
      <c r="PVA142" s="57"/>
      <c r="PVB142" s="57"/>
      <c r="PVC142" s="74"/>
      <c r="PVD142" s="74"/>
      <c r="PVE142" s="74"/>
      <c r="PVF142" s="74"/>
      <c r="PVG142" s="57"/>
      <c r="PVH142" s="57"/>
      <c r="PVI142" s="57"/>
      <c r="PVJ142" s="57"/>
      <c r="PVK142" s="74"/>
      <c r="PVL142" s="74"/>
      <c r="PVM142" s="74"/>
      <c r="PVN142" s="74"/>
      <c r="PVO142" s="57"/>
      <c r="PVP142" s="57"/>
      <c r="PVQ142" s="57"/>
      <c r="PVR142" s="57"/>
      <c r="PVS142" s="74"/>
      <c r="PVT142" s="74"/>
      <c r="PVU142" s="74"/>
      <c r="PVV142" s="74"/>
      <c r="PVW142" s="57"/>
      <c r="PVX142" s="57"/>
      <c r="PVY142" s="57"/>
      <c r="PVZ142" s="57"/>
      <c r="PWA142" s="74"/>
      <c r="PWB142" s="74"/>
      <c r="PWC142" s="74"/>
      <c r="PWD142" s="74"/>
      <c r="PWE142" s="57"/>
      <c r="PWF142" s="57"/>
      <c r="PWG142" s="57"/>
      <c r="PWH142" s="57"/>
      <c r="PWI142" s="74"/>
      <c r="PWJ142" s="74"/>
      <c r="PWK142" s="74"/>
      <c r="PWL142" s="74"/>
      <c r="PWM142" s="57"/>
      <c r="PWN142" s="57"/>
      <c r="PWO142" s="57"/>
      <c r="PWP142" s="57"/>
      <c r="PWQ142" s="74"/>
      <c r="PWR142" s="74"/>
      <c r="PWS142" s="74"/>
      <c r="PWT142" s="74"/>
      <c r="PWU142" s="57"/>
      <c r="PWV142" s="57"/>
      <c r="PWW142" s="57"/>
      <c r="PWX142" s="57"/>
      <c r="PWY142" s="74"/>
      <c r="PWZ142" s="74"/>
      <c r="PXA142" s="74"/>
      <c r="PXB142" s="74"/>
      <c r="PXC142" s="57"/>
      <c r="PXD142" s="57"/>
      <c r="PXE142" s="57"/>
      <c r="PXF142" s="57"/>
      <c r="PXG142" s="74"/>
      <c r="PXH142" s="74"/>
      <c r="PXI142" s="74"/>
      <c r="PXJ142" s="74"/>
      <c r="PXK142" s="57"/>
      <c r="PXL142" s="57"/>
      <c r="PXM142" s="57"/>
      <c r="PXN142" s="57"/>
      <c r="PXO142" s="74"/>
      <c r="PXP142" s="74"/>
      <c r="PXQ142" s="74"/>
      <c r="PXR142" s="74"/>
      <c r="PXS142" s="57"/>
      <c r="PXT142" s="57"/>
      <c r="PXU142" s="57"/>
      <c r="PXV142" s="57"/>
      <c r="PXW142" s="74"/>
      <c r="PXX142" s="74"/>
      <c r="PXY142" s="74"/>
      <c r="PXZ142" s="74"/>
      <c r="PYA142" s="57"/>
      <c r="PYB142" s="57"/>
      <c r="PYC142" s="57"/>
      <c r="PYD142" s="57"/>
      <c r="PYE142" s="74"/>
      <c r="PYF142" s="74"/>
      <c r="PYG142" s="74"/>
      <c r="PYH142" s="74"/>
      <c r="PYI142" s="57"/>
      <c r="PYJ142" s="57"/>
      <c r="PYK142" s="57"/>
      <c r="PYL142" s="57"/>
      <c r="PYM142" s="74"/>
      <c r="PYN142" s="74"/>
      <c r="PYO142" s="74"/>
      <c r="PYP142" s="74"/>
      <c r="PYQ142" s="57"/>
      <c r="PYR142" s="57"/>
      <c r="PYS142" s="57"/>
      <c r="PYT142" s="57"/>
      <c r="PYU142" s="74"/>
      <c r="PYV142" s="74"/>
      <c r="PYW142" s="74"/>
      <c r="PYX142" s="74"/>
      <c r="PYY142" s="57"/>
      <c r="PYZ142" s="57"/>
      <c r="PZA142" s="57"/>
      <c r="PZB142" s="57"/>
      <c r="PZC142" s="74"/>
      <c r="PZD142" s="74"/>
      <c r="PZE142" s="74"/>
      <c r="PZF142" s="74"/>
      <c r="PZG142" s="57"/>
      <c r="PZH142" s="57"/>
      <c r="PZI142" s="57"/>
      <c r="PZJ142" s="57"/>
      <c r="PZK142" s="74"/>
      <c r="PZL142" s="74"/>
      <c r="PZM142" s="74"/>
      <c r="PZN142" s="74"/>
      <c r="PZO142" s="57"/>
      <c r="PZP142" s="57"/>
      <c r="PZQ142" s="57"/>
      <c r="PZR142" s="57"/>
      <c r="PZS142" s="74"/>
      <c r="PZT142" s="74"/>
      <c r="PZU142" s="74"/>
      <c r="PZV142" s="74"/>
      <c r="PZW142" s="57"/>
      <c r="PZX142" s="57"/>
      <c r="PZY142" s="57"/>
      <c r="PZZ142" s="57"/>
      <c r="QAA142" s="74"/>
      <c r="QAB142" s="74"/>
      <c r="QAC142" s="74"/>
      <c r="QAD142" s="74"/>
      <c r="QAE142" s="57"/>
      <c r="QAF142" s="57"/>
      <c r="QAG142" s="57"/>
      <c r="QAH142" s="57"/>
      <c r="QAI142" s="74"/>
      <c r="QAJ142" s="74"/>
      <c r="QAK142" s="74"/>
      <c r="QAL142" s="74"/>
      <c r="QAM142" s="57"/>
      <c r="QAN142" s="57"/>
      <c r="QAO142" s="57"/>
      <c r="QAP142" s="57"/>
      <c r="QAQ142" s="74"/>
      <c r="QAR142" s="74"/>
      <c r="QAS142" s="74"/>
      <c r="QAT142" s="74"/>
      <c r="QAU142" s="57"/>
      <c r="QAV142" s="57"/>
      <c r="QAW142" s="57"/>
      <c r="QAX142" s="57"/>
      <c r="QAY142" s="74"/>
      <c r="QAZ142" s="74"/>
      <c r="QBA142" s="74"/>
      <c r="QBB142" s="74"/>
      <c r="QBC142" s="57"/>
      <c r="QBD142" s="57"/>
      <c r="QBE142" s="57"/>
      <c r="QBF142" s="57"/>
      <c r="QBG142" s="74"/>
      <c r="QBH142" s="74"/>
      <c r="QBI142" s="74"/>
      <c r="QBJ142" s="74"/>
      <c r="QBK142" s="57"/>
      <c r="QBL142" s="57"/>
      <c r="QBM142" s="57"/>
      <c r="QBN142" s="57"/>
      <c r="QBO142" s="74"/>
      <c r="QBP142" s="74"/>
      <c r="QBQ142" s="74"/>
      <c r="QBR142" s="74"/>
      <c r="QBS142" s="57"/>
      <c r="QBT142" s="57"/>
      <c r="QBU142" s="57"/>
      <c r="QBV142" s="57"/>
      <c r="QBW142" s="74"/>
      <c r="QBX142" s="74"/>
      <c r="QBY142" s="74"/>
      <c r="QBZ142" s="74"/>
      <c r="QCA142" s="57"/>
      <c r="QCB142" s="57"/>
      <c r="QCC142" s="57"/>
      <c r="QCD142" s="57"/>
      <c r="QCE142" s="74"/>
      <c r="QCF142" s="74"/>
      <c r="QCG142" s="74"/>
      <c r="QCH142" s="74"/>
      <c r="QCI142" s="57"/>
      <c r="QCJ142" s="57"/>
      <c r="QCK142" s="57"/>
      <c r="QCL142" s="57"/>
      <c r="QCM142" s="74"/>
      <c r="QCN142" s="74"/>
      <c r="QCO142" s="74"/>
      <c r="QCP142" s="74"/>
      <c r="QCQ142" s="57"/>
      <c r="QCR142" s="57"/>
      <c r="QCS142" s="57"/>
      <c r="QCT142" s="57"/>
      <c r="QCU142" s="74"/>
      <c r="QCV142" s="74"/>
      <c r="QCW142" s="74"/>
      <c r="QCX142" s="74"/>
      <c r="QCY142" s="57"/>
      <c r="QCZ142" s="57"/>
      <c r="QDA142" s="57"/>
      <c r="QDB142" s="57"/>
      <c r="QDC142" s="74"/>
      <c r="QDD142" s="74"/>
      <c r="QDE142" s="74"/>
      <c r="QDF142" s="74"/>
      <c r="QDG142" s="57"/>
      <c r="QDH142" s="57"/>
      <c r="QDI142" s="57"/>
      <c r="QDJ142" s="57"/>
      <c r="QDK142" s="74"/>
      <c r="QDL142" s="74"/>
      <c r="QDM142" s="74"/>
      <c r="QDN142" s="74"/>
      <c r="QDO142" s="57"/>
      <c r="QDP142" s="57"/>
      <c r="QDQ142" s="57"/>
      <c r="QDR142" s="57"/>
      <c r="QDS142" s="74"/>
      <c r="QDT142" s="74"/>
      <c r="QDU142" s="74"/>
      <c r="QDV142" s="74"/>
      <c r="QDW142" s="57"/>
      <c r="QDX142" s="57"/>
      <c r="QDY142" s="57"/>
      <c r="QDZ142" s="57"/>
      <c r="QEA142" s="74"/>
      <c r="QEB142" s="74"/>
      <c r="QEC142" s="74"/>
      <c r="QED142" s="74"/>
      <c r="QEE142" s="57"/>
      <c r="QEF142" s="57"/>
      <c r="QEG142" s="57"/>
      <c r="QEH142" s="57"/>
      <c r="QEI142" s="74"/>
      <c r="QEJ142" s="74"/>
      <c r="QEK142" s="74"/>
      <c r="QEL142" s="74"/>
      <c r="QEM142" s="57"/>
      <c r="QEN142" s="57"/>
      <c r="QEO142" s="57"/>
      <c r="QEP142" s="57"/>
      <c r="QEQ142" s="74"/>
      <c r="QER142" s="74"/>
      <c r="QES142" s="74"/>
      <c r="QET142" s="74"/>
      <c r="QEU142" s="57"/>
      <c r="QEV142" s="57"/>
      <c r="QEW142" s="57"/>
      <c r="QEX142" s="57"/>
      <c r="QEY142" s="74"/>
      <c r="QEZ142" s="74"/>
      <c r="QFA142" s="74"/>
      <c r="QFB142" s="74"/>
      <c r="QFC142" s="57"/>
      <c r="QFD142" s="57"/>
      <c r="QFE142" s="57"/>
      <c r="QFF142" s="57"/>
      <c r="QFG142" s="74"/>
      <c r="QFH142" s="74"/>
      <c r="QFI142" s="74"/>
      <c r="QFJ142" s="74"/>
      <c r="QFK142" s="57"/>
      <c r="QFL142" s="57"/>
      <c r="QFM142" s="57"/>
      <c r="QFN142" s="57"/>
      <c r="QFO142" s="74"/>
      <c r="QFP142" s="74"/>
      <c r="QFQ142" s="74"/>
      <c r="QFR142" s="74"/>
      <c r="QFS142" s="57"/>
      <c r="QFT142" s="57"/>
      <c r="QFU142" s="57"/>
      <c r="QFV142" s="57"/>
      <c r="QFW142" s="74"/>
      <c r="QFX142" s="74"/>
      <c r="QFY142" s="74"/>
      <c r="QFZ142" s="74"/>
      <c r="QGA142" s="57"/>
      <c r="QGB142" s="57"/>
      <c r="QGC142" s="57"/>
      <c r="QGD142" s="57"/>
      <c r="QGE142" s="74"/>
      <c r="QGF142" s="74"/>
      <c r="QGG142" s="74"/>
      <c r="QGH142" s="74"/>
      <c r="QGI142" s="57"/>
      <c r="QGJ142" s="57"/>
      <c r="QGK142" s="57"/>
      <c r="QGL142" s="57"/>
      <c r="QGM142" s="74"/>
      <c r="QGN142" s="74"/>
      <c r="QGO142" s="74"/>
      <c r="QGP142" s="74"/>
      <c r="QGQ142" s="57"/>
      <c r="QGR142" s="57"/>
      <c r="QGS142" s="57"/>
      <c r="QGT142" s="57"/>
      <c r="QGU142" s="74"/>
      <c r="QGV142" s="74"/>
      <c r="QGW142" s="74"/>
      <c r="QGX142" s="74"/>
      <c r="QGY142" s="57"/>
      <c r="QGZ142" s="57"/>
      <c r="QHA142" s="57"/>
      <c r="QHB142" s="57"/>
      <c r="QHC142" s="74"/>
      <c r="QHD142" s="74"/>
      <c r="QHE142" s="74"/>
      <c r="QHF142" s="74"/>
      <c r="QHG142" s="57"/>
      <c r="QHH142" s="57"/>
      <c r="QHI142" s="57"/>
      <c r="QHJ142" s="57"/>
      <c r="QHK142" s="74"/>
      <c r="QHL142" s="74"/>
      <c r="QHM142" s="74"/>
      <c r="QHN142" s="74"/>
      <c r="QHO142" s="57"/>
      <c r="QHP142" s="57"/>
      <c r="QHQ142" s="57"/>
      <c r="QHR142" s="57"/>
      <c r="QHS142" s="74"/>
      <c r="QHT142" s="74"/>
      <c r="QHU142" s="74"/>
      <c r="QHV142" s="74"/>
      <c r="QHW142" s="57"/>
      <c r="QHX142" s="57"/>
      <c r="QHY142" s="57"/>
      <c r="QHZ142" s="57"/>
      <c r="QIA142" s="74"/>
      <c r="QIB142" s="74"/>
      <c r="QIC142" s="74"/>
      <c r="QID142" s="74"/>
      <c r="QIE142" s="57"/>
      <c r="QIF142" s="57"/>
      <c r="QIG142" s="57"/>
      <c r="QIH142" s="57"/>
      <c r="QII142" s="74"/>
      <c r="QIJ142" s="74"/>
      <c r="QIK142" s="74"/>
      <c r="QIL142" s="74"/>
      <c r="QIM142" s="57"/>
      <c r="QIN142" s="57"/>
      <c r="QIO142" s="57"/>
      <c r="QIP142" s="57"/>
      <c r="QIQ142" s="74"/>
      <c r="QIR142" s="74"/>
      <c r="QIS142" s="74"/>
      <c r="QIT142" s="74"/>
      <c r="QIU142" s="57"/>
      <c r="QIV142" s="57"/>
      <c r="QIW142" s="57"/>
      <c r="QIX142" s="57"/>
      <c r="QIY142" s="74"/>
      <c r="QIZ142" s="74"/>
      <c r="QJA142" s="74"/>
      <c r="QJB142" s="74"/>
      <c r="QJC142" s="57"/>
      <c r="QJD142" s="57"/>
      <c r="QJE142" s="57"/>
      <c r="QJF142" s="57"/>
      <c r="QJG142" s="74"/>
      <c r="QJH142" s="74"/>
      <c r="QJI142" s="74"/>
      <c r="QJJ142" s="74"/>
      <c r="QJK142" s="57"/>
      <c r="QJL142" s="57"/>
      <c r="QJM142" s="57"/>
      <c r="QJN142" s="57"/>
      <c r="QJO142" s="74"/>
      <c r="QJP142" s="74"/>
      <c r="QJQ142" s="74"/>
      <c r="QJR142" s="74"/>
      <c r="QJS142" s="57"/>
      <c r="QJT142" s="57"/>
      <c r="QJU142" s="57"/>
      <c r="QJV142" s="57"/>
      <c r="QJW142" s="74"/>
      <c r="QJX142" s="74"/>
      <c r="QJY142" s="74"/>
      <c r="QJZ142" s="74"/>
      <c r="QKA142" s="57"/>
      <c r="QKB142" s="57"/>
      <c r="QKC142" s="57"/>
      <c r="QKD142" s="57"/>
      <c r="QKE142" s="74"/>
      <c r="QKF142" s="74"/>
      <c r="QKG142" s="74"/>
      <c r="QKH142" s="74"/>
      <c r="QKI142" s="57"/>
      <c r="QKJ142" s="57"/>
      <c r="QKK142" s="57"/>
      <c r="QKL142" s="57"/>
      <c r="QKM142" s="74"/>
      <c r="QKN142" s="74"/>
      <c r="QKO142" s="74"/>
      <c r="QKP142" s="74"/>
      <c r="QKQ142" s="57"/>
      <c r="QKR142" s="57"/>
      <c r="QKS142" s="57"/>
      <c r="QKT142" s="57"/>
      <c r="QKU142" s="74"/>
      <c r="QKV142" s="74"/>
      <c r="QKW142" s="74"/>
      <c r="QKX142" s="74"/>
      <c r="QKY142" s="57"/>
      <c r="QKZ142" s="57"/>
      <c r="QLA142" s="57"/>
      <c r="QLB142" s="57"/>
      <c r="QLC142" s="74"/>
      <c r="QLD142" s="74"/>
      <c r="QLE142" s="74"/>
      <c r="QLF142" s="74"/>
      <c r="QLG142" s="57"/>
      <c r="QLH142" s="57"/>
      <c r="QLI142" s="57"/>
      <c r="QLJ142" s="57"/>
      <c r="QLK142" s="74"/>
      <c r="QLL142" s="74"/>
      <c r="QLM142" s="74"/>
      <c r="QLN142" s="74"/>
      <c r="QLO142" s="57"/>
      <c r="QLP142" s="57"/>
      <c r="QLQ142" s="57"/>
      <c r="QLR142" s="57"/>
      <c r="QLS142" s="74"/>
      <c r="QLT142" s="74"/>
      <c r="QLU142" s="74"/>
      <c r="QLV142" s="74"/>
      <c r="QLW142" s="57"/>
      <c r="QLX142" s="57"/>
      <c r="QLY142" s="57"/>
      <c r="QLZ142" s="57"/>
      <c r="QMA142" s="74"/>
      <c r="QMB142" s="74"/>
      <c r="QMC142" s="74"/>
      <c r="QMD142" s="74"/>
      <c r="QME142" s="57"/>
      <c r="QMF142" s="57"/>
      <c r="QMG142" s="57"/>
      <c r="QMH142" s="57"/>
      <c r="QMI142" s="74"/>
      <c r="QMJ142" s="74"/>
      <c r="QMK142" s="74"/>
      <c r="QML142" s="74"/>
      <c r="QMM142" s="57"/>
      <c r="QMN142" s="57"/>
      <c r="QMO142" s="57"/>
      <c r="QMP142" s="57"/>
      <c r="QMQ142" s="74"/>
      <c r="QMR142" s="74"/>
      <c r="QMS142" s="74"/>
      <c r="QMT142" s="74"/>
      <c r="QMU142" s="57"/>
      <c r="QMV142" s="57"/>
      <c r="QMW142" s="57"/>
      <c r="QMX142" s="57"/>
      <c r="QMY142" s="74"/>
      <c r="QMZ142" s="74"/>
      <c r="QNA142" s="74"/>
      <c r="QNB142" s="74"/>
      <c r="QNC142" s="57"/>
      <c r="QND142" s="57"/>
      <c r="QNE142" s="57"/>
      <c r="QNF142" s="57"/>
      <c r="QNG142" s="74"/>
      <c r="QNH142" s="74"/>
      <c r="QNI142" s="74"/>
      <c r="QNJ142" s="74"/>
      <c r="QNK142" s="57"/>
      <c r="QNL142" s="57"/>
      <c r="QNM142" s="57"/>
      <c r="QNN142" s="57"/>
      <c r="QNO142" s="74"/>
      <c r="QNP142" s="74"/>
      <c r="QNQ142" s="74"/>
      <c r="QNR142" s="74"/>
      <c r="QNS142" s="57"/>
      <c r="QNT142" s="57"/>
      <c r="QNU142" s="57"/>
      <c r="QNV142" s="57"/>
      <c r="QNW142" s="74"/>
      <c r="QNX142" s="74"/>
      <c r="QNY142" s="74"/>
      <c r="QNZ142" s="74"/>
      <c r="QOA142" s="57"/>
      <c r="QOB142" s="57"/>
      <c r="QOC142" s="57"/>
      <c r="QOD142" s="57"/>
      <c r="QOE142" s="74"/>
      <c r="QOF142" s="74"/>
      <c r="QOG142" s="74"/>
      <c r="QOH142" s="74"/>
      <c r="QOI142" s="57"/>
      <c r="QOJ142" s="57"/>
      <c r="QOK142" s="57"/>
      <c r="QOL142" s="57"/>
      <c r="QOM142" s="74"/>
      <c r="QON142" s="74"/>
      <c r="QOO142" s="74"/>
      <c r="QOP142" s="74"/>
      <c r="QOQ142" s="57"/>
      <c r="QOR142" s="57"/>
      <c r="QOS142" s="57"/>
      <c r="QOT142" s="57"/>
      <c r="QOU142" s="74"/>
      <c r="QOV142" s="74"/>
      <c r="QOW142" s="74"/>
      <c r="QOX142" s="74"/>
      <c r="QOY142" s="57"/>
      <c r="QOZ142" s="57"/>
      <c r="QPA142" s="57"/>
      <c r="QPB142" s="57"/>
      <c r="QPC142" s="74"/>
      <c r="QPD142" s="74"/>
      <c r="QPE142" s="74"/>
      <c r="QPF142" s="74"/>
      <c r="QPG142" s="57"/>
      <c r="QPH142" s="57"/>
      <c r="QPI142" s="57"/>
      <c r="QPJ142" s="57"/>
      <c r="QPK142" s="74"/>
      <c r="QPL142" s="74"/>
      <c r="QPM142" s="74"/>
      <c r="QPN142" s="74"/>
      <c r="QPO142" s="57"/>
      <c r="QPP142" s="57"/>
      <c r="QPQ142" s="57"/>
      <c r="QPR142" s="57"/>
      <c r="QPS142" s="74"/>
      <c r="QPT142" s="74"/>
      <c r="QPU142" s="74"/>
      <c r="QPV142" s="74"/>
      <c r="QPW142" s="57"/>
      <c r="QPX142" s="57"/>
      <c r="QPY142" s="57"/>
      <c r="QPZ142" s="57"/>
      <c r="QQA142" s="74"/>
      <c r="QQB142" s="74"/>
      <c r="QQC142" s="74"/>
      <c r="QQD142" s="74"/>
      <c r="QQE142" s="57"/>
      <c r="QQF142" s="57"/>
      <c r="QQG142" s="57"/>
      <c r="QQH142" s="57"/>
      <c r="QQI142" s="74"/>
      <c r="QQJ142" s="74"/>
      <c r="QQK142" s="74"/>
      <c r="QQL142" s="74"/>
      <c r="QQM142" s="57"/>
      <c r="QQN142" s="57"/>
      <c r="QQO142" s="57"/>
      <c r="QQP142" s="57"/>
      <c r="QQQ142" s="74"/>
      <c r="QQR142" s="74"/>
      <c r="QQS142" s="74"/>
      <c r="QQT142" s="74"/>
      <c r="QQU142" s="57"/>
      <c r="QQV142" s="57"/>
      <c r="QQW142" s="57"/>
      <c r="QQX142" s="57"/>
      <c r="QQY142" s="74"/>
      <c r="QQZ142" s="74"/>
      <c r="QRA142" s="74"/>
      <c r="QRB142" s="74"/>
      <c r="QRC142" s="57"/>
      <c r="QRD142" s="57"/>
      <c r="QRE142" s="57"/>
      <c r="QRF142" s="57"/>
      <c r="QRG142" s="74"/>
      <c r="QRH142" s="74"/>
      <c r="QRI142" s="74"/>
      <c r="QRJ142" s="74"/>
      <c r="QRK142" s="57"/>
      <c r="QRL142" s="57"/>
      <c r="QRM142" s="57"/>
      <c r="QRN142" s="57"/>
      <c r="QRO142" s="74"/>
      <c r="QRP142" s="74"/>
      <c r="QRQ142" s="74"/>
      <c r="QRR142" s="74"/>
      <c r="QRS142" s="57"/>
      <c r="QRT142" s="57"/>
      <c r="QRU142" s="57"/>
      <c r="QRV142" s="57"/>
      <c r="QRW142" s="74"/>
      <c r="QRX142" s="74"/>
      <c r="QRY142" s="74"/>
      <c r="QRZ142" s="74"/>
      <c r="QSA142" s="57"/>
      <c r="QSB142" s="57"/>
      <c r="QSC142" s="57"/>
      <c r="QSD142" s="57"/>
      <c r="QSE142" s="74"/>
      <c r="QSF142" s="74"/>
      <c r="QSG142" s="74"/>
      <c r="QSH142" s="74"/>
      <c r="QSI142" s="57"/>
      <c r="QSJ142" s="57"/>
      <c r="QSK142" s="57"/>
      <c r="QSL142" s="57"/>
      <c r="QSM142" s="74"/>
      <c r="QSN142" s="74"/>
      <c r="QSO142" s="74"/>
      <c r="QSP142" s="74"/>
      <c r="QSQ142" s="57"/>
      <c r="QSR142" s="57"/>
      <c r="QSS142" s="57"/>
      <c r="QST142" s="57"/>
      <c r="QSU142" s="74"/>
      <c r="QSV142" s="74"/>
      <c r="QSW142" s="74"/>
      <c r="QSX142" s="74"/>
      <c r="QSY142" s="57"/>
      <c r="QSZ142" s="57"/>
      <c r="QTA142" s="57"/>
      <c r="QTB142" s="57"/>
      <c r="QTC142" s="74"/>
      <c r="QTD142" s="74"/>
      <c r="QTE142" s="74"/>
      <c r="QTF142" s="74"/>
      <c r="QTG142" s="57"/>
      <c r="QTH142" s="57"/>
      <c r="QTI142" s="57"/>
      <c r="QTJ142" s="57"/>
      <c r="QTK142" s="74"/>
      <c r="QTL142" s="74"/>
      <c r="QTM142" s="74"/>
      <c r="QTN142" s="74"/>
      <c r="QTO142" s="57"/>
      <c r="QTP142" s="57"/>
      <c r="QTQ142" s="57"/>
      <c r="QTR142" s="57"/>
      <c r="QTS142" s="74"/>
      <c r="QTT142" s="74"/>
      <c r="QTU142" s="74"/>
      <c r="QTV142" s="74"/>
      <c r="QTW142" s="57"/>
      <c r="QTX142" s="57"/>
      <c r="QTY142" s="57"/>
      <c r="QTZ142" s="57"/>
      <c r="QUA142" s="74"/>
      <c r="QUB142" s="74"/>
      <c r="QUC142" s="74"/>
      <c r="QUD142" s="74"/>
      <c r="QUE142" s="57"/>
      <c r="QUF142" s="57"/>
      <c r="QUG142" s="57"/>
      <c r="QUH142" s="57"/>
      <c r="QUI142" s="74"/>
      <c r="QUJ142" s="74"/>
      <c r="QUK142" s="74"/>
      <c r="QUL142" s="74"/>
      <c r="QUM142" s="57"/>
      <c r="QUN142" s="57"/>
      <c r="QUO142" s="57"/>
      <c r="QUP142" s="57"/>
      <c r="QUQ142" s="74"/>
      <c r="QUR142" s="74"/>
      <c r="QUS142" s="74"/>
      <c r="QUT142" s="74"/>
      <c r="QUU142" s="57"/>
      <c r="QUV142" s="57"/>
      <c r="QUW142" s="57"/>
      <c r="QUX142" s="57"/>
      <c r="QUY142" s="74"/>
      <c r="QUZ142" s="74"/>
      <c r="QVA142" s="74"/>
      <c r="QVB142" s="74"/>
      <c r="QVC142" s="57"/>
      <c r="QVD142" s="57"/>
      <c r="QVE142" s="57"/>
      <c r="QVF142" s="57"/>
      <c r="QVG142" s="74"/>
      <c r="QVH142" s="74"/>
      <c r="QVI142" s="74"/>
      <c r="QVJ142" s="74"/>
      <c r="QVK142" s="57"/>
      <c r="QVL142" s="57"/>
      <c r="QVM142" s="57"/>
      <c r="QVN142" s="57"/>
      <c r="QVO142" s="74"/>
      <c r="QVP142" s="74"/>
      <c r="QVQ142" s="74"/>
      <c r="QVR142" s="74"/>
      <c r="QVS142" s="57"/>
      <c r="QVT142" s="57"/>
      <c r="QVU142" s="57"/>
      <c r="QVV142" s="57"/>
      <c r="QVW142" s="74"/>
      <c r="QVX142" s="74"/>
      <c r="QVY142" s="74"/>
      <c r="QVZ142" s="74"/>
      <c r="QWA142" s="57"/>
      <c r="QWB142" s="57"/>
      <c r="QWC142" s="57"/>
      <c r="QWD142" s="57"/>
      <c r="QWE142" s="74"/>
      <c r="QWF142" s="74"/>
      <c r="QWG142" s="74"/>
      <c r="QWH142" s="74"/>
      <c r="QWI142" s="57"/>
      <c r="QWJ142" s="57"/>
      <c r="QWK142" s="57"/>
      <c r="QWL142" s="57"/>
      <c r="QWM142" s="74"/>
      <c r="QWN142" s="74"/>
      <c r="QWO142" s="74"/>
      <c r="QWP142" s="74"/>
      <c r="QWQ142" s="57"/>
      <c r="QWR142" s="57"/>
      <c r="QWS142" s="57"/>
      <c r="QWT142" s="57"/>
      <c r="QWU142" s="74"/>
      <c r="QWV142" s="74"/>
      <c r="QWW142" s="74"/>
      <c r="QWX142" s="74"/>
      <c r="QWY142" s="57"/>
      <c r="QWZ142" s="57"/>
      <c r="QXA142" s="57"/>
      <c r="QXB142" s="57"/>
      <c r="QXC142" s="74"/>
      <c r="QXD142" s="74"/>
      <c r="QXE142" s="74"/>
      <c r="QXF142" s="74"/>
      <c r="QXG142" s="57"/>
      <c r="QXH142" s="57"/>
      <c r="QXI142" s="57"/>
      <c r="QXJ142" s="57"/>
      <c r="QXK142" s="74"/>
      <c r="QXL142" s="74"/>
      <c r="QXM142" s="74"/>
      <c r="QXN142" s="74"/>
      <c r="QXO142" s="57"/>
      <c r="QXP142" s="57"/>
      <c r="QXQ142" s="57"/>
      <c r="QXR142" s="57"/>
      <c r="QXS142" s="74"/>
      <c r="QXT142" s="74"/>
      <c r="QXU142" s="74"/>
      <c r="QXV142" s="74"/>
      <c r="QXW142" s="57"/>
      <c r="QXX142" s="57"/>
      <c r="QXY142" s="57"/>
      <c r="QXZ142" s="57"/>
      <c r="QYA142" s="74"/>
      <c r="QYB142" s="74"/>
      <c r="QYC142" s="74"/>
      <c r="QYD142" s="74"/>
      <c r="QYE142" s="57"/>
      <c r="QYF142" s="57"/>
      <c r="QYG142" s="57"/>
      <c r="QYH142" s="57"/>
      <c r="QYI142" s="74"/>
      <c r="QYJ142" s="74"/>
      <c r="QYK142" s="74"/>
      <c r="QYL142" s="74"/>
      <c r="QYM142" s="57"/>
      <c r="QYN142" s="57"/>
      <c r="QYO142" s="57"/>
      <c r="QYP142" s="57"/>
      <c r="QYQ142" s="74"/>
      <c r="QYR142" s="74"/>
      <c r="QYS142" s="74"/>
      <c r="QYT142" s="74"/>
      <c r="QYU142" s="57"/>
      <c r="QYV142" s="57"/>
      <c r="QYW142" s="57"/>
      <c r="QYX142" s="57"/>
      <c r="QYY142" s="74"/>
      <c r="QYZ142" s="74"/>
      <c r="QZA142" s="74"/>
      <c r="QZB142" s="74"/>
      <c r="QZC142" s="57"/>
      <c r="QZD142" s="57"/>
      <c r="QZE142" s="57"/>
      <c r="QZF142" s="57"/>
      <c r="QZG142" s="74"/>
      <c r="QZH142" s="74"/>
      <c r="QZI142" s="74"/>
      <c r="QZJ142" s="74"/>
      <c r="QZK142" s="57"/>
      <c r="QZL142" s="57"/>
      <c r="QZM142" s="57"/>
      <c r="QZN142" s="57"/>
      <c r="QZO142" s="74"/>
      <c r="QZP142" s="74"/>
      <c r="QZQ142" s="74"/>
      <c r="QZR142" s="74"/>
      <c r="QZS142" s="57"/>
      <c r="QZT142" s="57"/>
      <c r="QZU142" s="57"/>
      <c r="QZV142" s="57"/>
      <c r="QZW142" s="74"/>
      <c r="QZX142" s="74"/>
      <c r="QZY142" s="74"/>
      <c r="QZZ142" s="74"/>
      <c r="RAA142" s="57"/>
      <c r="RAB142" s="57"/>
      <c r="RAC142" s="57"/>
      <c r="RAD142" s="57"/>
      <c r="RAE142" s="74"/>
      <c r="RAF142" s="74"/>
      <c r="RAG142" s="74"/>
      <c r="RAH142" s="74"/>
      <c r="RAI142" s="57"/>
      <c r="RAJ142" s="57"/>
      <c r="RAK142" s="57"/>
      <c r="RAL142" s="57"/>
      <c r="RAM142" s="74"/>
      <c r="RAN142" s="74"/>
      <c r="RAO142" s="74"/>
      <c r="RAP142" s="74"/>
      <c r="RAQ142" s="57"/>
      <c r="RAR142" s="57"/>
      <c r="RAS142" s="57"/>
      <c r="RAT142" s="57"/>
      <c r="RAU142" s="74"/>
      <c r="RAV142" s="74"/>
      <c r="RAW142" s="74"/>
      <c r="RAX142" s="74"/>
      <c r="RAY142" s="57"/>
      <c r="RAZ142" s="57"/>
      <c r="RBA142" s="57"/>
      <c r="RBB142" s="57"/>
      <c r="RBC142" s="74"/>
      <c r="RBD142" s="74"/>
      <c r="RBE142" s="74"/>
      <c r="RBF142" s="74"/>
      <c r="RBG142" s="57"/>
      <c r="RBH142" s="57"/>
      <c r="RBI142" s="57"/>
      <c r="RBJ142" s="57"/>
      <c r="RBK142" s="74"/>
      <c r="RBL142" s="74"/>
      <c r="RBM142" s="74"/>
      <c r="RBN142" s="74"/>
      <c r="RBO142" s="57"/>
      <c r="RBP142" s="57"/>
      <c r="RBQ142" s="57"/>
      <c r="RBR142" s="57"/>
      <c r="RBS142" s="74"/>
      <c r="RBT142" s="74"/>
      <c r="RBU142" s="74"/>
      <c r="RBV142" s="74"/>
      <c r="RBW142" s="57"/>
      <c r="RBX142" s="57"/>
      <c r="RBY142" s="57"/>
      <c r="RBZ142" s="57"/>
      <c r="RCA142" s="74"/>
      <c r="RCB142" s="74"/>
      <c r="RCC142" s="74"/>
      <c r="RCD142" s="74"/>
      <c r="RCE142" s="57"/>
      <c r="RCF142" s="57"/>
      <c r="RCG142" s="57"/>
      <c r="RCH142" s="57"/>
      <c r="RCI142" s="74"/>
      <c r="RCJ142" s="74"/>
      <c r="RCK142" s="74"/>
      <c r="RCL142" s="74"/>
      <c r="RCM142" s="57"/>
      <c r="RCN142" s="57"/>
      <c r="RCO142" s="57"/>
      <c r="RCP142" s="57"/>
      <c r="RCQ142" s="74"/>
      <c r="RCR142" s="74"/>
      <c r="RCS142" s="74"/>
      <c r="RCT142" s="74"/>
      <c r="RCU142" s="57"/>
      <c r="RCV142" s="57"/>
      <c r="RCW142" s="57"/>
      <c r="RCX142" s="57"/>
      <c r="RCY142" s="74"/>
      <c r="RCZ142" s="74"/>
      <c r="RDA142" s="74"/>
      <c r="RDB142" s="74"/>
      <c r="RDC142" s="57"/>
      <c r="RDD142" s="57"/>
      <c r="RDE142" s="57"/>
      <c r="RDF142" s="57"/>
      <c r="RDG142" s="74"/>
      <c r="RDH142" s="74"/>
      <c r="RDI142" s="74"/>
      <c r="RDJ142" s="74"/>
      <c r="RDK142" s="57"/>
      <c r="RDL142" s="57"/>
      <c r="RDM142" s="57"/>
      <c r="RDN142" s="57"/>
      <c r="RDO142" s="74"/>
      <c r="RDP142" s="74"/>
      <c r="RDQ142" s="74"/>
      <c r="RDR142" s="74"/>
      <c r="RDS142" s="57"/>
      <c r="RDT142" s="57"/>
      <c r="RDU142" s="57"/>
      <c r="RDV142" s="57"/>
      <c r="RDW142" s="74"/>
      <c r="RDX142" s="74"/>
      <c r="RDY142" s="74"/>
      <c r="RDZ142" s="74"/>
      <c r="REA142" s="57"/>
      <c r="REB142" s="57"/>
      <c r="REC142" s="57"/>
      <c r="RED142" s="57"/>
      <c r="REE142" s="74"/>
      <c r="REF142" s="74"/>
      <c r="REG142" s="74"/>
      <c r="REH142" s="74"/>
      <c r="REI142" s="57"/>
      <c r="REJ142" s="57"/>
      <c r="REK142" s="57"/>
      <c r="REL142" s="57"/>
      <c r="REM142" s="74"/>
      <c r="REN142" s="74"/>
      <c r="REO142" s="74"/>
      <c r="REP142" s="74"/>
      <c r="REQ142" s="57"/>
      <c r="RER142" s="57"/>
      <c r="RES142" s="57"/>
      <c r="RET142" s="57"/>
      <c r="REU142" s="74"/>
      <c r="REV142" s="74"/>
      <c r="REW142" s="74"/>
      <c r="REX142" s="74"/>
      <c r="REY142" s="57"/>
      <c r="REZ142" s="57"/>
      <c r="RFA142" s="57"/>
      <c r="RFB142" s="57"/>
      <c r="RFC142" s="74"/>
      <c r="RFD142" s="74"/>
      <c r="RFE142" s="74"/>
      <c r="RFF142" s="74"/>
      <c r="RFG142" s="57"/>
      <c r="RFH142" s="57"/>
      <c r="RFI142" s="57"/>
      <c r="RFJ142" s="57"/>
      <c r="RFK142" s="74"/>
      <c r="RFL142" s="74"/>
      <c r="RFM142" s="74"/>
      <c r="RFN142" s="74"/>
      <c r="RFO142" s="57"/>
      <c r="RFP142" s="57"/>
      <c r="RFQ142" s="57"/>
      <c r="RFR142" s="57"/>
      <c r="RFS142" s="74"/>
      <c r="RFT142" s="74"/>
      <c r="RFU142" s="74"/>
      <c r="RFV142" s="74"/>
      <c r="RFW142" s="57"/>
      <c r="RFX142" s="57"/>
      <c r="RFY142" s="57"/>
      <c r="RFZ142" s="57"/>
      <c r="RGA142" s="74"/>
      <c r="RGB142" s="74"/>
      <c r="RGC142" s="74"/>
      <c r="RGD142" s="74"/>
      <c r="RGE142" s="57"/>
      <c r="RGF142" s="57"/>
      <c r="RGG142" s="57"/>
      <c r="RGH142" s="57"/>
      <c r="RGI142" s="74"/>
      <c r="RGJ142" s="74"/>
      <c r="RGK142" s="74"/>
      <c r="RGL142" s="74"/>
      <c r="RGM142" s="57"/>
      <c r="RGN142" s="57"/>
      <c r="RGO142" s="57"/>
      <c r="RGP142" s="57"/>
      <c r="RGQ142" s="74"/>
      <c r="RGR142" s="74"/>
      <c r="RGS142" s="74"/>
      <c r="RGT142" s="74"/>
      <c r="RGU142" s="57"/>
      <c r="RGV142" s="57"/>
      <c r="RGW142" s="57"/>
      <c r="RGX142" s="57"/>
      <c r="RGY142" s="74"/>
      <c r="RGZ142" s="74"/>
      <c r="RHA142" s="74"/>
      <c r="RHB142" s="74"/>
      <c r="RHC142" s="57"/>
      <c r="RHD142" s="57"/>
      <c r="RHE142" s="57"/>
      <c r="RHF142" s="57"/>
      <c r="RHG142" s="74"/>
      <c r="RHH142" s="74"/>
      <c r="RHI142" s="74"/>
      <c r="RHJ142" s="74"/>
      <c r="RHK142" s="57"/>
      <c r="RHL142" s="57"/>
      <c r="RHM142" s="57"/>
      <c r="RHN142" s="57"/>
      <c r="RHO142" s="74"/>
      <c r="RHP142" s="74"/>
      <c r="RHQ142" s="74"/>
      <c r="RHR142" s="74"/>
      <c r="RHS142" s="57"/>
      <c r="RHT142" s="57"/>
      <c r="RHU142" s="57"/>
      <c r="RHV142" s="57"/>
      <c r="RHW142" s="74"/>
      <c r="RHX142" s="74"/>
      <c r="RHY142" s="74"/>
      <c r="RHZ142" s="74"/>
      <c r="RIA142" s="57"/>
      <c r="RIB142" s="57"/>
      <c r="RIC142" s="57"/>
      <c r="RID142" s="57"/>
      <c r="RIE142" s="74"/>
      <c r="RIF142" s="74"/>
      <c r="RIG142" s="74"/>
      <c r="RIH142" s="74"/>
      <c r="RII142" s="57"/>
      <c r="RIJ142" s="57"/>
      <c r="RIK142" s="57"/>
      <c r="RIL142" s="57"/>
      <c r="RIM142" s="74"/>
      <c r="RIN142" s="74"/>
      <c r="RIO142" s="74"/>
      <c r="RIP142" s="74"/>
      <c r="RIQ142" s="57"/>
      <c r="RIR142" s="57"/>
      <c r="RIS142" s="57"/>
      <c r="RIT142" s="57"/>
      <c r="RIU142" s="74"/>
      <c r="RIV142" s="74"/>
      <c r="RIW142" s="74"/>
      <c r="RIX142" s="74"/>
      <c r="RIY142" s="57"/>
      <c r="RIZ142" s="57"/>
      <c r="RJA142" s="57"/>
      <c r="RJB142" s="57"/>
      <c r="RJC142" s="74"/>
      <c r="RJD142" s="74"/>
      <c r="RJE142" s="74"/>
      <c r="RJF142" s="74"/>
      <c r="RJG142" s="57"/>
      <c r="RJH142" s="57"/>
      <c r="RJI142" s="57"/>
      <c r="RJJ142" s="57"/>
      <c r="RJK142" s="74"/>
      <c r="RJL142" s="74"/>
      <c r="RJM142" s="74"/>
      <c r="RJN142" s="74"/>
      <c r="RJO142" s="57"/>
      <c r="RJP142" s="57"/>
      <c r="RJQ142" s="57"/>
      <c r="RJR142" s="57"/>
      <c r="RJS142" s="74"/>
      <c r="RJT142" s="74"/>
      <c r="RJU142" s="74"/>
      <c r="RJV142" s="74"/>
      <c r="RJW142" s="57"/>
      <c r="RJX142" s="57"/>
      <c r="RJY142" s="57"/>
      <c r="RJZ142" s="57"/>
      <c r="RKA142" s="74"/>
      <c r="RKB142" s="74"/>
      <c r="RKC142" s="74"/>
      <c r="RKD142" s="74"/>
      <c r="RKE142" s="57"/>
      <c r="RKF142" s="57"/>
      <c r="RKG142" s="57"/>
      <c r="RKH142" s="57"/>
      <c r="RKI142" s="74"/>
      <c r="RKJ142" s="74"/>
      <c r="RKK142" s="74"/>
      <c r="RKL142" s="74"/>
      <c r="RKM142" s="57"/>
      <c r="RKN142" s="57"/>
      <c r="RKO142" s="57"/>
      <c r="RKP142" s="57"/>
      <c r="RKQ142" s="74"/>
      <c r="RKR142" s="74"/>
      <c r="RKS142" s="74"/>
      <c r="RKT142" s="74"/>
      <c r="RKU142" s="57"/>
      <c r="RKV142" s="57"/>
      <c r="RKW142" s="57"/>
      <c r="RKX142" s="57"/>
      <c r="RKY142" s="74"/>
      <c r="RKZ142" s="74"/>
      <c r="RLA142" s="74"/>
      <c r="RLB142" s="74"/>
      <c r="RLC142" s="57"/>
      <c r="RLD142" s="57"/>
      <c r="RLE142" s="57"/>
      <c r="RLF142" s="57"/>
      <c r="RLG142" s="74"/>
      <c r="RLH142" s="74"/>
      <c r="RLI142" s="74"/>
      <c r="RLJ142" s="74"/>
      <c r="RLK142" s="57"/>
      <c r="RLL142" s="57"/>
      <c r="RLM142" s="57"/>
      <c r="RLN142" s="57"/>
      <c r="RLO142" s="74"/>
      <c r="RLP142" s="74"/>
      <c r="RLQ142" s="74"/>
      <c r="RLR142" s="74"/>
      <c r="RLS142" s="57"/>
      <c r="RLT142" s="57"/>
      <c r="RLU142" s="57"/>
      <c r="RLV142" s="57"/>
      <c r="RLW142" s="74"/>
      <c r="RLX142" s="74"/>
      <c r="RLY142" s="74"/>
      <c r="RLZ142" s="74"/>
      <c r="RMA142" s="57"/>
      <c r="RMB142" s="57"/>
      <c r="RMC142" s="57"/>
      <c r="RMD142" s="57"/>
      <c r="RME142" s="74"/>
      <c r="RMF142" s="74"/>
      <c r="RMG142" s="74"/>
      <c r="RMH142" s="74"/>
      <c r="RMI142" s="57"/>
      <c r="RMJ142" s="57"/>
      <c r="RMK142" s="57"/>
      <c r="RML142" s="57"/>
      <c r="RMM142" s="74"/>
      <c r="RMN142" s="74"/>
      <c r="RMO142" s="74"/>
      <c r="RMP142" s="74"/>
      <c r="RMQ142" s="57"/>
      <c r="RMR142" s="57"/>
      <c r="RMS142" s="57"/>
      <c r="RMT142" s="57"/>
      <c r="RMU142" s="74"/>
      <c r="RMV142" s="74"/>
      <c r="RMW142" s="74"/>
      <c r="RMX142" s="74"/>
      <c r="RMY142" s="57"/>
      <c r="RMZ142" s="57"/>
      <c r="RNA142" s="57"/>
      <c r="RNB142" s="57"/>
      <c r="RNC142" s="74"/>
      <c r="RND142" s="74"/>
      <c r="RNE142" s="74"/>
      <c r="RNF142" s="74"/>
      <c r="RNG142" s="57"/>
      <c r="RNH142" s="57"/>
      <c r="RNI142" s="57"/>
      <c r="RNJ142" s="57"/>
      <c r="RNK142" s="74"/>
      <c r="RNL142" s="74"/>
      <c r="RNM142" s="74"/>
      <c r="RNN142" s="74"/>
      <c r="RNO142" s="57"/>
      <c r="RNP142" s="57"/>
      <c r="RNQ142" s="57"/>
      <c r="RNR142" s="57"/>
      <c r="RNS142" s="74"/>
      <c r="RNT142" s="74"/>
      <c r="RNU142" s="74"/>
      <c r="RNV142" s="74"/>
      <c r="RNW142" s="57"/>
      <c r="RNX142" s="57"/>
      <c r="RNY142" s="57"/>
      <c r="RNZ142" s="57"/>
      <c r="ROA142" s="74"/>
      <c r="ROB142" s="74"/>
      <c r="ROC142" s="74"/>
      <c r="ROD142" s="74"/>
      <c r="ROE142" s="57"/>
      <c r="ROF142" s="57"/>
      <c r="ROG142" s="57"/>
      <c r="ROH142" s="57"/>
      <c r="ROI142" s="74"/>
      <c r="ROJ142" s="74"/>
      <c r="ROK142" s="74"/>
      <c r="ROL142" s="74"/>
      <c r="ROM142" s="57"/>
      <c r="RON142" s="57"/>
      <c r="ROO142" s="57"/>
      <c r="ROP142" s="57"/>
      <c r="ROQ142" s="74"/>
      <c r="ROR142" s="74"/>
      <c r="ROS142" s="74"/>
      <c r="ROT142" s="74"/>
      <c r="ROU142" s="57"/>
      <c r="ROV142" s="57"/>
      <c r="ROW142" s="57"/>
      <c r="ROX142" s="57"/>
      <c r="ROY142" s="74"/>
      <c r="ROZ142" s="74"/>
      <c r="RPA142" s="74"/>
      <c r="RPB142" s="74"/>
      <c r="RPC142" s="57"/>
      <c r="RPD142" s="57"/>
      <c r="RPE142" s="57"/>
      <c r="RPF142" s="57"/>
      <c r="RPG142" s="74"/>
      <c r="RPH142" s="74"/>
      <c r="RPI142" s="74"/>
      <c r="RPJ142" s="74"/>
      <c r="RPK142" s="57"/>
      <c r="RPL142" s="57"/>
      <c r="RPM142" s="57"/>
      <c r="RPN142" s="57"/>
      <c r="RPO142" s="74"/>
      <c r="RPP142" s="74"/>
      <c r="RPQ142" s="74"/>
      <c r="RPR142" s="74"/>
      <c r="RPS142" s="57"/>
      <c r="RPT142" s="57"/>
      <c r="RPU142" s="57"/>
      <c r="RPV142" s="57"/>
      <c r="RPW142" s="74"/>
      <c r="RPX142" s="74"/>
      <c r="RPY142" s="74"/>
      <c r="RPZ142" s="74"/>
      <c r="RQA142" s="57"/>
      <c r="RQB142" s="57"/>
      <c r="RQC142" s="57"/>
      <c r="RQD142" s="57"/>
      <c r="RQE142" s="74"/>
      <c r="RQF142" s="74"/>
      <c r="RQG142" s="74"/>
      <c r="RQH142" s="74"/>
      <c r="RQI142" s="57"/>
      <c r="RQJ142" s="57"/>
      <c r="RQK142" s="57"/>
      <c r="RQL142" s="57"/>
      <c r="RQM142" s="74"/>
      <c r="RQN142" s="74"/>
      <c r="RQO142" s="74"/>
      <c r="RQP142" s="74"/>
      <c r="RQQ142" s="57"/>
      <c r="RQR142" s="57"/>
      <c r="RQS142" s="57"/>
      <c r="RQT142" s="57"/>
      <c r="RQU142" s="74"/>
      <c r="RQV142" s="74"/>
      <c r="RQW142" s="74"/>
      <c r="RQX142" s="74"/>
      <c r="RQY142" s="57"/>
      <c r="RQZ142" s="57"/>
      <c r="RRA142" s="57"/>
      <c r="RRB142" s="57"/>
      <c r="RRC142" s="74"/>
      <c r="RRD142" s="74"/>
      <c r="RRE142" s="74"/>
      <c r="RRF142" s="74"/>
      <c r="RRG142" s="57"/>
      <c r="RRH142" s="57"/>
      <c r="RRI142" s="57"/>
      <c r="RRJ142" s="57"/>
      <c r="RRK142" s="74"/>
      <c r="RRL142" s="74"/>
      <c r="RRM142" s="74"/>
      <c r="RRN142" s="74"/>
      <c r="RRO142" s="57"/>
      <c r="RRP142" s="57"/>
      <c r="RRQ142" s="57"/>
      <c r="RRR142" s="57"/>
      <c r="RRS142" s="74"/>
      <c r="RRT142" s="74"/>
      <c r="RRU142" s="74"/>
      <c r="RRV142" s="74"/>
      <c r="RRW142" s="57"/>
      <c r="RRX142" s="57"/>
      <c r="RRY142" s="57"/>
      <c r="RRZ142" s="57"/>
      <c r="RSA142" s="74"/>
      <c r="RSB142" s="74"/>
      <c r="RSC142" s="74"/>
      <c r="RSD142" s="74"/>
      <c r="RSE142" s="57"/>
      <c r="RSF142" s="57"/>
      <c r="RSG142" s="57"/>
      <c r="RSH142" s="57"/>
      <c r="RSI142" s="74"/>
      <c r="RSJ142" s="74"/>
      <c r="RSK142" s="74"/>
      <c r="RSL142" s="74"/>
      <c r="RSM142" s="57"/>
      <c r="RSN142" s="57"/>
      <c r="RSO142" s="57"/>
      <c r="RSP142" s="57"/>
      <c r="RSQ142" s="74"/>
      <c r="RSR142" s="74"/>
      <c r="RSS142" s="74"/>
      <c r="RST142" s="74"/>
      <c r="RSU142" s="57"/>
      <c r="RSV142" s="57"/>
      <c r="RSW142" s="57"/>
      <c r="RSX142" s="57"/>
      <c r="RSY142" s="74"/>
      <c r="RSZ142" s="74"/>
      <c r="RTA142" s="74"/>
      <c r="RTB142" s="74"/>
      <c r="RTC142" s="57"/>
      <c r="RTD142" s="57"/>
      <c r="RTE142" s="57"/>
      <c r="RTF142" s="57"/>
      <c r="RTG142" s="74"/>
      <c r="RTH142" s="74"/>
      <c r="RTI142" s="74"/>
      <c r="RTJ142" s="74"/>
      <c r="RTK142" s="57"/>
      <c r="RTL142" s="57"/>
      <c r="RTM142" s="57"/>
      <c r="RTN142" s="57"/>
      <c r="RTO142" s="74"/>
      <c r="RTP142" s="74"/>
      <c r="RTQ142" s="74"/>
      <c r="RTR142" s="74"/>
      <c r="RTS142" s="57"/>
      <c r="RTT142" s="57"/>
      <c r="RTU142" s="57"/>
      <c r="RTV142" s="57"/>
      <c r="RTW142" s="74"/>
      <c r="RTX142" s="74"/>
      <c r="RTY142" s="74"/>
      <c r="RTZ142" s="74"/>
      <c r="RUA142" s="57"/>
      <c r="RUB142" s="57"/>
      <c r="RUC142" s="57"/>
      <c r="RUD142" s="57"/>
      <c r="RUE142" s="74"/>
      <c r="RUF142" s="74"/>
      <c r="RUG142" s="74"/>
      <c r="RUH142" s="74"/>
      <c r="RUI142" s="57"/>
      <c r="RUJ142" s="57"/>
      <c r="RUK142" s="57"/>
      <c r="RUL142" s="57"/>
      <c r="RUM142" s="74"/>
      <c r="RUN142" s="74"/>
      <c r="RUO142" s="74"/>
      <c r="RUP142" s="74"/>
      <c r="RUQ142" s="57"/>
      <c r="RUR142" s="57"/>
      <c r="RUS142" s="57"/>
      <c r="RUT142" s="57"/>
      <c r="RUU142" s="74"/>
      <c r="RUV142" s="74"/>
      <c r="RUW142" s="74"/>
      <c r="RUX142" s="74"/>
      <c r="RUY142" s="57"/>
      <c r="RUZ142" s="57"/>
      <c r="RVA142" s="57"/>
      <c r="RVB142" s="57"/>
      <c r="RVC142" s="74"/>
      <c r="RVD142" s="74"/>
      <c r="RVE142" s="74"/>
      <c r="RVF142" s="74"/>
      <c r="RVG142" s="57"/>
      <c r="RVH142" s="57"/>
      <c r="RVI142" s="57"/>
      <c r="RVJ142" s="57"/>
      <c r="RVK142" s="74"/>
      <c r="RVL142" s="74"/>
      <c r="RVM142" s="74"/>
      <c r="RVN142" s="74"/>
      <c r="RVO142" s="57"/>
      <c r="RVP142" s="57"/>
      <c r="RVQ142" s="57"/>
      <c r="RVR142" s="57"/>
      <c r="RVS142" s="74"/>
      <c r="RVT142" s="74"/>
      <c r="RVU142" s="74"/>
      <c r="RVV142" s="74"/>
      <c r="RVW142" s="57"/>
      <c r="RVX142" s="57"/>
      <c r="RVY142" s="57"/>
      <c r="RVZ142" s="57"/>
      <c r="RWA142" s="74"/>
      <c r="RWB142" s="74"/>
      <c r="RWC142" s="74"/>
      <c r="RWD142" s="74"/>
      <c r="RWE142" s="57"/>
      <c r="RWF142" s="57"/>
      <c r="RWG142" s="57"/>
      <c r="RWH142" s="57"/>
      <c r="RWI142" s="74"/>
      <c r="RWJ142" s="74"/>
      <c r="RWK142" s="74"/>
      <c r="RWL142" s="74"/>
      <c r="RWM142" s="57"/>
      <c r="RWN142" s="57"/>
      <c r="RWO142" s="57"/>
      <c r="RWP142" s="57"/>
      <c r="RWQ142" s="74"/>
      <c r="RWR142" s="74"/>
      <c r="RWS142" s="74"/>
      <c r="RWT142" s="74"/>
      <c r="RWU142" s="57"/>
      <c r="RWV142" s="57"/>
      <c r="RWW142" s="57"/>
      <c r="RWX142" s="57"/>
      <c r="RWY142" s="74"/>
      <c r="RWZ142" s="74"/>
      <c r="RXA142" s="74"/>
      <c r="RXB142" s="74"/>
      <c r="RXC142" s="57"/>
      <c r="RXD142" s="57"/>
      <c r="RXE142" s="57"/>
      <c r="RXF142" s="57"/>
      <c r="RXG142" s="74"/>
      <c r="RXH142" s="74"/>
      <c r="RXI142" s="74"/>
      <c r="RXJ142" s="74"/>
      <c r="RXK142" s="57"/>
      <c r="RXL142" s="57"/>
      <c r="RXM142" s="57"/>
      <c r="RXN142" s="57"/>
      <c r="RXO142" s="74"/>
      <c r="RXP142" s="74"/>
      <c r="RXQ142" s="74"/>
      <c r="RXR142" s="74"/>
      <c r="RXS142" s="57"/>
      <c r="RXT142" s="57"/>
      <c r="RXU142" s="57"/>
      <c r="RXV142" s="57"/>
      <c r="RXW142" s="74"/>
      <c r="RXX142" s="74"/>
      <c r="RXY142" s="74"/>
      <c r="RXZ142" s="74"/>
      <c r="RYA142" s="57"/>
      <c r="RYB142" s="57"/>
      <c r="RYC142" s="57"/>
      <c r="RYD142" s="57"/>
      <c r="RYE142" s="74"/>
      <c r="RYF142" s="74"/>
      <c r="RYG142" s="74"/>
      <c r="RYH142" s="74"/>
      <c r="RYI142" s="57"/>
      <c r="RYJ142" s="57"/>
      <c r="RYK142" s="57"/>
      <c r="RYL142" s="57"/>
      <c r="RYM142" s="74"/>
      <c r="RYN142" s="74"/>
      <c r="RYO142" s="74"/>
      <c r="RYP142" s="74"/>
      <c r="RYQ142" s="57"/>
      <c r="RYR142" s="57"/>
      <c r="RYS142" s="57"/>
      <c r="RYT142" s="57"/>
      <c r="RYU142" s="74"/>
      <c r="RYV142" s="74"/>
      <c r="RYW142" s="74"/>
      <c r="RYX142" s="74"/>
      <c r="RYY142" s="57"/>
      <c r="RYZ142" s="57"/>
      <c r="RZA142" s="57"/>
      <c r="RZB142" s="57"/>
      <c r="RZC142" s="74"/>
      <c r="RZD142" s="74"/>
      <c r="RZE142" s="74"/>
      <c r="RZF142" s="74"/>
      <c r="RZG142" s="57"/>
      <c r="RZH142" s="57"/>
      <c r="RZI142" s="57"/>
      <c r="RZJ142" s="57"/>
      <c r="RZK142" s="74"/>
      <c r="RZL142" s="74"/>
      <c r="RZM142" s="74"/>
      <c r="RZN142" s="74"/>
      <c r="RZO142" s="57"/>
      <c r="RZP142" s="57"/>
      <c r="RZQ142" s="57"/>
      <c r="RZR142" s="57"/>
      <c r="RZS142" s="74"/>
      <c r="RZT142" s="74"/>
      <c r="RZU142" s="74"/>
      <c r="RZV142" s="74"/>
      <c r="RZW142" s="57"/>
      <c r="RZX142" s="57"/>
      <c r="RZY142" s="57"/>
      <c r="RZZ142" s="57"/>
      <c r="SAA142" s="74"/>
      <c r="SAB142" s="74"/>
      <c r="SAC142" s="74"/>
      <c r="SAD142" s="74"/>
      <c r="SAE142" s="57"/>
      <c r="SAF142" s="57"/>
      <c r="SAG142" s="57"/>
      <c r="SAH142" s="57"/>
      <c r="SAI142" s="74"/>
      <c r="SAJ142" s="74"/>
      <c r="SAK142" s="74"/>
      <c r="SAL142" s="74"/>
      <c r="SAM142" s="57"/>
      <c r="SAN142" s="57"/>
      <c r="SAO142" s="57"/>
      <c r="SAP142" s="57"/>
      <c r="SAQ142" s="74"/>
      <c r="SAR142" s="74"/>
      <c r="SAS142" s="74"/>
      <c r="SAT142" s="74"/>
      <c r="SAU142" s="57"/>
      <c r="SAV142" s="57"/>
      <c r="SAW142" s="57"/>
      <c r="SAX142" s="57"/>
      <c r="SAY142" s="74"/>
      <c r="SAZ142" s="74"/>
      <c r="SBA142" s="74"/>
      <c r="SBB142" s="74"/>
      <c r="SBC142" s="57"/>
      <c r="SBD142" s="57"/>
      <c r="SBE142" s="57"/>
      <c r="SBF142" s="57"/>
      <c r="SBG142" s="74"/>
      <c r="SBH142" s="74"/>
      <c r="SBI142" s="74"/>
      <c r="SBJ142" s="74"/>
      <c r="SBK142" s="57"/>
      <c r="SBL142" s="57"/>
      <c r="SBM142" s="57"/>
      <c r="SBN142" s="57"/>
      <c r="SBO142" s="74"/>
      <c r="SBP142" s="74"/>
      <c r="SBQ142" s="74"/>
      <c r="SBR142" s="74"/>
      <c r="SBS142" s="57"/>
      <c r="SBT142" s="57"/>
      <c r="SBU142" s="57"/>
      <c r="SBV142" s="57"/>
      <c r="SBW142" s="74"/>
      <c r="SBX142" s="74"/>
      <c r="SBY142" s="74"/>
      <c r="SBZ142" s="74"/>
      <c r="SCA142" s="57"/>
      <c r="SCB142" s="57"/>
      <c r="SCC142" s="57"/>
      <c r="SCD142" s="57"/>
      <c r="SCE142" s="74"/>
      <c r="SCF142" s="74"/>
      <c r="SCG142" s="74"/>
      <c r="SCH142" s="74"/>
      <c r="SCI142" s="57"/>
      <c r="SCJ142" s="57"/>
      <c r="SCK142" s="57"/>
      <c r="SCL142" s="57"/>
      <c r="SCM142" s="74"/>
      <c r="SCN142" s="74"/>
      <c r="SCO142" s="74"/>
      <c r="SCP142" s="74"/>
      <c r="SCQ142" s="57"/>
      <c r="SCR142" s="57"/>
      <c r="SCS142" s="57"/>
      <c r="SCT142" s="57"/>
      <c r="SCU142" s="74"/>
      <c r="SCV142" s="74"/>
      <c r="SCW142" s="74"/>
      <c r="SCX142" s="74"/>
      <c r="SCY142" s="57"/>
      <c r="SCZ142" s="57"/>
      <c r="SDA142" s="57"/>
      <c r="SDB142" s="57"/>
      <c r="SDC142" s="74"/>
      <c r="SDD142" s="74"/>
      <c r="SDE142" s="74"/>
      <c r="SDF142" s="74"/>
      <c r="SDG142" s="57"/>
      <c r="SDH142" s="57"/>
      <c r="SDI142" s="57"/>
      <c r="SDJ142" s="57"/>
      <c r="SDK142" s="74"/>
      <c r="SDL142" s="74"/>
      <c r="SDM142" s="74"/>
      <c r="SDN142" s="74"/>
      <c r="SDO142" s="57"/>
      <c r="SDP142" s="57"/>
      <c r="SDQ142" s="57"/>
      <c r="SDR142" s="57"/>
      <c r="SDS142" s="74"/>
      <c r="SDT142" s="74"/>
      <c r="SDU142" s="74"/>
      <c r="SDV142" s="74"/>
      <c r="SDW142" s="57"/>
      <c r="SDX142" s="57"/>
      <c r="SDY142" s="57"/>
      <c r="SDZ142" s="57"/>
      <c r="SEA142" s="74"/>
      <c r="SEB142" s="74"/>
      <c r="SEC142" s="74"/>
      <c r="SED142" s="74"/>
      <c r="SEE142" s="57"/>
      <c r="SEF142" s="57"/>
      <c r="SEG142" s="57"/>
      <c r="SEH142" s="57"/>
      <c r="SEI142" s="74"/>
      <c r="SEJ142" s="74"/>
      <c r="SEK142" s="74"/>
      <c r="SEL142" s="74"/>
      <c r="SEM142" s="57"/>
      <c r="SEN142" s="57"/>
      <c r="SEO142" s="57"/>
      <c r="SEP142" s="57"/>
      <c r="SEQ142" s="74"/>
      <c r="SER142" s="74"/>
      <c r="SES142" s="74"/>
      <c r="SET142" s="74"/>
      <c r="SEU142" s="57"/>
      <c r="SEV142" s="57"/>
      <c r="SEW142" s="57"/>
      <c r="SEX142" s="57"/>
      <c r="SEY142" s="74"/>
      <c r="SEZ142" s="74"/>
      <c r="SFA142" s="74"/>
      <c r="SFB142" s="74"/>
      <c r="SFC142" s="57"/>
      <c r="SFD142" s="57"/>
      <c r="SFE142" s="57"/>
      <c r="SFF142" s="57"/>
      <c r="SFG142" s="74"/>
      <c r="SFH142" s="74"/>
      <c r="SFI142" s="74"/>
      <c r="SFJ142" s="74"/>
      <c r="SFK142" s="57"/>
      <c r="SFL142" s="57"/>
      <c r="SFM142" s="57"/>
      <c r="SFN142" s="57"/>
      <c r="SFO142" s="74"/>
      <c r="SFP142" s="74"/>
      <c r="SFQ142" s="74"/>
      <c r="SFR142" s="74"/>
      <c r="SFS142" s="57"/>
      <c r="SFT142" s="57"/>
      <c r="SFU142" s="57"/>
      <c r="SFV142" s="57"/>
      <c r="SFW142" s="74"/>
      <c r="SFX142" s="74"/>
      <c r="SFY142" s="74"/>
      <c r="SFZ142" s="74"/>
      <c r="SGA142" s="57"/>
      <c r="SGB142" s="57"/>
      <c r="SGC142" s="57"/>
      <c r="SGD142" s="57"/>
      <c r="SGE142" s="74"/>
      <c r="SGF142" s="74"/>
      <c r="SGG142" s="74"/>
      <c r="SGH142" s="74"/>
      <c r="SGI142" s="57"/>
      <c r="SGJ142" s="57"/>
      <c r="SGK142" s="57"/>
      <c r="SGL142" s="57"/>
      <c r="SGM142" s="74"/>
      <c r="SGN142" s="74"/>
      <c r="SGO142" s="74"/>
      <c r="SGP142" s="74"/>
      <c r="SGQ142" s="57"/>
      <c r="SGR142" s="57"/>
      <c r="SGS142" s="57"/>
      <c r="SGT142" s="57"/>
      <c r="SGU142" s="74"/>
      <c r="SGV142" s="74"/>
      <c r="SGW142" s="74"/>
      <c r="SGX142" s="74"/>
      <c r="SGY142" s="57"/>
      <c r="SGZ142" s="57"/>
      <c r="SHA142" s="57"/>
      <c r="SHB142" s="57"/>
      <c r="SHC142" s="74"/>
      <c r="SHD142" s="74"/>
      <c r="SHE142" s="74"/>
      <c r="SHF142" s="74"/>
      <c r="SHG142" s="57"/>
      <c r="SHH142" s="57"/>
      <c r="SHI142" s="57"/>
      <c r="SHJ142" s="57"/>
      <c r="SHK142" s="74"/>
      <c r="SHL142" s="74"/>
      <c r="SHM142" s="74"/>
      <c r="SHN142" s="74"/>
      <c r="SHO142" s="57"/>
      <c r="SHP142" s="57"/>
      <c r="SHQ142" s="57"/>
      <c r="SHR142" s="57"/>
      <c r="SHS142" s="74"/>
      <c r="SHT142" s="74"/>
      <c r="SHU142" s="74"/>
      <c r="SHV142" s="74"/>
      <c r="SHW142" s="57"/>
      <c r="SHX142" s="57"/>
      <c r="SHY142" s="57"/>
      <c r="SHZ142" s="57"/>
      <c r="SIA142" s="74"/>
      <c r="SIB142" s="74"/>
      <c r="SIC142" s="74"/>
      <c r="SID142" s="74"/>
      <c r="SIE142" s="57"/>
      <c r="SIF142" s="57"/>
      <c r="SIG142" s="57"/>
      <c r="SIH142" s="57"/>
      <c r="SII142" s="74"/>
      <c r="SIJ142" s="74"/>
      <c r="SIK142" s="74"/>
      <c r="SIL142" s="74"/>
      <c r="SIM142" s="57"/>
      <c r="SIN142" s="57"/>
      <c r="SIO142" s="57"/>
      <c r="SIP142" s="57"/>
      <c r="SIQ142" s="74"/>
      <c r="SIR142" s="74"/>
      <c r="SIS142" s="74"/>
      <c r="SIT142" s="74"/>
      <c r="SIU142" s="57"/>
      <c r="SIV142" s="57"/>
      <c r="SIW142" s="57"/>
      <c r="SIX142" s="57"/>
      <c r="SIY142" s="74"/>
      <c r="SIZ142" s="74"/>
      <c r="SJA142" s="74"/>
      <c r="SJB142" s="74"/>
      <c r="SJC142" s="57"/>
      <c r="SJD142" s="57"/>
      <c r="SJE142" s="57"/>
      <c r="SJF142" s="57"/>
      <c r="SJG142" s="74"/>
      <c r="SJH142" s="74"/>
      <c r="SJI142" s="74"/>
      <c r="SJJ142" s="74"/>
      <c r="SJK142" s="57"/>
      <c r="SJL142" s="57"/>
      <c r="SJM142" s="57"/>
      <c r="SJN142" s="57"/>
      <c r="SJO142" s="74"/>
      <c r="SJP142" s="74"/>
      <c r="SJQ142" s="74"/>
      <c r="SJR142" s="74"/>
      <c r="SJS142" s="57"/>
      <c r="SJT142" s="57"/>
      <c r="SJU142" s="57"/>
      <c r="SJV142" s="57"/>
      <c r="SJW142" s="74"/>
      <c r="SJX142" s="74"/>
      <c r="SJY142" s="74"/>
      <c r="SJZ142" s="74"/>
      <c r="SKA142" s="57"/>
      <c r="SKB142" s="57"/>
      <c r="SKC142" s="57"/>
      <c r="SKD142" s="57"/>
      <c r="SKE142" s="74"/>
      <c r="SKF142" s="74"/>
      <c r="SKG142" s="74"/>
      <c r="SKH142" s="74"/>
      <c r="SKI142" s="57"/>
      <c r="SKJ142" s="57"/>
      <c r="SKK142" s="57"/>
      <c r="SKL142" s="57"/>
      <c r="SKM142" s="74"/>
      <c r="SKN142" s="74"/>
      <c r="SKO142" s="74"/>
      <c r="SKP142" s="74"/>
      <c r="SKQ142" s="57"/>
      <c r="SKR142" s="57"/>
      <c r="SKS142" s="57"/>
      <c r="SKT142" s="57"/>
      <c r="SKU142" s="74"/>
      <c r="SKV142" s="74"/>
      <c r="SKW142" s="74"/>
      <c r="SKX142" s="74"/>
      <c r="SKY142" s="57"/>
      <c r="SKZ142" s="57"/>
      <c r="SLA142" s="57"/>
      <c r="SLB142" s="57"/>
      <c r="SLC142" s="74"/>
      <c r="SLD142" s="74"/>
      <c r="SLE142" s="74"/>
      <c r="SLF142" s="74"/>
      <c r="SLG142" s="57"/>
      <c r="SLH142" s="57"/>
      <c r="SLI142" s="57"/>
      <c r="SLJ142" s="57"/>
      <c r="SLK142" s="74"/>
      <c r="SLL142" s="74"/>
      <c r="SLM142" s="74"/>
      <c r="SLN142" s="74"/>
      <c r="SLO142" s="57"/>
      <c r="SLP142" s="57"/>
      <c r="SLQ142" s="57"/>
      <c r="SLR142" s="57"/>
      <c r="SLS142" s="74"/>
      <c r="SLT142" s="74"/>
      <c r="SLU142" s="74"/>
      <c r="SLV142" s="74"/>
      <c r="SLW142" s="57"/>
      <c r="SLX142" s="57"/>
      <c r="SLY142" s="57"/>
      <c r="SLZ142" s="57"/>
      <c r="SMA142" s="74"/>
      <c r="SMB142" s="74"/>
      <c r="SMC142" s="74"/>
      <c r="SMD142" s="74"/>
      <c r="SME142" s="57"/>
      <c r="SMF142" s="57"/>
      <c r="SMG142" s="57"/>
      <c r="SMH142" s="57"/>
      <c r="SMI142" s="74"/>
      <c r="SMJ142" s="74"/>
      <c r="SMK142" s="74"/>
      <c r="SML142" s="74"/>
      <c r="SMM142" s="57"/>
      <c r="SMN142" s="57"/>
      <c r="SMO142" s="57"/>
      <c r="SMP142" s="57"/>
      <c r="SMQ142" s="74"/>
      <c r="SMR142" s="74"/>
      <c r="SMS142" s="74"/>
      <c r="SMT142" s="74"/>
      <c r="SMU142" s="57"/>
      <c r="SMV142" s="57"/>
      <c r="SMW142" s="57"/>
      <c r="SMX142" s="57"/>
      <c r="SMY142" s="74"/>
      <c r="SMZ142" s="74"/>
      <c r="SNA142" s="74"/>
      <c r="SNB142" s="74"/>
      <c r="SNC142" s="57"/>
      <c r="SND142" s="57"/>
      <c r="SNE142" s="57"/>
      <c r="SNF142" s="57"/>
      <c r="SNG142" s="74"/>
      <c r="SNH142" s="74"/>
      <c r="SNI142" s="74"/>
      <c r="SNJ142" s="74"/>
      <c r="SNK142" s="57"/>
      <c r="SNL142" s="57"/>
      <c r="SNM142" s="57"/>
      <c r="SNN142" s="57"/>
      <c r="SNO142" s="74"/>
      <c r="SNP142" s="74"/>
      <c r="SNQ142" s="74"/>
      <c r="SNR142" s="74"/>
      <c r="SNS142" s="57"/>
      <c r="SNT142" s="57"/>
      <c r="SNU142" s="57"/>
      <c r="SNV142" s="57"/>
      <c r="SNW142" s="74"/>
      <c r="SNX142" s="74"/>
      <c r="SNY142" s="74"/>
      <c r="SNZ142" s="74"/>
      <c r="SOA142" s="57"/>
      <c r="SOB142" s="57"/>
      <c r="SOC142" s="57"/>
      <c r="SOD142" s="57"/>
      <c r="SOE142" s="74"/>
      <c r="SOF142" s="74"/>
      <c r="SOG142" s="74"/>
      <c r="SOH142" s="74"/>
      <c r="SOI142" s="57"/>
      <c r="SOJ142" s="57"/>
      <c r="SOK142" s="57"/>
      <c r="SOL142" s="57"/>
      <c r="SOM142" s="74"/>
      <c r="SON142" s="74"/>
      <c r="SOO142" s="74"/>
      <c r="SOP142" s="74"/>
      <c r="SOQ142" s="57"/>
      <c r="SOR142" s="57"/>
      <c r="SOS142" s="57"/>
      <c r="SOT142" s="57"/>
      <c r="SOU142" s="74"/>
      <c r="SOV142" s="74"/>
      <c r="SOW142" s="74"/>
      <c r="SOX142" s="74"/>
      <c r="SOY142" s="57"/>
      <c r="SOZ142" s="57"/>
      <c r="SPA142" s="57"/>
      <c r="SPB142" s="57"/>
      <c r="SPC142" s="74"/>
      <c r="SPD142" s="74"/>
      <c r="SPE142" s="74"/>
      <c r="SPF142" s="74"/>
      <c r="SPG142" s="57"/>
      <c r="SPH142" s="57"/>
      <c r="SPI142" s="57"/>
      <c r="SPJ142" s="57"/>
      <c r="SPK142" s="74"/>
      <c r="SPL142" s="74"/>
      <c r="SPM142" s="74"/>
      <c r="SPN142" s="74"/>
      <c r="SPO142" s="57"/>
      <c r="SPP142" s="57"/>
      <c r="SPQ142" s="57"/>
      <c r="SPR142" s="57"/>
      <c r="SPS142" s="74"/>
      <c r="SPT142" s="74"/>
      <c r="SPU142" s="74"/>
      <c r="SPV142" s="74"/>
      <c r="SPW142" s="57"/>
      <c r="SPX142" s="57"/>
      <c r="SPY142" s="57"/>
      <c r="SPZ142" s="57"/>
      <c r="SQA142" s="74"/>
      <c r="SQB142" s="74"/>
      <c r="SQC142" s="74"/>
      <c r="SQD142" s="74"/>
      <c r="SQE142" s="57"/>
      <c r="SQF142" s="57"/>
      <c r="SQG142" s="57"/>
      <c r="SQH142" s="57"/>
      <c r="SQI142" s="74"/>
      <c r="SQJ142" s="74"/>
      <c r="SQK142" s="74"/>
      <c r="SQL142" s="74"/>
      <c r="SQM142" s="57"/>
      <c r="SQN142" s="57"/>
      <c r="SQO142" s="57"/>
      <c r="SQP142" s="57"/>
      <c r="SQQ142" s="74"/>
      <c r="SQR142" s="74"/>
      <c r="SQS142" s="74"/>
      <c r="SQT142" s="74"/>
      <c r="SQU142" s="57"/>
      <c r="SQV142" s="57"/>
      <c r="SQW142" s="57"/>
      <c r="SQX142" s="57"/>
      <c r="SQY142" s="74"/>
      <c r="SQZ142" s="74"/>
      <c r="SRA142" s="74"/>
      <c r="SRB142" s="74"/>
      <c r="SRC142" s="57"/>
      <c r="SRD142" s="57"/>
      <c r="SRE142" s="57"/>
      <c r="SRF142" s="57"/>
      <c r="SRG142" s="74"/>
      <c r="SRH142" s="74"/>
      <c r="SRI142" s="74"/>
      <c r="SRJ142" s="74"/>
      <c r="SRK142" s="57"/>
      <c r="SRL142" s="57"/>
      <c r="SRM142" s="57"/>
      <c r="SRN142" s="57"/>
      <c r="SRO142" s="74"/>
      <c r="SRP142" s="74"/>
      <c r="SRQ142" s="74"/>
      <c r="SRR142" s="74"/>
      <c r="SRS142" s="57"/>
      <c r="SRT142" s="57"/>
      <c r="SRU142" s="57"/>
      <c r="SRV142" s="57"/>
      <c r="SRW142" s="74"/>
      <c r="SRX142" s="74"/>
      <c r="SRY142" s="74"/>
      <c r="SRZ142" s="74"/>
      <c r="SSA142" s="57"/>
      <c r="SSB142" s="57"/>
      <c r="SSC142" s="57"/>
      <c r="SSD142" s="57"/>
      <c r="SSE142" s="74"/>
      <c r="SSF142" s="74"/>
      <c r="SSG142" s="74"/>
      <c r="SSH142" s="74"/>
      <c r="SSI142" s="57"/>
      <c r="SSJ142" s="57"/>
      <c r="SSK142" s="57"/>
      <c r="SSL142" s="57"/>
      <c r="SSM142" s="74"/>
      <c r="SSN142" s="74"/>
      <c r="SSO142" s="74"/>
      <c r="SSP142" s="74"/>
      <c r="SSQ142" s="57"/>
      <c r="SSR142" s="57"/>
      <c r="SSS142" s="57"/>
      <c r="SST142" s="57"/>
      <c r="SSU142" s="74"/>
      <c r="SSV142" s="74"/>
      <c r="SSW142" s="74"/>
      <c r="SSX142" s="74"/>
      <c r="SSY142" s="57"/>
      <c r="SSZ142" s="57"/>
      <c r="STA142" s="57"/>
      <c r="STB142" s="57"/>
      <c r="STC142" s="74"/>
      <c r="STD142" s="74"/>
      <c r="STE142" s="74"/>
      <c r="STF142" s="74"/>
      <c r="STG142" s="57"/>
      <c r="STH142" s="57"/>
      <c r="STI142" s="57"/>
      <c r="STJ142" s="57"/>
      <c r="STK142" s="74"/>
      <c r="STL142" s="74"/>
      <c r="STM142" s="74"/>
      <c r="STN142" s="74"/>
      <c r="STO142" s="57"/>
      <c r="STP142" s="57"/>
      <c r="STQ142" s="57"/>
      <c r="STR142" s="57"/>
      <c r="STS142" s="74"/>
      <c r="STT142" s="74"/>
      <c r="STU142" s="74"/>
      <c r="STV142" s="74"/>
      <c r="STW142" s="57"/>
      <c r="STX142" s="57"/>
      <c r="STY142" s="57"/>
      <c r="STZ142" s="57"/>
      <c r="SUA142" s="74"/>
      <c r="SUB142" s="74"/>
      <c r="SUC142" s="74"/>
      <c r="SUD142" s="74"/>
      <c r="SUE142" s="57"/>
      <c r="SUF142" s="57"/>
      <c r="SUG142" s="57"/>
      <c r="SUH142" s="57"/>
      <c r="SUI142" s="74"/>
      <c r="SUJ142" s="74"/>
      <c r="SUK142" s="74"/>
      <c r="SUL142" s="74"/>
      <c r="SUM142" s="57"/>
      <c r="SUN142" s="57"/>
      <c r="SUO142" s="57"/>
      <c r="SUP142" s="57"/>
      <c r="SUQ142" s="74"/>
      <c r="SUR142" s="74"/>
      <c r="SUS142" s="74"/>
      <c r="SUT142" s="74"/>
      <c r="SUU142" s="57"/>
      <c r="SUV142" s="57"/>
      <c r="SUW142" s="57"/>
      <c r="SUX142" s="57"/>
      <c r="SUY142" s="74"/>
      <c r="SUZ142" s="74"/>
      <c r="SVA142" s="74"/>
      <c r="SVB142" s="74"/>
      <c r="SVC142" s="57"/>
      <c r="SVD142" s="57"/>
      <c r="SVE142" s="57"/>
      <c r="SVF142" s="57"/>
      <c r="SVG142" s="74"/>
      <c r="SVH142" s="74"/>
      <c r="SVI142" s="74"/>
      <c r="SVJ142" s="74"/>
      <c r="SVK142" s="57"/>
      <c r="SVL142" s="57"/>
      <c r="SVM142" s="57"/>
      <c r="SVN142" s="57"/>
      <c r="SVO142" s="74"/>
      <c r="SVP142" s="74"/>
      <c r="SVQ142" s="74"/>
      <c r="SVR142" s="74"/>
      <c r="SVS142" s="57"/>
      <c r="SVT142" s="57"/>
      <c r="SVU142" s="57"/>
      <c r="SVV142" s="57"/>
      <c r="SVW142" s="74"/>
      <c r="SVX142" s="74"/>
      <c r="SVY142" s="74"/>
      <c r="SVZ142" s="74"/>
      <c r="SWA142" s="57"/>
      <c r="SWB142" s="57"/>
      <c r="SWC142" s="57"/>
      <c r="SWD142" s="57"/>
      <c r="SWE142" s="74"/>
      <c r="SWF142" s="74"/>
      <c r="SWG142" s="74"/>
      <c r="SWH142" s="74"/>
      <c r="SWI142" s="57"/>
      <c r="SWJ142" s="57"/>
      <c r="SWK142" s="57"/>
      <c r="SWL142" s="57"/>
      <c r="SWM142" s="74"/>
      <c r="SWN142" s="74"/>
      <c r="SWO142" s="74"/>
      <c r="SWP142" s="74"/>
      <c r="SWQ142" s="57"/>
      <c r="SWR142" s="57"/>
      <c r="SWS142" s="57"/>
      <c r="SWT142" s="57"/>
      <c r="SWU142" s="74"/>
      <c r="SWV142" s="74"/>
      <c r="SWW142" s="74"/>
      <c r="SWX142" s="74"/>
      <c r="SWY142" s="57"/>
      <c r="SWZ142" s="57"/>
      <c r="SXA142" s="57"/>
      <c r="SXB142" s="57"/>
      <c r="SXC142" s="74"/>
      <c r="SXD142" s="74"/>
      <c r="SXE142" s="74"/>
      <c r="SXF142" s="74"/>
      <c r="SXG142" s="57"/>
      <c r="SXH142" s="57"/>
      <c r="SXI142" s="57"/>
      <c r="SXJ142" s="57"/>
      <c r="SXK142" s="74"/>
      <c r="SXL142" s="74"/>
      <c r="SXM142" s="74"/>
      <c r="SXN142" s="74"/>
      <c r="SXO142" s="57"/>
      <c r="SXP142" s="57"/>
      <c r="SXQ142" s="57"/>
      <c r="SXR142" s="57"/>
      <c r="SXS142" s="74"/>
      <c r="SXT142" s="74"/>
      <c r="SXU142" s="74"/>
      <c r="SXV142" s="74"/>
      <c r="SXW142" s="57"/>
      <c r="SXX142" s="57"/>
      <c r="SXY142" s="57"/>
      <c r="SXZ142" s="57"/>
      <c r="SYA142" s="74"/>
      <c r="SYB142" s="74"/>
      <c r="SYC142" s="74"/>
      <c r="SYD142" s="74"/>
      <c r="SYE142" s="57"/>
      <c r="SYF142" s="57"/>
      <c r="SYG142" s="57"/>
      <c r="SYH142" s="57"/>
      <c r="SYI142" s="74"/>
      <c r="SYJ142" s="74"/>
      <c r="SYK142" s="74"/>
      <c r="SYL142" s="74"/>
      <c r="SYM142" s="57"/>
      <c r="SYN142" s="57"/>
      <c r="SYO142" s="57"/>
      <c r="SYP142" s="57"/>
      <c r="SYQ142" s="74"/>
      <c r="SYR142" s="74"/>
      <c r="SYS142" s="74"/>
      <c r="SYT142" s="74"/>
      <c r="SYU142" s="57"/>
      <c r="SYV142" s="57"/>
      <c r="SYW142" s="57"/>
      <c r="SYX142" s="57"/>
      <c r="SYY142" s="74"/>
      <c r="SYZ142" s="74"/>
      <c r="SZA142" s="74"/>
      <c r="SZB142" s="74"/>
      <c r="SZC142" s="57"/>
      <c r="SZD142" s="57"/>
      <c r="SZE142" s="57"/>
      <c r="SZF142" s="57"/>
      <c r="SZG142" s="74"/>
      <c r="SZH142" s="74"/>
      <c r="SZI142" s="74"/>
      <c r="SZJ142" s="74"/>
      <c r="SZK142" s="57"/>
      <c r="SZL142" s="57"/>
      <c r="SZM142" s="57"/>
      <c r="SZN142" s="57"/>
      <c r="SZO142" s="74"/>
      <c r="SZP142" s="74"/>
      <c r="SZQ142" s="74"/>
      <c r="SZR142" s="74"/>
      <c r="SZS142" s="57"/>
      <c r="SZT142" s="57"/>
      <c r="SZU142" s="57"/>
      <c r="SZV142" s="57"/>
      <c r="SZW142" s="74"/>
      <c r="SZX142" s="74"/>
      <c r="SZY142" s="74"/>
      <c r="SZZ142" s="74"/>
      <c r="TAA142" s="57"/>
      <c r="TAB142" s="57"/>
      <c r="TAC142" s="57"/>
      <c r="TAD142" s="57"/>
      <c r="TAE142" s="74"/>
      <c r="TAF142" s="74"/>
      <c r="TAG142" s="74"/>
      <c r="TAH142" s="74"/>
      <c r="TAI142" s="57"/>
      <c r="TAJ142" s="57"/>
      <c r="TAK142" s="57"/>
      <c r="TAL142" s="57"/>
      <c r="TAM142" s="74"/>
      <c r="TAN142" s="74"/>
      <c r="TAO142" s="74"/>
      <c r="TAP142" s="74"/>
      <c r="TAQ142" s="57"/>
      <c r="TAR142" s="57"/>
      <c r="TAS142" s="57"/>
      <c r="TAT142" s="57"/>
      <c r="TAU142" s="74"/>
      <c r="TAV142" s="74"/>
      <c r="TAW142" s="74"/>
      <c r="TAX142" s="74"/>
      <c r="TAY142" s="57"/>
      <c r="TAZ142" s="57"/>
      <c r="TBA142" s="57"/>
      <c r="TBB142" s="57"/>
      <c r="TBC142" s="74"/>
      <c r="TBD142" s="74"/>
      <c r="TBE142" s="74"/>
      <c r="TBF142" s="74"/>
      <c r="TBG142" s="57"/>
      <c r="TBH142" s="57"/>
      <c r="TBI142" s="57"/>
      <c r="TBJ142" s="57"/>
      <c r="TBK142" s="74"/>
      <c r="TBL142" s="74"/>
      <c r="TBM142" s="74"/>
      <c r="TBN142" s="74"/>
      <c r="TBO142" s="57"/>
      <c r="TBP142" s="57"/>
      <c r="TBQ142" s="57"/>
      <c r="TBR142" s="57"/>
      <c r="TBS142" s="74"/>
      <c r="TBT142" s="74"/>
      <c r="TBU142" s="74"/>
      <c r="TBV142" s="74"/>
      <c r="TBW142" s="57"/>
      <c r="TBX142" s="57"/>
      <c r="TBY142" s="57"/>
      <c r="TBZ142" s="57"/>
      <c r="TCA142" s="74"/>
      <c r="TCB142" s="74"/>
      <c r="TCC142" s="74"/>
      <c r="TCD142" s="74"/>
      <c r="TCE142" s="57"/>
      <c r="TCF142" s="57"/>
      <c r="TCG142" s="57"/>
      <c r="TCH142" s="57"/>
      <c r="TCI142" s="74"/>
      <c r="TCJ142" s="74"/>
      <c r="TCK142" s="74"/>
      <c r="TCL142" s="74"/>
      <c r="TCM142" s="57"/>
      <c r="TCN142" s="57"/>
      <c r="TCO142" s="57"/>
      <c r="TCP142" s="57"/>
      <c r="TCQ142" s="74"/>
      <c r="TCR142" s="74"/>
      <c r="TCS142" s="74"/>
      <c r="TCT142" s="74"/>
      <c r="TCU142" s="57"/>
      <c r="TCV142" s="57"/>
      <c r="TCW142" s="57"/>
      <c r="TCX142" s="57"/>
      <c r="TCY142" s="74"/>
      <c r="TCZ142" s="74"/>
      <c r="TDA142" s="74"/>
      <c r="TDB142" s="74"/>
      <c r="TDC142" s="57"/>
      <c r="TDD142" s="57"/>
      <c r="TDE142" s="57"/>
      <c r="TDF142" s="57"/>
      <c r="TDG142" s="74"/>
      <c r="TDH142" s="74"/>
      <c r="TDI142" s="74"/>
      <c r="TDJ142" s="74"/>
      <c r="TDK142" s="57"/>
      <c r="TDL142" s="57"/>
      <c r="TDM142" s="57"/>
      <c r="TDN142" s="57"/>
      <c r="TDO142" s="74"/>
      <c r="TDP142" s="74"/>
      <c r="TDQ142" s="74"/>
      <c r="TDR142" s="74"/>
      <c r="TDS142" s="57"/>
      <c r="TDT142" s="57"/>
      <c r="TDU142" s="57"/>
      <c r="TDV142" s="57"/>
      <c r="TDW142" s="74"/>
      <c r="TDX142" s="74"/>
      <c r="TDY142" s="74"/>
      <c r="TDZ142" s="74"/>
      <c r="TEA142" s="57"/>
      <c r="TEB142" s="57"/>
      <c r="TEC142" s="57"/>
      <c r="TED142" s="57"/>
      <c r="TEE142" s="74"/>
      <c r="TEF142" s="74"/>
      <c r="TEG142" s="74"/>
      <c r="TEH142" s="74"/>
      <c r="TEI142" s="57"/>
      <c r="TEJ142" s="57"/>
      <c r="TEK142" s="57"/>
      <c r="TEL142" s="57"/>
      <c r="TEM142" s="74"/>
      <c r="TEN142" s="74"/>
      <c r="TEO142" s="74"/>
      <c r="TEP142" s="74"/>
      <c r="TEQ142" s="57"/>
      <c r="TER142" s="57"/>
      <c r="TES142" s="57"/>
      <c r="TET142" s="57"/>
      <c r="TEU142" s="74"/>
      <c r="TEV142" s="74"/>
      <c r="TEW142" s="74"/>
      <c r="TEX142" s="74"/>
      <c r="TEY142" s="57"/>
      <c r="TEZ142" s="57"/>
      <c r="TFA142" s="57"/>
      <c r="TFB142" s="57"/>
      <c r="TFC142" s="74"/>
      <c r="TFD142" s="74"/>
      <c r="TFE142" s="74"/>
      <c r="TFF142" s="74"/>
      <c r="TFG142" s="57"/>
      <c r="TFH142" s="57"/>
      <c r="TFI142" s="57"/>
      <c r="TFJ142" s="57"/>
      <c r="TFK142" s="74"/>
      <c r="TFL142" s="74"/>
      <c r="TFM142" s="74"/>
      <c r="TFN142" s="74"/>
      <c r="TFO142" s="57"/>
      <c r="TFP142" s="57"/>
      <c r="TFQ142" s="57"/>
      <c r="TFR142" s="57"/>
      <c r="TFS142" s="74"/>
      <c r="TFT142" s="74"/>
      <c r="TFU142" s="74"/>
      <c r="TFV142" s="74"/>
      <c r="TFW142" s="57"/>
      <c r="TFX142" s="57"/>
      <c r="TFY142" s="57"/>
      <c r="TFZ142" s="57"/>
      <c r="TGA142" s="74"/>
      <c r="TGB142" s="74"/>
      <c r="TGC142" s="74"/>
      <c r="TGD142" s="74"/>
      <c r="TGE142" s="57"/>
      <c r="TGF142" s="57"/>
      <c r="TGG142" s="57"/>
      <c r="TGH142" s="57"/>
      <c r="TGI142" s="74"/>
      <c r="TGJ142" s="74"/>
      <c r="TGK142" s="74"/>
      <c r="TGL142" s="74"/>
      <c r="TGM142" s="57"/>
      <c r="TGN142" s="57"/>
      <c r="TGO142" s="57"/>
      <c r="TGP142" s="57"/>
      <c r="TGQ142" s="74"/>
      <c r="TGR142" s="74"/>
      <c r="TGS142" s="74"/>
      <c r="TGT142" s="74"/>
      <c r="TGU142" s="57"/>
      <c r="TGV142" s="57"/>
      <c r="TGW142" s="57"/>
      <c r="TGX142" s="57"/>
      <c r="TGY142" s="74"/>
      <c r="TGZ142" s="74"/>
      <c r="THA142" s="74"/>
      <c r="THB142" s="74"/>
      <c r="THC142" s="57"/>
      <c r="THD142" s="57"/>
      <c r="THE142" s="57"/>
      <c r="THF142" s="57"/>
      <c r="THG142" s="74"/>
      <c r="THH142" s="74"/>
      <c r="THI142" s="74"/>
      <c r="THJ142" s="74"/>
      <c r="THK142" s="57"/>
      <c r="THL142" s="57"/>
      <c r="THM142" s="57"/>
      <c r="THN142" s="57"/>
      <c r="THO142" s="74"/>
      <c r="THP142" s="74"/>
      <c r="THQ142" s="74"/>
      <c r="THR142" s="74"/>
      <c r="THS142" s="57"/>
      <c r="THT142" s="57"/>
      <c r="THU142" s="57"/>
      <c r="THV142" s="57"/>
      <c r="THW142" s="74"/>
      <c r="THX142" s="74"/>
      <c r="THY142" s="74"/>
      <c r="THZ142" s="74"/>
      <c r="TIA142" s="57"/>
      <c r="TIB142" s="57"/>
      <c r="TIC142" s="57"/>
      <c r="TID142" s="57"/>
      <c r="TIE142" s="74"/>
      <c r="TIF142" s="74"/>
      <c r="TIG142" s="74"/>
      <c r="TIH142" s="74"/>
      <c r="TII142" s="57"/>
      <c r="TIJ142" s="57"/>
      <c r="TIK142" s="57"/>
      <c r="TIL142" s="57"/>
      <c r="TIM142" s="74"/>
      <c r="TIN142" s="74"/>
      <c r="TIO142" s="74"/>
      <c r="TIP142" s="74"/>
      <c r="TIQ142" s="57"/>
      <c r="TIR142" s="57"/>
      <c r="TIS142" s="57"/>
      <c r="TIT142" s="57"/>
      <c r="TIU142" s="74"/>
      <c r="TIV142" s="74"/>
      <c r="TIW142" s="74"/>
      <c r="TIX142" s="74"/>
      <c r="TIY142" s="57"/>
      <c r="TIZ142" s="57"/>
      <c r="TJA142" s="57"/>
      <c r="TJB142" s="57"/>
      <c r="TJC142" s="74"/>
      <c r="TJD142" s="74"/>
      <c r="TJE142" s="74"/>
      <c r="TJF142" s="74"/>
      <c r="TJG142" s="57"/>
      <c r="TJH142" s="57"/>
      <c r="TJI142" s="57"/>
      <c r="TJJ142" s="57"/>
      <c r="TJK142" s="74"/>
      <c r="TJL142" s="74"/>
      <c r="TJM142" s="74"/>
      <c r="TJN142" s="74"/>
      <c r="TJO142" s="57"/>
      <c r="TJP142" s="57"/>
      <c r="TJQ142" s="57"/>
      <c r="TJR142" s="57"/>
      <c r="TJS142" s="74"/>
      <c r="TJT142" s="74"/>
      <c r="TJU142" s="74"/>
      <c r="TJV142" s="74"/>
      <c r="TJW142" s="57"/>
      <c r="TJX142" s="57"/>
      <c r="TJY142" s="57"/>
      <c r="TJZ142" s="57"/>
      <c r="TKA142" s="74"/>
      <c r="TKB142" s="74"/>
      <c r="TKC142" s="74"/>
      <c r="TKD142" s="74"/>
      <c r="TKE142" s="57"/>
      <c r="TKF142" s="57"/>
      <c r="TKG142" s="57"/>
      <c r="TKH142" s="57"/>
      <c r="TKI142" s="74"/>
      <c r="TKJ142" s="74"/>
      <c r="TKK142" s="74"/>
      <c r="TKL142" s="74"/>
      <c r="TKM142" s="57"/>
      <c r="TKN142" s="57"/>
      <c r="TKO142" s="57"/>
      <c r="TKP142" s="57"/>
      <c r="TKQ142" s="74"/>
      <c r="TKR142" s="74"/>
      <c r="TKS142" s="74"/>
      <c r="TKT142" s="74"/>
      <c r="TKU142" s="57"/>
      <c r="TKV142" s="57"/>
      <c r="TKW142" s="57"/>
      <c r="TKX142" s="57"/>
      <c r="TKY142" s="74"/>
      <c r="TKZ142" s="74"/>
      <c r="TLA142" s="74"/>
      <c r="TLB142" s="74"/>
      <c r="TLC142" s="57"/>
      <c r="TLD142" s="57"/>
      <c r="TLE142" s="57"/>
      <c r="TLF142" s="57"/>
      <c r="TLG142" s="74"/>
      <c r="TLH142" s="74"/>
      <c r="TLI142" s="74"/>
      <c r="TLJ142" s="74"/>
      <c r="TLK142" s="57"/>
      <c r="TLL142" s="57"/>
      <c r="TLM142" s="57"/>
      <c r="TLN142" s="57"/>
      <c r="TLO142" s="74"/>
      <c r="TLP142" s="74"/>
      <c r="TLQ142" s="74"/>
      <c r="TLR142" s="74"/>
      <c r="TLS142" s="57"/>
      <c r="TLT142" s="57"/>
      <c r="TLU142" s="57"/>
      <c r="TLV142" s="57"/>
      <c r="TLW142" s="74"/>
      <c r="TLX142" s="74"/>
      <c r="TLY142" s="74"/>
      <c r="TLZ142" s="74"/>
      <c r="TMA142" s="57"/>
      <c r="TMB142" s="57"/>
      <c r="TMC142" s="57"/>
      <c r="TMD142" s="57"/>
      <c r="TME142" s="74"/>
      <c r="TMF142" s="74"/>
      <c r="TMG142" s="74"/>
      <c r="TMH142" s="74"/>
      <c r="TMI142" s="57"/>
      <c r="TMJ142" s="57"/>
      <c r="TMK142" s="57"/>
      <c r="TML142" s="57"/>
      <c r="TMM142" s="74"/>
      <c r="TMN142" s="74"/>
      <c r="TMO142" s="74"/>
      <c r="TMP142" s="74"/>
      <c r="TMQ142" s="57"/>
      <c r="TMR142" s="57"/>
      <c r="TMS142" s="57"/>
      <c r="TMT142" s="57"/>
      <c r="TMU142" s="74"/>
      <c r="TMV142" s="74"/>
      <c r="TMW142" s="74"/>
      <c r="TMX142" s="74"/>
      <c r="TMY142" s="57"/>
      <c r="TMZ142" s="57"/>
      <c r="TNA142" s="57"/>
      <c r="TNB142" s="57"/>
      <c r="TNC142" s="74"/>
      <c r="TND142" s="74"/>
      <c r="TNE142" s="74"/>
      <c r="TNF142" s="74"/>
      <c r="TNG142" s="57"/>
      <c r="TNH142" s="57"/>
      <c r="TNI142" s="57"/>
      <c r="TNJ142" s="57"/>
      <c r="TNK142" s="74"/>
      <c r="TNL142" s="74"/>
      <c r="TNM142" s="74"/>
      <c r="TNN142" s="74"/>
      <c r="TNO142" s="57"/>
      <c r="TNP142" s="57"/>
      <c r="TNQ142" s="57"/>
      <c r="TNR142" s="57"/>
      <c r="TNS142" s="74"/>
      <c r="TNT142" s="74"/>
      <c r="TNU142" s="74"/>
      <c r="TNV142" s="74"/>
      <c r="TNW142" s="57"/>
      <c r="TNX142" s="57"/>
      <c r="TNY142" s="57"/>
      <c r="TNZ142" s="57"/>
      <c r="TOA142" s="74"/>
      <c r="TOB142" s="74"/>
      <c r="TOC142" s="74"/>
      <c r="TOD142" s="74"/>
      <c r="TOE142" s="57"/>
      <c r="TOF142" s="57"/>
      <c r="TOG142" s="57"/>
      <c r="TOH142" s="57"/>
      <c r="TOI142" s="74"/>
      <c r="TOJ142" s="74"/>
      <c r="TOK142" s="74"/>
      <c r="TOL142" s="74"/>
      <c r="TOM142" s="57"/>
      <c r="TON142" s="57"/>
      <c r="TOO142" s="57"/>
      <c r="TOP142" s="57"/>
      <c r="TOQ142" s="74"/>
      <c r="TOR142" s="74"/>
      <c r="TOS142" s="74"/>
      <c r="TOT142" s="74"/>
      <c r="TOU142" s="57"/>
      <c r="TOV142" s="57"/>
      <c r="TOW142" s="57"/>
      <c r="TOX142" s="57"/>
      <c r="TOY142" s="74"/>
      <c r="TOZ142" s="74"/>
      <c r="TPA142" s="74"/>
      <c r="TPB142" s="74"/>
      <c r="TPC142" s="57"/>
      <c r="TPD142" s="57"/>
      <c r="TPE142" s="57"/>
      <c r="TPF142" s="57"/>
      <c r="TPG142" s="74"/>
      <c r="TPH142" s="74"/>
      <c r="TPI142" s="74"/>
      <c r="TPJ142" s="74"/>
      <c r="TPK142" s="57"/>
      <c r="TPL142" s="57"/>
      <c r="TPM142" s="57"/>
      <c r="TPN142" s="57"/>
      <c r="TPO142" s="74"/>
      <c r="TPP142" s="74"/>
      <c r="TPQ142" s="74"/>
      <c r="TPR142" s="74"/>
      <c r="TPS142" s="57"/>
      <c r="TPT142" s="57"/>
      <c r="TPU142" s="57"/>
      <c r="TPV142" s="57"/>
      <c r="TPW142" s="74"/>
      <c r="TPX142" s="74"/>
      <c r="TPY142" s="74"/>
      <c r="TPZ142" s="74"/>
      <c r="TQA142" s="57"/>
      <c r="TQB142" s="57"/>
      <c r="TQC142" s="57"/>
      <c r="TQD142" s="57"/>
      <c r="TQE142" s="74"/>
      <c r="TQF142" s="74"/>
      <c r="TQG142" s="74"/>
      <c r="TQH142" s="74"/>
      <c r="TQI142" s="57"/>
      <c r="TQJ142" s="57"/>
      <c r="TQK142" s="57"/>
      <c r="TQL142" s="57"/>
      <c r="TQM142" s="74"/>
      <c r="TQN142" s="74"/>
      <c r="TQO142" s="74"/>
      <c r="TQP142" s="74"/>
      <c r="TQQ142" s="57"/>
      <c r="TQR142" s="57"/>
      <c r="TQS142" s="57"/>
      <c r="TQT142" s="57"/>
      <c r="TQU142" s="74"/>
      <c r="TQV142" s="74"/>
      <c r="TQW142" s="74"/>
      <c r="TQX142" s="74"/>
      <c r="TQY142" s="57"/>
      <c r="TQZ142" s="57"/>
      <c r="TRA142" s="57"/>
      <c r="TRB142" s="57"/>
      <c r="TRC142" s="74"/>
      <c r="TRD142" s="74"/>
      <c r="TRE142" s="74"/>
      <c r="TRF142" s="74"/>
      <c r="TRG142" s="57"/>
      <c r="TRH142" s="57"/>
      <c r="TRI142" s="57"/>
      <c r="TRJ142" s="57"/>
      <c r="TRK142" s="74"/>
      <c r="TRL142" s="74"/>
      <c r="TRM142" s="74"/>
      <c r="TRN142" s="74"/>
      <c r="TRO142" s="57"/>
      <c r="TRP142" s="57"/>
      <c r="TRQ142" s="57"/>
      <c r="TRR142" s="57"/>
      <c r="TRS142" s="74"/>
      <c r="TRT142" s="74"/>
      <c r="TRU142" s="74"/>
      <c r="TRV142" s="74"/>
      <c r="TRW142" s="57"/>
      <c r="TRX142" s="57"/>
      <c r="TRY142" s="57"/>
      <c r="TRZ142" s="57"/>
      <c r="TSA142" s="74"/>
      <c r="TSB142" s="74"/>
      <c r="TSC142" s="74"/>
      <c r="TSD142" s="74"/>
      <c r="TSE142" s="57"/>
      <c r="TSF142" s="57"/>
      <c r="TSG142" s="57"/>
      <c r="TSH142" s="57"/>
      <c r="TSI142" s="74"/>
      <c r="TSJ142" s="74"/>
      <c r="TSK142" s="74"/>
      <c r="TSL142" s="74"/>
      <c r="TSM142" s="57"/>
      <c r="TSN142" s="57"/>
      <c r="TSO142" s="57"/>
      <c r="TSP142" s="57"/>
      <c r="TSQ142" s="74"/>
      <c r="TSR142" s="74"/>
      <c r="TSS142" s="74"/>
      <c r="TST142" s="74"/>
      <c r="TSU142" s="57"/>
      <c r="TSV142" s="57"/>
      <c r="TSW142" s="57"/>
      <c r="TSX142" s="57"/>
      <c r="TSY142" s="74"/>
      <c r="TSZ142" s="74"/>
      <c r="TTA142" s="74"/>
      <c r="TTB142" s="74"/>
      <c r="TTC142" s="57"/>
      <c r="TTD142" s="57"/>
      <c r="TTE142" s="57"/>
      <c r="TTF142" s="57"/>
      <c r="TTG142" s="74"/>
      <c r="TTH142" s="74"/>
      <c r="TTI142" s="74"/>
      <c r="TTJ142" s="74"/>
      <c r="TTK142" s="57"/>
      <c r="TTL142" s="57"/>
      <c r="TTM142" s="57"/>
      <c r="TTN142" s="57"/>
      <c r="TTO142" s="74"/>
      <c r="TTP142" s="74"/>
      <c r="TTQ142" s="74"/>
      <c r="TTR142" s="74"/>
      <c r="TTS142" s="57"/>
      <c r="TTT142" s="57"/>
      <c r="TTU142" s="57"/>
      <c r="TTV142" s="57"/>
      <c r="TTW142" s="74"/>
      <c r="TTX142" s="74"/>
      <c r="TTY142" s="74"/>
      <c r="TTZ142" s="74"/>
      <c r="TUA142" s="57"/>
      <c r="TUB142" s="57"/>
      <c r="TUC142" s="57"/>
      <c r="TUD142" s="57"/>
      <c r="TUE142" s="74"/>
      <c r="TUF142" s="74"/>
      <c r="TUG142" s="74"/>
      <c r="TUH142" s="74"/>
      <c r="TUI142" s="57"/>
      <c r="TUJ142" s="57"/>
      <c r="TUK142" s="57"/>
      <c r="TUL142" s="57"/>
      <c r="TUM142" s="74"/>
      <c r="TUN142" s="74"/>
      <c r="TUO142" s="74"/>
      <c r="TUP142" s="74"/>
      <c r="TUQ142" s="57"/>
      <c r="TUR142" s="57"/>
      <c r="TUS142" s="57"/>
      <c r="TUT142" s="57"/>
      <c r="TUU142" s="74"/>
      <c r="TUV142" s="74"/>
      <c r="TUW142" s="74"/>
      <c r="TUX142" s="74"/>
      <c r="TUY142" s="57"/>
      <c r="TUZ142" s="57"/>
      <c r="TVA142" s="57"/>
      <c r="TVB142" s="57"/>
      <c r="TVC142" s="74"/>
      <c r="TVD142" s="74"/>
      <c r="TVE142" s="74"/>
      <c r="TVF142" s="74"/>
      <c r="TVG142" s="57"/>
      <c r="TVH142" s="57"/>
      <c r="TVI142" s="57"/>
      <c r="TVJ142" s="57"/>
      <c r="TVK142" s="74"/>
      <c r="TVL142" s="74"/>
      <c r="TVM142" s="74"/>
      <c r="TVN142" s="74"/>
      <c r="TVO142" s="57"/>
      <c r="TVP142" s="57"/>
      <c r="TVQ142" s="57"/>
      <c r="TVR142" s="57"/>
      <c r="TVS142" s="74"/>
      <c r="TVT142" s="74"/>
      <c r="TVU142" s="74"/>
      <c r="TVV142" s="74"/>
      <c r="TVW142" s="57"/>
      <c r="TVX142" s="57"/>
      <c r="TVY142" s="57"/>
      <c r="TVZ142" s="57"/>
      <c r="TWA142" s="74"/>
      <c r="TWB142" s="74"/>
      <c r="TWC142" s="74"/>
      <c r="TWD142" s="74"/>
      <c r="TWE142" s="57"/>
      <c r="TWF142" s="57"/>
      <c r="TWG142" s="57"/>
      <c r="TWH142" s="57"/>
      <c r="TWI142" s="74"/>
      <c r="TWJ142" s="74"/>
      <c r="TWK142" s="74"/>
      <c r="TWL142" s="74"/>
      <c r="TWM142" s="57"/>
      <c r="TWN142" s="57"/>
      <c r="TWO142" s="57"/>
      <c r="TWP142" s="57"/>
      <c r="TWQ142" s="74"/>
      <c r="TWR142" s="74"/>
      <c r="TWS142" s="74"/>
      <c r="TWT142" s="74"/>
      <c r="TWU142" s="57"/>
      <c r="TWV142" s="57"/>
      <c r="TWW142" s="57"/>
      <c r="TWX142" s="57"/>
      <c r="TWY142" s="74"/>
      <c r="TWZ142" s="74"/>
      <c r="TXA142" s="74"/>
      <c r="TXB142" s="74"/>
      <c r="TXC142" s="57"/>
      <c r="TXD142" s="57"/>
      <c r="TXE142" s="57"/>
      <c r="TXF142" s="57"/>
      <c r="TXG142" s="74"/>
      <c r="TXH142" s="74"/>
      <c r="TXI142" s="74"/>
      <c r="TXJ142" s="74"/>
      <c r="TXK142" s="57"/>
      <c r="TXL142" s="57"/>
      <c r="TXM142" s="57"/>
      <c r="TXN142" s="57"/>
      <c r="TXO142" s="74"/>
      <c r="TXP142" s="74"/>
      <c r="TXQ142" s="74"/>
      <c r="TXR142" s="74"/>
      <c r="TXS142" s="57"/>
      <c r="TXT142" s="57"/>
      <c r="TXU142" s="57"/>
      <c r="TXV142" s="57"/>
      <c r="TXW142" s="74"/>
      <c r="TXX142" s="74"/>
      <c r="TXY142" s="74"/>
      <c r="TXZ142" s="74"/>
      <c r="TYA142" s="57"/>
      <c r="TYB142" s="57"/>
      <c r="TYC142" s="57"/>
      <c r="TYD142" s="57"/>
      <c r="TYE142" s="74"/>
      <c r="TYF142" s="74"/>
      <c r="TYG142" s="74"/>
      <c r="TYH142" s="74"/>
      <c r="TYI142" s="57"/>
      <c r="TYJ142" s="57"/>
      <c r="TYK142" s="57"/>
      <c r="TYL142" s="57"/>
      <c r="TYM142" s="74"/>
      <c r="TYN142" s="74"/>
      <c r="TYO142" s="74"/>
      <c r="TYP142" s="74"/>
      <c r="TYQ142" s="57"/>
      <c r="TYR142" s="57"/>
      <c r="TYS142" s="57"/>
      <c r="TYT142" s="57"/>
      <c r="TYU142" s="74"/>
      <c r="TYV142" s="74"/>
      <c r="TYW142" s="74"/>
      <c r="TYX142" s="74"/>
      <c r="TYY142" s="57"/>
      <c r="TYZ142" s="57"/>
      <c r="TZA142" s="57"/>
      <c r="TZB142" s="57"/>
      <c r="TZC142" s="74"/>
      <c r="TZD142" s="74"/>
      <c r="TZE142" s="74"/>
      <c r="TZF142" s="74"/>
      <c r="TZG142" s="57"/>
      <c r="TZH142" s="57"/>
      <c r="TZI142" s="57"/>
      <c r="TZJ142" s="57"/>
      <c r="TZK142" s="74"/>
      <c r="TZL142" s="74"/>
      <c r="TZM142" s="74"/>
      <c r="TZN142" s="74"/>
      <c r="TZO142" s="57"/>
      <c r="TZP142" s="57"/>
      <c r="TZQ142" s="57"/>
      <c r="TZR142" s="57"/>
      <c r="TZS142" s="74"/>
      <c r="TZT142" s="74"/>
      <c r="TZU142" s="74"/>
      <c r="TZV142" s="74"/>
      <c r="TZW142" s="57"/>
      <c r="TZX142" s="57"/>
      <c r="TZY142" s="57"/>
      <c r="TZZ142" s="57"/>
      <c r="UAA142" s="74"/>
      <c r="UAB142" s="74"/>
      <c r="UAC142" s="74"/>
      <c r="UAD142" s="74"/>
      <c r="UAE142" s="57"/>
      <c r="UAF142" s="57"/>
      <c r="UAG142" s="57"/>
      <c r="UAH142" s="57"/>
      <c r="UAI142" s="74"/>
      <c r="UAJ142" s="74"/>
      <c r="UAK142" s="74"/>
      <c r="UAL142" s="74"/>
      <c r="UAM142" s="57"/>
      <c r="UAN142" s="57"/>
      <c r="UAO142" s="57"/>
      <c r="UAP142" s="57"/>
      <c r="UAQ142" s="74"/>
      <c r="UAR142" s="74"/>
      <c r="UAS142" s="74"/>
      <c r="UAT142" s="74"/>
      <c r="UAU142" s="57"/>
      <c r="UAV142" s="57"/>
      <c r="UAW142" s="57"/>
      <c r="UAX142" s="57"/>
      <c r="UAY142" s="74"/>
      <c r="UAZ142" s="74"/>
      <c r="UBA142" s="74"/>
      <c r="UBB142" s="74"/>
      <c r="UBC142" s="57"/>
      <c r="UBD142" s="57"/>
      <c r="UBE142" s="57"/>
      <c r="UBF142" s="57"/>
      <c r="UBG142" s="74"/>
      <c r="UBH142" s="74"/>
      <c r="UBI142" s="74"/>
      <c r="UBJ142" s="74"/>
      <c r="UBK142" s="57"/>
      <c r="UBL142" s="57"/>
      <c r="UBM142" s="57"/>
      <c r="UBN142" s="57"/>
      <c r="UBO142" s="74"/>
      <c r="UBP142" s="74"/>
      <c r="UBQ142" s="74"/>
      <c r="UBR142" s="74"/>
      <c r="UBS142" s="57"/>
      <c r="UBT142" s="57"/>
      <c r="UBU142" s="57"/>
      <c r="UBV142" s="57"/>
      <c r="UBW142" s="74"/>
      <c r="UBX142" s="74"/>
      <c r="UBY142" s="74"/>
      <c r="UBZ142" s="74"/>
      <c r="UCA142" s="57"/>
      <c r="UCB142" s="57"/>
      <c r="UCC142" s="57"/>
      <c r="UCD142" s="57"/>
      <c r="UCE142" s="74"/>
      <c r="UCF142" s="74"/>
      <c r="UCG142" s="74"/>
      <c r="UCH142" s="74"/>
      <c r="UCI142" s="57"/>
      <c r="UCJ142" s="57"/>
      <c r="UCK142" s="57"/>
      <c r="UCL142" s="57"/>
      <c r="UCM142" s="74"/>
      <c r="UCN142" s="74"/>
      <c r="UCO142" s="74"/>
      <c r="UCP142" s="74"/>
      <c r="UCQ142" s="57"/>
      <c r="UCR142" s="57"/>
      <c r="UCS142" s="57"/>
      <c r="UCT142" s="57"/>
      <c r="UCU142" s="74"/>
      <c r="UCV142" s="74"/>
      <c r="UCW142" s="74"/>
      <c r="UCX142" s="74"/>
      <c r="UCY142" s="57"/>
      <c r="UCZ142" s="57"/>
      <c r="UDA142" s="57"/>
      <c r="UDB142" s="57"/>
      <c r="UDC142" s="74"/>
      <c r="UDD142" s="74"/>
      <c r="UDE142" s="74"/>
      <c r="UDF142" s="74"/>
      <c r="UDG142" s="57"/>
      <c r="UDH142" s="57"/>
      <c r="UDI142" s="57"/>
      <c r="UDJ142" s="57"/>
      <c r="UDK142" s="74"/>
      <c r="UDL142" s="74"/>
      <c r="UDM142" s="74"/>
      <c r="UDN142" s="74"/>
      <c r="UDO142" s="57"/>
      <c r="UDP142" s="57"/>
      <c r="UDQ142" s="57"/>
      <c r="UDR142" s="57"/>
      <c r="UDS142" s="74"/>
      <c r="UDT142" s="74"/>
      <c r="UDU142" s="74"/>
      <c r="UDV142" s="74"/>
      <c r="UDW142" s="57"/>
      <c r="UDX142" s="57"/>
      <c r="UDY142" s="57"/>
      <c r="UDZ142" s="57"/>
      <c r="UEA142" s="74"/>
      <c r="UEB142" s="74"/>
      <c r="UEC142" s="74"/>
      <c r="UED142" s="74"/>
      <c r="UEE142" s="57"/>
      <c r="UEF142" s="57"/>
      <c r="UEG142" s="57"/>
      <c r="UEH142" s="57"/>
      <c r="UEI142" s="74"/>
      <c r="UEJ142" s="74"/>
      <c r="UEK142" s="74"/>
      <c r="UEL142" s="74"/>
      <c r="UEM142" s="57"/>
      <c r="UEN142" s="57"/>
      <c r="UEO142" s="57"/>
      <c r="UEP142" s="57"/>
      <c r="UEQ142" s="74"/>
      <c r="UER142" s="74"/>
      <c r="UES142" s="74"/>
      <c r="UET142" s="74"/>
      <c r="UEU142" s="57"/>
      <c r="UEV142" s="57"/>
      <c r="UEW142" s="57"/>
      <c r="UEX142" s="57"/>
      <c r="UEY142" s="74"/>
      <c r="UEZ142" s="74"/>
      <c r="UFA142" s="74"/>
      <c r="UFB142" s="74"/>
      <c r="UFC142" s="57"/>
      <c r="UFD142" s="57"/>
      <c r="UFE142" s="57"/>
      <c r="UFF142" s="57"/>
      <c r="UFG142" s="74"/>
      <c r="UFH142" s="74"/>
      <c r="UFI142" s="74"/>
      <c r="UFJ142" s="74"/>
      <c r="UFK142" s="57"/>
      <c r="UFL142" s="57"/>
      <c r="UFM142" s="57"/>
      <c r="UFN142" s="57"/>
      <c r="UFO142" s="74"/>
      <c r="UFP142" s="74"/>
      <c r="UFQ142" s="74"/>
      <c r="UFR142" s="74"/>
      <c r="UFS142" s="57"/>
      <c r="UFT142" s="57"/>
      <c r="UFU142" s="57"/>
      <c r="UFV142" s="57"/>
      <c r="UFW142" s="74"/>
      <c r="UFX142" s="74"/>
      <c r="UFY142" s="74"/>
      <c r="UFZ142" s="74"/>
      <c r="UGA142" s="57"/>
      <c r="UGB142" s="57"/>
      <c r="UGC142" s="57"/>
      <c r="UGD142" s="57"/>
      <c r="UGE142" s="74"/>
      <c r="UGF142" s="74"/>
      <c r="UGG142" s="74"/>
      <c r="UGH142" s="74"/>
      <c r="UGI142" s="57"/>
      <c r="UGJ142" s="57"/>
      <c r="UGK142" s="57"/>
      <c r="UGL142" s="57"/>
      <c r="UGM142" s="74"/>
      <c r="UGN142" s="74"/>
      <c r="UGO142" s="74"/>
      <c r="UGP142" s="74"/>
      <c r="UGQ142" s="57"/>
      <c r="UGR142" s="57"/>
      <c r="UGS142" s="57"/>
      <c r="UGT142" s="57"/>
      <c r="UGU142" s="74"/>
      <c r="UGV142" s="74"/>
      <c r="UGW142" s="74"/>
      <c r="UGX142" s="74"/>
      <c r="UGY142" s="57"/>
      <c r="UGZ142" s="57"/>
      <c r="UHA142" s="57"/>
      <c r="UHB142" s="57"/>
      <c r="UHC142" s="74"/>
      <c r="UHD142" s="74"/>
      <c r="UHE142" s="74"/>
      <c r="UHF142" s="74"/>
      <c r="UHG142" s="57"/>
      <c r="UHH142" s="57"/>
      <c r="UHI142" s="57"/>
      <c r="UHJ142" s="57"/>
      <c r="UHK142" s="74"/>
      <c r="UHL142" s="74"/>
      <c r="UHM142" s="74"/>
      <c r="UHN142" s="74"/>
      <c r="UHO142" s="57"/>
      <c r="UHP142" s="57"/>
      <c r="UHQ142" s="57"/>
      <c r="UHR142" s="57"/>
      <c r="UHS142" s="74"/>
      <c r="UHT142" s="74"/>
      <c r="UHU142" s="74"/>
      <c r="UHV142" s="74"/>
      <c r="UHW142" s="57"/>
      <c r="UHX142" s="57"/>
      <c r="UHY142" s="57"/>
      <c r="UHZ142" s="57"/>
      <c r="UIA142" s="74"/>
      <c r="UIB142" s="74"/>
      <c r="UIC142" s="74"/>
      <c r="UID142" s="74"/>
      <c r="UIE142" s="57"/>
      <c r="UIF142" s="57"/>
      <c r="UIG142" s="57"/>
      <c r="UIH142" s="57"/>
      <c r="UII142" s="74"/>
      <c r="UIJ142" s="74"/>
      <c r="UIK142" s="74"/>
      <c r="UIL142" s="74"/>
      <c r="UIM142" s="57"/>
      <c r="UIN142" s="57"/>
      <c r="UIO142" s="57"/>
      <c r="UIP142" s="57"/>
      <c r="UIQ142" s="74"/>
      <c r="UIR142" s="74"/>
      <c r="UIS142" s="74"/>
      <c r="UIT142" s="74"/>
      <c r="UIU142" s="57"/>
      <c r="UIV142" s="57"/>
      <c r="UIW142" s="57"/>
      <c r="UIX142" s="57"/>
      <c r="UIY142" s="74"/>
      <c r="UIZ142" s="74"/>
      <c r="UJA142" s="74"/>
      <c r="UJB142" s="74"/>
      <c r="UJC142" s="57"/>
      <c r="UJD142" s="57"/>
      <c r="UJE142" s="57"/>
      <c r="UJF142" s="57"/>
      <c r="UJG142" s="74"/>
      <c r="UJH142" s="74"/>
      <c r="UJI142" s="74"/>
      <c r="UJJ142" s="74"/>
      <c r="UJK142" s="57"/>
      <c r="UJL142" s="57"/>
      <c r="UJM142" s="57"/>
      <c r="UJN142" s="57"/>
      <c r="UJO142" s="74"/>
      <c r="UJP142" s="74"/>
      <c r="UJQ142" s="74"/>
      <c r="UJR142" s="74"/>
      <c r="UJS142" s="57"/>
      <c r="UJT142" s="57"/>
      <c r="UJU142" s="57"/>
      <c r="UJV142" s="57"/>
      <c r="UJW142" s="74"/>
      <c r="UJX142" s="74"/>
      <c r="UJY142" s="74"/>
      <c r="UJZ142" s="74"/>
      <c r="UKA142" s="57"/>
      <c r="UKB142" s="57"/>
      <c r="UKC142" s="57"/>
      <c r="UKD142" s="57"/>
      <c r="UKE142" s="74"/>
      <c r="UKF142" s="74"/>
      <c r="UKG142" s="74"/>
      <c r="UKH142" s="74"/>
      <c r="UKI142" s="57"/>
      <c r="UKJ142" s="57"/>
      <c r="UKK142" s="57"/>
      <c r="UKL142" s="57"/>
      <c r="UKM142" s="74"/>
      <c r="UKN142" s="74"/>
      <c r="UKO142" s="74"/>
      <c r="UKP142" s="74"/>
      <c r="UKQ142" s="57"/>
      <c r="UKR142" s="57"/>
      <c r="UKS142" s="57"/>
      <c r="UKT142" s="57"/>
      <c r="UKU142" s="74"/>
      <c r="UKV142" s="74"/>
      <c r="UKW142" s="74"/>
      <c r="UKX142" s="74"/>
      <c r="UKY142" s="57"/>
      <c r="UKZ142" s="57"/>
      <c r="ULA142" s="57"/>
      <c r="ULB142" s="57"/>
      <c r="ULC142" s="74"/>
      <c r="ULD142" s="74"/>
      <c r="ULE142" s="74"/>
      <c r="ULF142" s="74"/>
      <c r="ULG142" s="57"/>
      <c r="ULH142" s="57"/>
      <c r="ULI142" s="57"/>
      <c r="ULJ142" s="57"/>
      <c r="ULK142" s="74"/>
      <c r="ULL142" s="74"/>
      <c r="ULM142" s="74"/>
      <c r="ULN142" s="74"/>
      <c r="ULO142" s="57"/>
      <c r="ULP142" s="57"/>
      <c r="ULQ142" s="57"/>
      <c r="ULR142" s="57"/>
      <c r="ULS142" s="74"/>
      <c r="ULT142" s="74"/>
      <c r="ULU142" s="74"/>
      <c r="ULV142" s="74"/>
      <c r="ULW142" s="57"/>
      <c r="ULX142" s="57"/>
      <c r="ULY142" s="57"/>
      <c r="ULZ142" s="57"/>
      <c r="UMA142" s="74"/>
      <c r="UMB142" s="74"/>
      <c r="UMC142" s="74"/>
      <c r="UMD142" s="74"/>
      <c r="UME142" s="57"/>
      <c r="UMF142" s="57"/>
      <c r="UMG142" s="57"/>
      <c r="UMH142" s="57"/>
      <c r="UMI142" s="74"/>
      <c r="UMJ142" s="74"/>
      <c r="UMK142" s="74"/>
      <c r="UML142" s="74"/>
      <c r="UMM142" s="57"/>
      <c r="UMN142" s="57"/>
      <c r="UMO142" s="57"/>
      <c r="UMP142" s="57"/>
      <c r="UMQ142" s="74"/>
      <c r="UMR142" s="74"/>
      <c r="UMS142" s="74"/>
      <c r="UMT142" s="74"/>
      <c r="UMU142" s="57"/>
      <c r="UMV142" s="57"/>
      <c r="UMW142" s="57"/>
      <c r="UMX142" s="57"/>
      <c r="UMY142" s="74"/>
      <c r="UMZ142" s="74"/>
      <c r="UNA142" s="74"/>
      <c r="UNB142" s="74"/>
      <c r="UNC142" s="57"/>
      <c r="UND142" s="57"/>
      <c r="UNE142" s="57"/>
      <c r="UNF142" s="57"/>
      <c r="UNG142" s="74"/>
      <c r="UNH142" s="74"/>
      <c r="UNI142" s="74"/>
      <c r="UNJ142" s="74"/>
      <c r="UNK142" s="57"/>
      <c r="UNL142" s="57"/>
      <c r="UNM142" s="57"/>
      <c r="UNN142" s="57"/>
      <c r="UNO142" s="74"/>
      <c r="UNP142" s="74"/>
      <c r="UNQ142" s="74"/>
      <c r="UNR142" s="74"/>
      <c r="UNS142" s="57"/>
      <c r="UNT142" s="57"/>
      <c r="UNU142" s="57"/>
      <c r="UNV142" s="57"/>
      <c r="UNW142" s="74"/>
      <c r="UNX142" s="74"/>
      <c r="UNY142" s="74"/>
      <c r="UNZ142" s="74"/>
      <c r="UOA142" s="57"/>
      <c r="UOB142" s="57"/>
      <c r="UOC142" s="57"/>
      <c r="UOD142" s="57"/>
      <c r="UOE142" s="74"/>
      <c r="UOF142" s="74"/>
      <c r="UOG142" s="74"/>
      <c r="UOH142" s="74"/>
      <c r="UOI142" s="57"/>
      <c r="UOJ142" s="57"/>
      <c r="UOK142" s="57"/>
      <c r="UOL142" s="57"/>
      <c r="UOM142" s="74"/>
      <c r="UON142" s="74"/>
      <c r="UOO142" s="74"/>
      <c r="UOP142" s="74"/>
      <c r="UOQ142" s="57"/>
      <c r="UOR142" s="57"/>
      <c r="UOS142" s="57"/>
      <c r="UOT142" s="57"/>
      <c r="UOU142" s="74"/>
      <c r="UOV142" s="74"/>
      <c r="UOW142" s="74"/>
      <c r="UOX142" s="74"/>
      <c r="UOY142" s="57"/>
      <c r="UOZ142" s="57"/>
      <c r="UPA142" s="57"/>
      <c r="UPB142" s="57"/>
      <c r="UPC142" s="74"/>
      <c r="UPD142" s="74"/>
      <c r="UPE142" s="74"/>
      <c r="UPF142" s="74"/>
      <c r="UPG142" s="57"/>
      <c r="UPH142" s="57"/>
      <c r="UPI142" s="57"/>
      <c r="UPJ142" s="57"/>
      <c r="UPK142" s="74"/>
      <c r="UPL142" s="74"/>
      <c r="UPM142" s="74"/>
      <c r="UPN142" s="74"/>
      <c r="UPO142" s="57"/>
      <c r="UPP142" s="57"/>
      <c r="UPQ142" s="57"/>
      <c r="UPR142" s="57"/>
      <c r="UPS142" s="74"/>
      <c r="UPT142" s="74"/>
      <c r="UPU142" s="74"/>
      <c r="UPV142" s="74"/>
      <c r="UPW142" s="57"/>
      <c r="UPX142" s="57"/>
      <c r="UPY142" s="57"/>
      <c r="UPZ142" s="57"/>
      <c r="UQA142" s="74"/>
      <c r="UQB142" s="74"/>
      <c r="UQC142" s="74"/>
      <c r="UQD142" s="74"/>
      <c r="UQE142" s="57"/>
      <c r="UQF142" s="57"/>
      <c r="UQG142" s="57"/>
      <c r="UQH142" s="57"/>
      <c r="UQI142" s="74"/>
      <c r="UQJ142" s="74"/>
      <c r="UQK142" s="74"/>
      <c r="UQL142" s="74"/>
      <c r="UQM142" s="57"/>
      <c r="UQN142" s="57"/>
      <c r="UQO142" s="57"/>
      <c r="UQP142" s="57"/>
      <c r="UQQ142" s="74"/>
      <c r="UQR142" s="74"/>
      <c r="UQS142" s="74"/>
      <c r="UQT142" s="74"/>
      <c r="UQU142" s="57"/>
      <c r="UQV142" s="57"/>
      <c r="UQW142" s="57"/>
      <c r="UQX142" s="57"/>
      <c r="UQY142" s="74"/>
      <c r="UQZ142" s="74"/>
      <c r="URA142" s="74"/>
      <c r="URB142" s="74"/>
      <c r="URC142" s="57"/>
      <c r="URD142" s="57"/>
      <c r="URE142" s="57"/>
      <c r="URF142" s="57"/>
      <c r="URG142" s="74"/>
      <c r="URH142" s="74"/>
      <c r="URI142" s="74"/>
      <c r="URJ142" s="74"/>
      <c r="URK142" s="57"/>
      <c r="URL142" s="57"/>
      <c r="URM142" s="57"/>
      <c r="URN142" s="57"/>
      <c r="URO142" s="74"/>
      <c r="URP142" s="74"/>
      <c r="URQ142" s="74"/>
      <c r="URR142" s="74"/>
      <c r="URS142" s="57"/>
      <c r="URT142" s="57"/>
      <c r="URU142" s="57"/>
      <c r="URV142" s="57"/>
      <c r="URW142" s="74"/>
      <c r="URX142" s="74"/>
      <c r="URY142" s="74"/>
      <c r="URZ142" s="74"/>
      <c r="USA142" s="57"/>
      <c r="USB142" s="57"/>
      <c r="USC142" s="57"/>
      <c r="USD142" s="57"/>
      <c r="USE142" s="74"/>
      <c r="USF142" s="74"/>
      <c r="USG142" s="74"/>
      <c r="USH142" s="74"/>
      <c r="USI142" s="57"/>
      <c r="USJ142" s="57"/>
      <c r="USK142" s="57"/>
      <c r="USL142" s="57"/>
      <c r="USM142" s="74"/>
      <c r="USN142" s="74"/>
      <c r="USO142" s="74"/>
      <c r="USP142" s="74"/>
      <c r="USQ142" s="57"/>
      <c r="USR142" s="57"/>
      <c r="USS142" s="57"/>
      <c r="UST142" s="57"/>
      <c r="USU142" s="74"/>
      <c r="USV142" s="74"/>
      <c r="USW142" s="74"/>
      <c r="USX142" s="74"/>
      <c r="USY142" s="57"/>
      <c r="USZ142" s="57"/>
      <c r="UTA142" s="57"/>
      <c r="UTB142" s="57"/>
      <c r="UTC142" s="74"/>
      <c r="UTD142" s="74"/>
      <c r="UTE142" s="74"/>
      <c r="UTF142" s="74"/>
      <c r="UTG142" s="57"/>
      <c r="UTH142" s="57"/>
      <c r="UTI142" s="57"/>
      <c r="UTJ142" s="57"/>
      <c r="UTK142" s="74"/>
      <c r="UTL142" s="74"/>
      <c r="UTM142" s="74"/>
      <c r="UTN142" s="74"/>
      <c r="UTO142" s="57"/>
      <c r="UTP142" s="57"/>
      <c r="UTQ142" s="57"/>
      <c r="UTR142" s="57"/>
      <c r="UTS142" s="74"/>
      <c r="UTT142" s="74"/>
      <c r="UTU142" s="74"/>
      <c r="UTV142" s="74"/>
      <c r="UTW142" s="57"/>
      <c r="UTX142" s="57"/>
      <c r="UTY142" s="57"/>
      <c r="UTZ142" s="57"/>
      <c r="UUA142" s="74"/>
      <c r="UUB142" s="74"/>
      <c r="UUC142" s="74"/>
      <c r="UUD142" s="74"/>
      <c r="UUE142" s="57"/>
      <c r="UUF142" s="57"/>
      <c r="UUG142" s="57"/>
      <c r="UUH142" s="57"/>
      <c r="UUI142" s="74"/>
      <c r="UUJ142" s="74"/>
      <c r="UUK142" s="74"/>
      <c r="UUL142" s="74"/>
      <c r="UUM142" s="57"/>
      <c r="UUN142" s="57"/>
      <c r="UUO142" s="57"/>
      <c r="UUP142" s="57"/>
      <c r="UUQ142" s="74"/>
      <c r="UUR142" s="74"/>
      <c r="UUS142" s="74"/>
      <c r="UUT142" s="74"/>
      <c r="UUU142" s="57"/>
      <c r="UUV142" s="57"/>
      <c r="UUW142" s="57"/>
      <c r="UUX142" s="57"/>
      <c r="UUY142" s="74"/>
      <c r="UUZ142" s="74"/>
      <c r="UVA142" s="74"/>
      <c r="UVB142" s="74"/>
      <c r="UVC142" s="57"/>
      <c r="UVD142" s="57"/>
      <c r="UVE142" s="57"/>
      <c r="UVF142" s="57"/>
      <c r="UVG142" s="74"/>
      <c r="UVH142" s="74"/>
      <c r="UVI142" s="74"/>
      <c r="UVJ142" s="74"/>
      <c r="UVK142" s="57"/>
      <c r="UVL142" s="57"/>
      <c r="UVM142" s="57"/>
      <c r="UVN142" s="57"/>
      <c r="UVO142" s="74"/>
      <c r="UVP142" s="74"/>
      <c r="UVQ142" s="74"/>
      <c r="UVR142" s="74"/>
      <c r="UVS142" s="57"/>
      <c r="UVT142" s="57"/>
      <c r="UVU142" s="57"/>
      <c r="UVV142" s="57"/>
      <c r="UVW142" s="74"/>
      <c r="UVX142" s="74"/>
      <c r="UVY142" s="74"/>
      <c r="UVZ142" s="74"/>
      <c r="UWA142" s="57"/>
      <c r="UWB142" s="57"/>
      <c r="UWC142" s="57"/>
      <c r="UWD142" s="57"/>
      <c r="UWE142" s="74"/>
      <c r="UWF142" s="74"/>
      <c r="UWG142" s="74"/>
      <c r="UWH142" s="74"/>
      <c r="UWI142" s="57"/>
      <c r="UWJ142" s="57"/>
      <c r="UWK142" s="57"/>
      <c r="UWL142" s="57"/>
      <c r="UWM142" s="74"/>
      <c r="UWN142" s="74"/>
      <c r="UWO142" s="74"/>
      <c r="UWP142" s="74"/>
      <c r="UWQ142" s="57"/>
      <c r="UWR142" s="57"/>
      <c r="UWS142" s="57"/>
      <c r="UWT142" s="57"/>
      <c r="UWU142" s="74"/>
      <c r="UWV142" s="74"/>
      <c r="UWW142" s="74"/>
      <c r="UWX142" s="74"/>
      <c r="UWY142" s="57"/>
      <c r="UWZ142" s="57"/>
      <c r="UXA142" s="57"/>
      <c r="UXB142" s="57"/>
      <c r="UXC142" s="74"/>
      <c r="UXD142" s="74"/>
      <c r="UXE142" s="74"/>
      <c r="UXF142" s="74"/>
      <c r="UXG142" s="57"/>
      <c r="UXH142" s="57"/>
      <c r="UXI142" s="57"/>
      <c r="UXJ142" s="57"/>
      <c r="UXK142" s="74"/>
      <c r="UXL142" s="74"/>
      <c r="UXM142" s="74"/>
      <c r="UXN142" s="74"/>
      <c r="UXO142" s="57"/>
      <c r="UXP142" s="57"/>
      <c r="UXQ142" s="57"/>
      <c r="UXR142" s="57"/>
      <c r="UXS142" s="74"/>
      <c r="UXT142" s="74"/>
      <c r="UXU142" s="74"/>
      <c r="UXV142" s="74"/>
      <c r="UXW142" s="57"/>
      <c r="UXX142" s="57"/>
      <c r="UXY142" s="57"/>
      <c r="UXZ142" s="57"/>
      <c r="UYA142" s="74"/>
      <c r="UYB142" s="74"/>
      <c r="UYC142" s="74"/>
      <c r="UYD142" s="74"/>
      <c r="UYE142" s="57"/>
      <c r="UYF142" s="57"/>
      <c r="UYG142" s="57"/>
      <c r="UYH142" s="57"/>
      <c r="UYI142" s="74"/>
      <c r="UYJ142" s="74"/>
      <c r="UYK142" s="74"/>
      <c r="UYL142" s="74"/>
      <c r="UYM142" s="57"/>
      <c r="UYN142" s="57"/>
      <c r="UYO142" s="57"/>
      <c r="UYP142" s="57"/>
      <c r="UYQ142" s="74"/>
      <c r="UYR142" s="74"/>
      <c r="UYS142" s="74"/>
      <c r="UYT142" s="74"/>
      <c r="UYU142" s="57"/>
      <c r="UYV142" s="57"/>
      <c r="UYW142" s="57"/>
      <c r="UYX142" s="57"/>
      <c r="UYY142" s="74"/>
      <c r="UYZ142" s="74"/>
      <c r="UZA142" s="74"/>
      <c r="UZB142" s="74"/>
      <c r="UZC142" s="57"/>
      <c r="UZD142" s="57"/>
      <c r="UZE142" s="57"/>
      <c r="UZF142" s="57"/>
      <c r="UZG142" s="74"/>
      <c r="UZH142" s="74"/>
      <c r="UZI142" s="74"/>
      <c r="UZJ142" s="74"/>
      <c r="UZK142" s="57"/>
      <c r="UZL142" s="57"/>
      <c r="UZM142" s="57"/>
      <c r="UZN142" s="57"/>
      <c r="UZO142" s="74"/>
      <c r="UZP142" s="74"/>
      <c r="UZQ142" s="74"/>
      <c r="UZR142" s="74"/>
      <c r="UZS142" s="57"/>
      <c r="UZT142" s="57"/>
      <c r="UZU142" s="57"/>
      <c r="UZV142" s="57"/>
      <c r="UZW142" s="74"/>
      <c r="UZX142" s="74"/>
      <c r="UZY142" s="74"/>
      <c r="UZZ142" s="74"/>
      <c r="VAA142" s="57"/>
      <c r="VAB142" s="57"/>
      <c r="VAC142" s="57"/>
      <c r="VAD142" s="57"/>
      <c r="VAE142" s="74"/>
      <c r="VAF142" s="74"/>
      <c r="VAG142" s="74"/>
      <c r="VAH142" s="74"/>
      <c r="VAI142" s="57"/>
      <c r="VAJ142" s="57"/>
      <c r="VAK142" s="57"/>
      <c r="VAL142" s="57"/>
      <c r="VAM142" s="74"/>
      <c r="VAN142" s="74"/>
      <c r="VAO142" s="74"/>
      <c r="VAP142" s="74"/>
      <c r="VAQ142" s="57"/>
      <c r="VAR142" s="57"/>
      <c r="VAS142" s="57"/>
      <c r="VAT142" s="57"/>
      <c r="VAU142" s="74"/>
      <c r="VAV142" s="74"/>
      <c r="VAW142" s="74"/>
      <c r="VAX142" s="74"/>
      <c r="VAY142" s="57"/>
      <c r="VAZ142" s="57"/>
      <c r="VBA142" s="57"/>
      <c r="VBB142" s="57"/>
      <c r="VBC142" s="74"/>
      <c r="VBD142" s="74"/>
      <c r="VBE142" s="74"/>
      <c r="VBF142" s="74"/>
      <c r="VBG142" s="57"/>
      <c r="VBH142" s="57"/>
      <c r="VBI142" s="57"/>
      <c r="VBJ142" s="57"/>
      <c r="VBK142" s="74"/>
      <c r="VBL142" s="74"/>
      <c r="VBM142" s="74"/>
      <c r="VBN142" s="74"/>
      <c r="VBO142" s="57"/>
      <c r="VBP142" s="57"/>
      <c r="VBQ142" s="57"/>
      <c r="VBR142" s="57"/>
      <c r="VBS142" s="74"/>
      <c r="VBT142" s="74"/>
      <c r="VBU142" s="74"/>
      <c r="VBV142" s="74"/>
      <c r="VBW142" s="57"/>
      <c r="VBX142" s="57"/>
      <c r="VBY142" s="57"/>
      <c r="VBZ142" s="57"/>
      <c r="VCA142" s="74"/>
      <c r="VCB142" s="74"/>
      <c r="VCC142" s="74"/>
      <c r="VCD142" s="74"/>
      <c r="VCE142" s="57"/>
      <c r="VCF142" s="57"/>
      <c r="VCG142" s="57"/>
      <c r="VCH142" s="57"/>
      <c r="VCI142" s="74"/>
      <c r="VCJ142" s="74"/>
      <c r="VCK142" s="74"/>
      <c r="VCL142" s="74"/>
      <c r="VCM142" s="57"/>
      <c r="VCN142" s="57"/>
      <c r="VCO142" s="57"/>
      <c r="VCP142" s="57"/>
      <c r="VCQ142" s="74"/>
      <c r="VCR142" s="74"/>
      <c r="VCS142" s="74"/>
      <c r="VCT142" s="74"/>
      <c r="VCU142" s="57"/>
      <c r="VCV142" s="57"/>
      <c r="VCW142" s="57"/>
      <c r="VCX142" s="57"/>
      <c r="VCY142" s="74"/>
      <c r="VCZ142" s="74"/>
      <c r="VDA142" s="74"/>
      <c r="VDB142" s="74"/>
      <c r="VDC142" s="57"/>
      <c r="VDD142" s="57"/>
      <c r="VDE142" s="57"/>
      <c r="VDF142" s="57"/>
      <c r="VDG142" s="74"/>
      <c r="VDH142" s="74"/>
      <c r="VDI142" s="74"/>
      <c r="VDJ142" s="74"/>
      <c r="VDK142" s="57"/>
      <c r="VDL142" s="57"/>
      <c r="VDM142" s="57"/>
      <c r="VDN142" s="57"/>
      <c r="VDO142" s="74"/>
      <c r="VDP142" s="74"/>
      <c r="VDQ142" s="74"/>
      <c r="VDR142" s="74"/>
      <c r="VDS142" s="57"/>
      <c r="VDT142" s="57"/>
      <c r="VDU142" s="57"/>
      <c r="VDV142" s="57"/>
      <c r="VDW142" s="74"/>
      <c r="VDX142" s="74"/>
      <c r="VDY142" s="74"/>
      <c r="VDZ142" s="74"/>
      <c r="VEA142" s="57"/>
      <c r="VEB142" s="57"/>
      <c r="VEC142" s="57"/>
      <c r="VED142" s="57"/>
      <c r="VEE142" s="74"/>
      <c r="VEF142" s="74"/>
      <c r="VEG142" s="74"/>
      <c r="VEH142" s="74"/>
      <c r="VEI142" s="57"/>
      <c r="VEJ142" s="57"/>
      <c r="VEK142" s="57"/>
      <c r="VEL142" s="57"/>
      <c r="VEM142" s="74"/>
      <c r="VEN142" s="74"/>
      <c r="VEO142" s="74"/>
      <c r="VEP142" s="74"/>
      <c r="VEQ142" s="57"/>
      <c r="VER142" s="57"/>
      <c r="VES142" s="57"/>
      <c r="VET142" s="57"/>
      <c r="VEU142" s="74"/>
      <c r="VEV142" s="74"/>
      <c r="VEW142" s="74"/>
      <c r="VEX142" s="74"/>
      <c r="VEY142" s="57"/>
      <c r="VEZ142" s="57"/>
      <c r="VFA142" s="57"/>
      <c r="VFB142" s="57"/>
      <c r="VFC142" s="74"/>
      <c r="VFD142" s="74"/>
      <c r="VFE142" s="74"/>
      <c r="VFF142" s="74"/>
      <c r="VFG142" s="57"/>
      <c r="VFH142" s="57"/>
      <c r="VFI142" s="57"/>
      <c r="VFJ142" s="57"/>
      <c r="VFK142" s="74"/>
      <c r="VFL142" s="74"/>
      <c r="VFM142" s="74"/>
      <c r="VFN142" s="74"/>
      <c r="VFO142" s="57"/>
      <c r="VFP142" s="57"/>
      <c r="VFQ142" s="57"/>
      <c r="VFR142" s="57"/>
      <c r="VFS142" s="74"/>
      <c r="VFT142" s="74"/>
      <c r="VFU142" s="74"/>
      <c r="VFV142" s="74"/>
      <c r="VFW142" s="57"/>
      <c r="VFX142" s="57"/>
      <c r="VFY142" s="57"/>
      <c r="VFZ142" s="57"/>
      <c r="VGA142" s="74"/>
      <c r="VGB142" s="74"/>
      <c r="VGC142" s="74"/>
      <c r="VGD142" s="74"/>
      <c r="VGE142" s="57"/>
      <c r="VGF142" s="57"/>
      <c r="VGG142" s="57"/>
      <c r="VGH142" s="57"/>
      <c r="VGI142" s="74"/>
      <c r="VGJ142" s="74"/>
      <c r="VGK142" s="74"/>
      <c r="VGL142" s="74"/>
      <c r="VGM142" s="57"/>
      <c r="VGN142" s="57"/>
      <c r="VGO142" s="57"/>
      <c r="VGP142" s="57"/>
      <c r="VGQ142" s="74"/>
      <c r="VGR142" s="74"/>
      <c r="VGS142" s="74"/>
      <c r="VGT142" s="74"/>
      <c r="VGU142" s="57"/>
      <c r="VGV142" s="57"/>
      <c r="VGW142" s="57"/>
      <c r="VGX142" s="57"/>
      <c r="VGY142" s="74"/>
      <c r="VGZ142" s="74"/>
      <c r="VHA142" s="74"/>
      <c r="VHB142" s="74"/>
      <c r="VHC142" s="57"/>
      <c r="VHD142" s="57"/>
      <c r="VHE142" s="57"/>
      <c r="VHF142" s="57"/>
      <c r="VHG142" s="74"/>
      <c r="VHH142" s="74"/>
      <c r="VHI142" s="74"/>
      <c r="VHJ142" s="74"/>
      <c r="VHK142" s="57"/>
      <c r="VHL142" s="57"/>
      <c r="VHM142" s="57"/>
      <c r="VHN142" s="57"/>
      <c r="VHO142" s="74"/>
      <c r="VHP142" s="74"/>
      <c r="VHQ142" s="74"/>
      <c r="VHR142" s="74"/>
      <c r="VHS142" s="57"/>
      <c r="VHT142" s="57"/>
      <c r="VHU142" s="57"/>
      <c r="VHV142" s="57"/>
      <c r="VHW142" s="74"/>
      <c r="VHX142" s="74"/>
      <c r="VHY142" s="74"/>
      <c r="VHZ142" s="74"/>
      <c r="VIA142" s="57"/>
      <c r="VIB142" s="57"/>
      <c r="VIC142" s="57"/>
      <c r="VID142" s="57"/>
      <c r="VIE142" s="74"/>
      <c r="VIF142" s="74"/>
      <c r="VIG142" s="74"/>
      <c r="VIH142" s="74"/>
      <c r="VII142" s="57"/>
      <c r="VIJ142" s="57"/>
      <c r="VIK142" s="57"/>
      <c r="VIL142" s="57"/>
      <c r="VIM142" s="74"/>
      <c r="VIN142" s="74"/>
      <c r="VIO142" s="74"/>
      <c r="VIP142" s="74"/>
      <c r="VIQ142" s="57"/>
      <c r="VIR142" s="57"/>
      <c r="VIS142" s="57"/>
      <c r="VIT142" s="57"/>
      <c r="VIU142" s="74"/>
      <c r="VIV142" s="74"/>
      <c r="VIW142" s="74"/>
      <c r="VIX142" s="74"/>
      <c r="VIY142" s="57"/>
      <c r="VIZ142" s="57"/>
      <c r="VJA142" s="57"/>
      <c r="VJB142" s="57"/>
      <c r="VJC142" s="74"/>
      <c r="VJD142" s="74"/>
      <c r="VJE142" s="74"/>
      <c r="VJF142" s="74"/>
      <c r="VJG142" s="57"/>
      <c r="VJH142" s="57"/>
      <c r="VJI142" s="57"/>
      <c r="VJJ142" s="57"/>
      <c r="VJK142" s="74"/>
      <c r="VJL142" s="74"/>
      <c r="VJM142" s="74"/>
      <c r="VJN142" s="74"/>
      <c r="VJO142" s="57"/>
      <c r="VJP142" s="57"/>
      <c r="VJQ142" s="57"/>
      <c r="VJR142" s="57"/>
      <c r="VJS142" s="74"/>
      <c r="VJT142" s="74"/>
      <c r="VJU142" s="74"/>
      <c r="VJV142" s="74"/>
      <c r="VJW142" s="57"/>
      <c r="VJX142" s="57"/>
      <c r="VJY142" s="57"/>
      <c r="VJZ142" s="57"/>
      <c r="VKA142" s="74"/>
      <c r="VKB142" s="74"/>
      <c r="VKC142" s="74"/>
      <c r="VKD142" s="74"/>
      <c r="VKE142" s="57"/>
      <c r="VKF142" s="57"/>
      <c r="VKG142" s="57"/>
      <c r="VKH142" s="57"/>
      <c r="VKI142" s="74"/>
      <c r="VKJ142" s="74"/>
      <c r="VKK142" s="74"/>
      <c r="VKL142" s="74"/>
      <c r="VKM142" s="57"/>
      <c r="VKN142" s="57"/>
      <c r="VKO142" s="57"/>
      <c r="VKP142" s="57"/>
      <c r="VKQ142" s="74"/>
      <c r="VKR142" s="74"/>
      <c r="VKS142" s="74"/>
      <c r="VKT142" s="74"/>
      <c r="VKU142" s="57"/>
      <c r="VKV142" s="57"/>
      <c r="VKW142" s="57"/>
      <c r="VKX142" s="57"/>
      <c r="VKY142" s="74"/>
      <c r="VKZ142" s="74"/>
      <c r="VLA142" s="74"/>
      <c r="VLB142" s="74"/>
      <c r="VLC142" s="57"/>
      <c r="VLD142" s="57"/>
      <c r="VLE142" s="57"/>
      <c r="VLF142" s="57"/>
      <c r="VLG142" s="74"/>
      <c r="VLH142" s="74"/>
      <c r="VLI142" s="74"/>
      <c r="VLJ142" s="74"/>
      <c r="VLK142" s="57"/>
      <c r="VLL142" s="57"/>
      <c r="VLM142" s="57"/>
      <c r="VLN142" s="57"/>
      <c r="VLO142" s="74"/>
      <c r="VLP142" s="74"/>
      <c r="VLQ142" s="74"/>
      <c r="VLR142" s="74"/>
      <c r="VLS142" s="57"/>
      <c r="VLT142" s="57"/>
      <c r="VLU142" s="57"/>
      <c r="VLV142" s="57"/>
      <c r="VLW142" s="74"/>
      <c r="VLX142" s="74"/>
      <c r="VLY142" s="74"/>
      <c r="VLZ142" s="74"/>
      <c r="VMA142" s="57"/>
      <c r="VMB142" s="57"/>
      <c r="VMC142" s="57"/>
      <c r="VMD142" s="57"/>
      <c r="VME142" s="74"/>
      <c r="VMF142" s="74"/>
      <c r="VMG142" s="74"/>
      <c r="VMH142" s="74"/>
      <c r="VMI142" s="57"/>
      <c r="VMJ142" s="57"/>
      <c r="VMK142" s="57"/>
      <c r="VML142" s="57"/>
      <c r="VMM142" s="74"/>
      <c r="VMN142" s="74"/>
      <c r="VMO142" s="74"/>
      <c r="VMP142" s="74"/>
      <c r="VMQ142" s="57"/>
      <c r="VMR142" s="57"/>
      <c r="VMS142" s="57"/>
      <c r="VMT142" s="57"/>
      <c r="VMU142" s="74"/>
      <c r="VMV142" s="74"/>
      <c r="VMW142" s="74"/>
      <c r="VMX142" s="74"/>
      <c r="VMY142" s="57"/>
      <c r="VMZ142" s="57"/>
      <c r="VNA142" s="57"/>
      <c r="VNB142" s="57"/>
      <c r="VNC142" s="74"/>
      <c r="VND142" s="74"/>
      <c r="VNE142" s="74"/>
      <c r="VNF142" s="74"/>
      <c r="VNG142" s="57"/>
      <c r="VNH142" s="57"/>
      <c r="VNI142" s="57"/>
      <c r="VNJ142" s="57"/>
      <c r="VNK142" s="74"/>
      <c r="VNL142" s="74"/>
      <c r="VNM142" s="74"/>
      <c r="VNN142" s="74"/>
      <c r="VNO142" s="57"/>
      <c r="VNP142" s="57"/>
      <c r="VNQ142" s="57"/>
      <c r="VNR142" s="57"/>
      <c r="VNS142" s="74"/>
      <c r="VNT142" s="74"/>
      <c r="VNU142" s="74"/>
      <c r="VNV142" s="74"/>
      <c r="VNW142" s="57"/>
      <c r="VNX142" s="57"/>
      <c r="VNY142" s="57"/>
      <c r="VNZ142" s="57"/>
      <c r="VOA142" s="74"/>
      <c r="VOB142" s="74"/>
      <c r="VOC142" s="74"/>
      <c r="VOD142" s="74"/>
      <c r="VOE142" s="57"/>
      <c r="VOF142" s="57"/>
      <c r="VOG142" s="57"/>
      <c r="VOH142" s="57"/>
      <c r="VOI142" s="74"/>
      <c r="VOJ142" s="74"/>
      <c r="VOK142" s="74"/>
      <c r="VOL142" s="74"/>
      <c r="VOM142" s="57"/>
      <c r="VON142" s="57"/>
      <c r="VOO142" s="57"/>
      <c r="VOP142" s="57"/>
      <c r="VOQ142" s="74"/>
      <c r="VOR142" s="74"/>
      <c r="VOS142" s="74"/>
      <c r="VOT142" s="74"/>
      <c r="VOU142" s="57"/>
      <c r="VOV142" s="57"/>
      <c r="VOW142" s="57"/>
      <c r="VOX142" s="57"/>
      <c r="VOY142" s="74"/>
      <c r="VOZ142" s="74"/>
      <c r="VPA142" s="74"/>
      <c r="VPB142" s="74"/>
      <c r="VPC142" s="57"/>
      <c r="VPD142" s="57"/>
      <c r="VPE142" s="57"/>
      <c r="VPF142" s="57"/>
      <c r="VPG142" s="74"/>
      <c r="VPH142" s="74"/>
      <c r="VPI142" s="74"/>
      <c r="VPJ142" s="74"/>
      <c r="VPK142" s="57"/>
      <c r="VPL142" s="57"/>
      <c r="VPM142" s="57"/>
      <c r="VPN142" s="57"/>
      <c r="VPO142" s="74"/>
      <c r="VPP142" s="74"/>
      <c r="VPQ142" s="74"/>
      <c r="VPR142" s="74"/>
      <c r="VPS142" s="57"/>
      <c r="VPT142" s="57"/>
      <c r="VPU142" s="57"/>
      <c r="VPV142" s="57"/>
      <c r="VPW142" s="74"/>
      <c r="VPX142" s="74"/>
      <c r="VPY142" s="74"/>
      <c r="VPZ142" s="74"/>
      <c r="VQA142" s="57"/>
      <c r="VQB142" s="57"/>
      <c r="VQC142" s="57"/>
      <c r="VQD142" s="57"/>
      <c r="VQE142" s="74"/>
      <c r="VQF142" s="74"/>
      <c r="VQG142" s="74"/>
      <c r="VQH142" s="74"/>
      <c r="VQI142" s="57"/>
      <c r="VQJ142" s="57"/>
      <c r="VQK142" s="57"/>
      <c r="VQL142" s="57"/>
      <c r="VQM142" s="74"/>
      <c r="VQN142" s="74"/>
      <c r="VQO142" s="74"/>
      <c r="VQP142" s="74"/>
      <c r="VQQ142" s="57"/>
      <c r="VQR142" s="57"/>
      <c r="VQS142" s="57"/>
      <c r="VQT142" s="57"/>
      <c r="VQU142" s="74"/>
      <c r="VQV142" s="74"/>
      <c r="VQW142" s="74"/>
      <c r="VQX142" s="74"/>
      <c r="VQY142" s="57"/>
      <c r="VQZ142" s="57"/>
      <c r="VRA142" s="57"/>
      <c r="VRB142" s="57"/>
      <c r="VRC142" s="74"/>
      <c r="VRD142" s="74"/>
      <c r="VRE142" s="74"/>
      <c r="VRF142" s="74"/>
      <c r="VRG142" s="57"/>
      <c r="VRH142" s="57"/>
      <c r="VRI142" s="57"/>
      <c r="VRJ142" s="57"/>
      <c r="VRK142" s="74"/>
      <c r="VRL142" s="74"/>
      <c r="VRM142" s="74"/>
      <c r="VRN142" s="74"/>
      <c r="VRO142" s="57"/>
      <c r="VRP142" s="57"/>
      <c r="VRQ142" s="57"/>
      <c r="VRR142" s="57"/>
      <c r="VRS142" s="74"/>
      <c r="VRT142" s="74"/>
      <c r="VRU142" s="74"/>
      <c r="VRV142" s="74"/>
      <c r="VRW142" s="57"/>
      <c r="VRX142" s="57"/>
      <c r="VRY142" s="57"/>
      <c r="VRZ142" s="57"/>
      <c r="VSA142" s="74"/>
      <c r="VSB142" s="74"/>
      <c r="VSC142" s="74"/>
      <c r="VSD142" s="74"/>
      <c r="VSE142" s="57"/>
      <c r="VSF142" s="57"/>
      <c r="VSG142" s="57"/>
      <c r="VSH142" s="57"/>
      <c r="VSI142" s="74"/>
      <c r="VSJ142" s="74"/>
      <c r="VSK142" s="74"/>
      <c r="VSL142" s="74"/>
      <c r="VSM142" s="57"/>
      <c r="VSN142" s="57"/>
      <c r="VSO142" s="57"/>
      <c r="VSP142" s="57"/>
      <c r="VSQ142" s="74"/>
      <c r="VSR142" s="74"/>
      <c r="VSS142" s="74"/>
      <c r="VST142" s="74"/>
      <c r="VSU142" s="57"/>
      <c r="VSV142" s="57"/>
      <c r="VSW142" s="57"/>
      <c r="VSX142" s="57"/>
      <c r="VSY142" s="74"/>
      <c r="VSZ142" s="74"/>
      <c r="VTA142" s="74"/>
      <c r="VTB142" s="74"/>
      <c r="VTC142" s="57"/>
      <c r="VTD142" s="57"/>
      <c r="VTE142" s="57"/>
      <c r="VTF142" s="57"/>
      <c r="VTG142" s="74"/>
      <c r="VTH142" s="74"/>
      <c r="VTI142" s="74"/>
      <c r="VTJ142" s="74"/>
      <c r="VTK142" s="57"/>
      <c r="VTL142" s="57"/>
      <c r="VTM142" s="57"/>
      <c r="VTN142" s="57"/>
      <c r="VTO142" s="74"/>
      <c r="VTP142" s="74"/>
      <c r="VTQ142" s="74"/>
      <c r="VTR142" s="74"/>
      <c r="VTS142" s="57"/>
      <c r="VTT142" s="57"/>
      <c r="VTU142" s="57"/>
      <c r="VTV142" s="57"/>
      <c r="VTW142" s="74"/>
      <c r="VTX142" s="74"/>
      <c r="VTY142" s="74"/>
      <c r="VTZ142" s="74"/>
      <c r="VUA142" s="57"/>
      <c r="VUB142" s="57"/>
      <c r="VUC142" s="57"/>
      <c r="VUD142" s="57"/>
      <c r="VUE142" s="74"/>
      <c r="VUF142" s="74"/>
      <c r="VUG142" s="74"/>
      <c r="VUH142" s="74"/>
      <c r="VUI142" s="57"/>
      <c r="VUJ142" s="57"/>
      <c r="VUK142" s="57"/>
      <c r="VUL142" s="57"/>
      <c r="VUM142" s="74"/>
      <c r="VUN142" s="74"/>
      <c r="VUO142" s="74"/>
      <c r="VUP142" s="74"/>
      <c r="VUQ142" s="57"/>
      <c r="VUR142" s="57"/>
      <c r="VUS142" s="57"/>
      <c r="VUT142" s="57"/>
      <c r="VUU142" s="74"/>
      <c r="VUV142" s="74"/>
      <c r="VUW142" s="74"/>
      <c r="VUX142" s="74"/>
      <c r="VUY142" s="57"/>
      <c r="VUZ142" s="57"/>
      <c r="VVA142" s="57"/>
      <c r="VVB142" s="57"/>
      <c r="VVC142" s="74"/>
      <c r="VVD142" s="74"/>
      <c r="VVE142" s="74"/>
      <c r="VVF142" s="74"/>
      <c r="VVG142" s="57"/>
      <c r="VVH142" s="57"/>
      <c r="VVI142" s="57"/>
      <c r="VVJ142" s="57"/>
      <c r="VVK142" s="74"/>
      <c r="VVL142" s="74"/>
      <c r="VVM142" s="74"/>
      <c r="VVN142" s="74"/>
      <c r="VVO142" s="57"/>
      <c r="VVP142" s="57"/>
      <c r="VVQ142" s="57"/>
      <c r="VVR142" s="57"/>
      <c r="VVS142" s="74"/>
      <c r="VVT142" s="74"/>
      <c r="VVU142" s="74"/>
      <c r="VVV142" s="74"/>
      <c r="VVW142" s="57"/>
      <c r="VVX142" s="57"/>
      <c r="VVY142" s="57"/>
      <c r="VVZ142" s="57"/>
      <c r="VWA142" s="74"/>
      <c r="VWB142" s="74"/>
      <c r="VWC142" s="74"/>
      <c r="VWD142" s="74"/>
      <c r="VWE142" s="57"/>
      <c r="VWF142" s="57"/>
      <c r="VWG142" s="57"/>
      <c r="VWH142" s="57"/>
      <c r="VWI142" s="74"/>
      <c r="VWJ142" s="74"/>
      <c r="VWK142" s="74"/>
      <c r="VWL142" s="74"/>
      <c r="VWM142" s="57"/>
      <c r="VWN142" s="57"/>
      <c r="VWO142" s="57"/>
      <c r="VWP142" s="57"/>
      <c r="VWQ142" s="74"/>
      <c r="VWR142" s="74"/>
      <c r="VWS142" s="74"/>
      <c r="VWT142" s="74"/>
      <c r="VWU142" s="57"/>
      <c r="VWV142" s="57"/>
      <c r="VWW142" s="57"/>
      <c r="VWX142" s="57"/>
      <c r="VWY142" s="74"/>
      <c r="VWZ142" s="74"/>
      <c r="VXA142" s="74"/>
      <c r="VXB142" s="74"/>
      <c r="VXC142" s="57"/>
      <c r="VXD142" s="57"/>
      <c r="VXE142" s="57"/>
      <c r="VXF142" s="57"/>
      <c r="VXG142" s="74"/>
      <c r="VXH142" s="74"/>
      <c r="VXI142" s="74"/>
      <c r="VXJ142" s="74"/>
      <c r="VXK142" s="57"/>
      <c r="VXL142" s="57"/>
      <c r="VXM142" s="57"/>
      <c r="VXN142" s="57"/>
      <c r="VXO142" s="74"/>
      <c r="VXP142" s="74"/>
      <c r="VXQ142" s="74"/>
      <c r="VXR142" s="74"/>
      <c r="VXS142" s="57"/>
      <c r="VXT142" s="57"/>
      <c r="VXU142" s="57"/>
      <c r="VXV142" s="57"/>
      <c r="VXW142" s="74"/>
      <c r="VXX142" s="74"/>
      <c r="VXY142" s="74"/>
      <c r="VXZ142" s="74"/>
      <c r="VYA142" s="57"/>
      <c r="VYB142" s="57"/>
      <c r="VYC142" s="57"/>
      <c r="VYD142" s="57"/>
      <c r="VYE142" s="74"/>
      <c r="VYF142" s="74"/>
      <c r="VYG142" s="74"/>
      <c r="VYH142" s="74"/>
      <c r="VYI142" s="57"/>
      <c r="VYJ142" s="57"/>
      <c r="VYK142" s="57"/>
      <c r="VYL142" s="57"/>
      <c r="VYM142" s="74"/>
      <c r="VYN142" s="74"/>
      <c r="VYO142" s="74"/>
      <c r="VYP142" s="74"/>
      <c r="VYQ142" s="57"/>
      <c r="VYR142" s="57"/>
      <c r="VYS142" s="57"/>
      <c r="VYT142" s="57"/>
      <c r="VYU142" s="74"/>
      <c r="VYV142" s="74"/>
      <c r="VYW142" s="74"/>
      <c r="VYX142" s="74"/>
      <c r="VYY142" s="57"/>
      <c r="VYZ142" s="57"/>
      <c r="VZA142" s="57"/>
      <c r="VZB142" s="57"/>
      <c r="VZC142" s="74"/>
      <c r="VZD142" s="74"/>
      <c r="VZE142" s="74"/>
      <c r="VZF142" s="74"/>
      <c r="VZG142" s="57"/>
      <c r="VZH142" s="57"/>
      <c r="VZI142" s="57"/>
      <c r="VZJ142" s="57"/>
      <c r="VZK142" s="74"/>
      <c r="VZL142" s="74"/>
      <c r="VZM142" s="74"/>
      <c r="VZN142" s="74"/>
      <c r="VZO142" s="57"/>
      <c r="VZP142" s="57"/>
      <c r="VZQ142" s="57"/>
      <c r="VZR142" s="57"/>
      <c r="VZS142" s="74"/>
      <c r="VZT142" s="74"/>
      <c r="VZU142" s="74"/>
      <c r="VZV142" s="74"/>
      <c r="VZW142" s="57"/>
      <c r="VZX142" s="57"/>
      <c r="VZY142" s="57"/>
      <c r="VZZ142" s="57"/>
      <c r="WAA142" s="74"/>
      <c r="WAB142" s="74"/>
      <c r="WAC142" s="74"/>
      <c r="WAD142" s="74"/>
      <c r="WAE142" s="57"/>
      <c r="WAF142" s="57"/>
      <c r="WAG142" s="57"/>
      <c r="WAH142" s="57"/>
      <c r="WAI142" s="74"/>
      <c r="WAJ142" s="74"/>
      <c r="WAK142" s="74"/>
      <c r="WAL142" s="74"/>
      <c r="WAM142" s="57"/>
      <c r="WAN142" s="57"/>
      <c r="WAO142" s="57"/>
      <c r="WAP142" s="57"/>
      <c r="WAQ142" s="74"/>
      <c r="WAR142" s="74"/>
      <c r="WAS142" s="74"/>
      <c r="WAT142" s="74"/>
      <c r="WAU142" s="57"/>
      <c r="WAV142" s="57"/>
      <c r="WAW142" s="57"/>
      <c r="WAX142" s="57"/>
      <c r="WAY142" s="74"/>
      <c r="WAZ142" s="74"/>
      <c r="WBA142" s="74"/>
      <c r="WBB142" s="74"/>
      <c r="WBC142" s="57"/>
      <c r="WBD142" s="57"/>
      <c r="WBE142" s="57"/>
      <c r="WBF142" s="57"/>
      <c r="WBG142" s="74"/>
      <c r="WBH142" s="74"/>
      <c r="WBI142" s="74"/>
      <c r="WBJ142" s="74"/>
      <c r="WBK142" s="57"/>
      <c r="WBL142" s="57"/>
      <c r="WBM142" s="57"/>
      <c r="WBN142" s="57"/>
      <c r="WBO142" s="74"/>
      <c r="WBP142" s="74"/>
      <c r="WBQ142" s="74"/>
      <c r="WBR142" s="74"/>
      <c r="WBS142" s="57"/>
      <c r="WBT142" s="57"/>
      <c r="WBU142" s="57"/>
      <c r="WBV142" s="57"/>
      <c r="WBW142" s="74"/>
      <c r="WBX142" s="74"/>
      <c r="WBY142" s="74"/>
      <c r="WBZ142" s="74"/>
      <c r="WCA142" s="57"/>
      <c r="WCB142" s="57"/>
      <c r="WCC142" s="57"/>
      <c r="WCD142" s="57"/>
      <c r="WCE142" s="74"/>
      <c r="WCF142" s="74"/>
      <c r="WCG142" s="74"/>
      <c r="WCH142" s="74"/>
      <c r="WCI142" s="57"/>
      <c r="WCJ142" s="57"/>
      <c r="WCK142" s="57"/>
      <c r="WCL142" s="57"/>
      <c r="WCM142" s="74"/>
      <c r="WCN142" s="74"/>
      <c r="WCO142" s="74"/>
      <c r="WCP142" s="74"/>
      <c r="WCQ142" s="57"/>
      <c r="WCR142" s="57"/>
      <c r="WCS142" s="57"/>
      <c r="WCT142" s="57"/>
      <c r="WCU142" s="74"/>
      <c r="WCV142" s="74"/>
      <c r="WCW142" s="74"/>
      <c r="WCX142" s="74"/>
      <c r="WCY142" s="57"/>
      <c r="WCZ142" s="57"/>
      <c r="WDA142" s="57"/>
      <c r="WDB142" s="57"/>
      <c r="WDC142" s="74"/>
      <c r="WDD142" s="74"/>
      <c r="WDE142" s="74"/>
      <c r="WDF142" s="74"/>
      <c r="WDG142" s="57"/>
      <c r="WDH142" s="57"/>
      <c r="WDI142" s="57"/>
      <c r="WDJ142" s="57"/>
      <c r="WDK142" s="74"/>
      <c r="WDL142" s="74"/>
      <c r="WDM142" s="74"/>
      <c r="WDN142" s="74"/>
      <c r="WDO142" s="57"/>
      <c r="WDP142" s="57"/>
      <c r="WDQ142" s="57"/>
      <c r="WDR142" s="57"/>
      <c r="WDS142" s="74"/>
      <c r="WDT142" s="74"/>
      <c r="WDU142" s="74"/>
      <c r="WDV142" s="74"/>
      <c r="WDW142" s="57"/>
      <c r="WDX142" s="57"/>
      <c r="WDY142" s="57"/>
      <c r="WDZ142" s="57"/>
      <c r="WEA142" s="74"/>
      <c r="WEB142" s="74"/>
      <c r="WEC142" s="74"/>
      <c r="WED142" s="74"/>
      <c r="WEE142" s="57"/>
      <c r="WEF142" s="57"/>
      <c r="WEG142" s="57"/>
      <c r="WEH142" s="57"/>
      <c r="WEI142" s="74"/>
      <c r="WEJ142" s="74"/>
      <c r="WEK142" s="74"/>
      <c r="WEL142" s="74"/>
      <c r="WEM142" s="57"/>
      <c r="WEN142" s="57"/>
      <c r="WEO142" s="57"/>
      <c r="WEP142" s="57"/>
      <c r="WEQ142" s="74"/>
      <c r="WER142" s="74"/>
      <c r="WES142" s="74"/>
      <c r="WET142" s="74"/>
      <c r="WEU142" s="57"/>
      <c r="WEV142" s="57"/>
      <c r="WEW142" s="57"/>
      <c r="WEX142" s="57"/>
      <c r="WEY142" s="74"/>
      <c r="WEZ142" s="74"/>
      <c r="WFA142" s="74"/>
      <c r="WFB142" s="74"/>
      <c r="WFC142" s="57"/>
      <c r="WFD142" s="57"/>
      <c r="WFE142" s="57"/>
      <c r="WFF142" s="57"/>
      <c r="WFG142" s="74"/>
      <c r="WFH142" s="74"/>
      <c r="WFI142" s="74"/>
      <c r="WFJ142" s="74"/>
      <c r="WFK142" s="57"/>
      <c r="WFL142" s="57"/>
      <c r="WFM142" s="57"/>
      <c r="WFN142" s="57"/>
      <c r="WFO142" s="74"/>
      <c r="WFP142" s="74"/>
      <c r="WFQ142" s="74"/>
      <c r="WFR142" s="74"/>
      <c r="WFS142" s="57"/>
      <c r="WFT142" s="57"/>
      <c r="WFU142" s="57"/>
      <c r="WFV142" s="57"/>
      <c r="WFW142" s="74"/>
      <c r="WFX142" s="74"/>
      <c r="WFY142" s="74"/>
      <c r="WFZ142" s="74"/>
      <c r="WGA142" s="57"/>
      <c r="WGB142" s="57"/>
      <c r="WGC142" s="57"/>
      <c r="WGD142" s="57"/>
      <c r="WGE142" s="74"/>
      <c r="WGF142" s="74"/>
      <c r="WGG142" s="74"/>
      <c r="WGH142" s="74"/>
      <c r="WGI142" s="57"/>
      <c r="WGJ142" s="57"/>
      <c r="WGK142" s="57"/>
      <c r="WGL142" s="57"/>
      <c r="WGM142" s="74"/>
      <c r="WGN142" s="74"/>
      <c r="WGO142" s="74"/>
      <c r="WGP142" s="74"/>
      <c r="WGQ142" s="57"/>
      <c r="WGR142" s="57"/>
      <c r="WGS142" s="57"/>
      <c r="WGT142" s="57"/>
      <c r="WGU142" s="74"/>
      <c r="WGV142" s="74"/>
      <c r="WGW142" s="74"/>
      <c r="WGX142" s="74"/>
      <c r="WGY142" s="57"/>
      <c r="WGZ142" s="57"/>
      <c r="WHA142" s="57"/>
      <c r="WHB142" s="57"/>
      <c r="WHC142" s="74"/>
      <c r="WHD142" s="74"/>
      <c r="WHE142" s="74"/>
      <c r="WHF142" s="74"/>
      <c r="WHG142" s="57"/>
      <c r="WHH142" s="57"/>
      <c r="WHI142" s="57"/>
      <c r="WHJ142" s="57"/>
      <c r="WHK142" s="74"/>
      <c r="WHL142" s="74"/>
      <c r="WHM142" s="74"/>
      <c r="WHN142" s="74"/>
      <c r="WHO142" s="57"/>
      <c r="WHP142" s="57"/>
      <c r="WHQ142" s="57"/>
      <c r="WHR142" s="57"/>
      <c r="WHS142" s="74"/>
      <c r="WHT142" s="74"/>
      <c r="WHU142" s="74"/>
      <c r="WHV142" s="74"/>
      <c r="WHW142" s="57"/>
      <c r="WHX142" s="57"/>
      <c r="WHY142" s="57"/>
      <c r="WHZ142" s="57"/>
      <c r="WIA142" s="74"/>
      <c r="WIB142" s="74"/>
      <c r="WIC142" s="74"/>
      <c r="WID142" s="74"/>
      <c r="WIE142" s="57"/>
      <c r="WIF142" s="57"/>
      <c r="WIG142" s="57"/>
      <c r="WIH142" s="57"/>
      <c r="WII142" s="74"/>
      <c r="WIJ142" s="74"/>
      <c r="WIK142" s="74"/>
      <c r="WIL142" s="74"/>
      <c r="WIM142" s="57"/>
      <c r="WIN142" s="57"/>
      <c r="WIO142" s="57"/>
      <c r="WIP142" s="57"/>
      <c r="WIQ142" s="74"/>
      <c r="WIR142" s="74"/>
      <c r="WIS142" s="74"/>
      <c r="WIT142" s="74"/>
      <c r="WIU142" s="57"/>
      <c r="WIV142" s="57"/>
      <c r="WIW142" s="57"/>
      <c r="WIX142" s="57"/>
      <c r="WIY142" s="74"/>
      <c r="WIZ142" s="74"/>
      <c r="WJA142" s="74"/>
      <c r="WJB142" s="74"/>
      <c r="WJC142" s="57"/>
      <c r="WJD142" s="57"/>
      <c r="WJE142" s="57"/>
      <c r="WJF142" s="57"/>
      <c r="WJG142" s="74"/>
      <c r="WJH142" s="74"/>
      <c r="WJI142" s="74"/>
      <c r="WJJ142" s="74"/>
      <c r="WJK142" s="57"/>
      <c r="WJL142" s="57"/>
      <c r="WJM142" s="57"/>
      <c r="WJN142" s="57"/>
      <c r="WJO142" s="74"/>
      <c r="WJP142" s="74"/>
      <c r="WJQ142" s="74"/>
      <c r="WJR142" s="74"/>
      <c r="WJS142" s="57"/>
      <c r="WJT142" s="57"/>
      <c r="WJU142" s="57"/>
      <c r="WJV142" s="57"/>
      <c r="WJW142" s="74"/>
      <c r="WJX142" s="74"/>
      <c r="WJY142" s="74"/>
      <c r="WJZ142" s="74"/>
      <c r="WKA142" s="57"/>
      <c r="WKB142" s="57"/>
      <c r="WKC142" s="57"/>
      <c r="WKD142" s="57"/>
      <c r="WKE142" s="74"/>
      <c r="WKF142" s="74"/>
      <c r="WKG142" s="74"/>
      <c r="WKH142" s="74"/>
      <c r="WKI142" s="57"/>
      <c r="WKJ142" s="57"/>
      <c r="WKK142" s="57"/>
      <c r="WKL142" s="57"/>
      <c r="WKM142" s="74"/>
      <c r="WKN142" s="74"/>
      <c r="WKO142" s="74"/>
      <c r="WKP142" s="74"/>
      <c r="WKQ142" s="57"/>
      <c r="WKR142" s="57"/>
      <c r="WKS142" s="57"/>
      <c r="WKT142" s="57"/>
      <c r="WKU142" s="74"/>
      <c r="WKV142" s="74"/>
      <c r="WKW142" s="74"/>
      <c r="WKX142" s="74"/>
      <c r="WKY142" s="57"/>
      <c r="WKZ142" s="57"/>
      <c r="WLA142" s="57"/>
      <c r="WLB142" s="57"/>
      <c r="WLC142" s="74"/>
      <c r="WLD142" s="74"/>
      <c r="WLE142" s="74"/>
      <c r="WLF142" s="74"/>
      <c r="WLG142" s="57"/>
      <c r="WLH142" s="57"/>
      <c r="WLI142" s="57"/>
      <c r="WLJ142" s="57"/>
      <c r="WLK142" s="74"/>
      <c r="WLL142" s="74"/>
      <c r="WLM142" s="74"/>
      <c r="WLN142" s="74"/>
      <c r="WLO142" s="57"/>
      <c r="WLP142" s="57"/>
      <c r="WLQ142" s="57"/>
      <c r="WLR142" s="57"/>
      <c r="WLS142" s="74"/>
      <c r="WLT142" s="74"/>
      <c r="WLU142" s="74"/>
      <c r="WLV142" s="74"/>
      <c r="WLW142" s="57"/>
      <c r="WLX142" s="57"/>
      <c r="WLY142" s="57"/>
      <c r="WLZ142" s="57"/>
      <c r="WMA142" s="74"/>
      <c r="WMB142" s="74"/>
      <c r="WMC142" s="74"/>
      <c r="WMD142" s="74"/>
      <c r="WME142" s="57"/>
      <c r="WMF142" s="57"/>
      <c r="WMG142" s="57"/>
      <c r="WMH142" s="57"/>
      <c r="WMI142" s="74"/>
      <c r="WMJ142" s="74"/>
      <c r="WMK142" s="74"/>
      <c r="WML142" s="74"/>
      <c r="WMM142" s="57"/>
      <c r="WMN142" s="57"/>
      <c r="WMO142" s="57"/>
      <c r="WMP142" s="57"/>
      <c r="WMQ142" s="74"/>
      <c r="WMR142" s="74"/>
      <c r="WMS142" s="74"/>
      <c r="WMT142" s="74"/>
      <c r="WMU142" s="57"/>
      <c r="WMV142" s="57"/>
      <c r="WMW142" s="57"/>
      <c r="WMX142" s="57"/>
      <c r="WMY142" s="74"/>
      <c r="WMZ142" s="74"/>
      <c r="WNA142" s="74"/>
      <c r="WNB142" s="74"/>
      <c r="WNC142" s="57"/>
      <c r="WND142" s="57"/>
      <c r="WNE142" s="57"/>
      <c r="WNF142" s="57"/>
      <c r="WNG142" s="74"/>
      <c r="WNH142" s="74"/>
      <c r="WNI142" s="74"/>
      <c r="WNJ142" s="74"/>
      <c r="WNK142" s="57"/>
      <c r="WNL142" s="57"/>
      <c r="WNM142" s="57"/>
      <c r="WNN142" s="57"/>
      <c r="WNO142" s="74"/>
      <c r="WNP142" s="74"/>
      <c r="WNQ142" s="74"/>
      <c r="WNR142" s="74"/>
      <c r="WNS142" s="57"/>
      <c r="WNT142" s="57"/>
      <c r="WNU142" s="57"/>
      <c r="WNV142" s="57"/>
      <c r="WNW142" s="74"/>
      <c r="WNX142" s="74"/>
      <c r="WNY142" s="74"/>
      <c r="WNZ142" s="74"/>
      <c r="WOA142" s="57"/>
      <c r="WOB142" s="57"/>
      <c r="WOC142" s="57"/>
      <c r="WOD142" s="57"/>
      <c r="WOE142" s="74"/>
      <c r="WOF142" s="74"/>
      <c r="WOG142" s="74"/>
      <c r="WOH142" s="74"/>
      <c r="WOI142" s="57"/>
      <c r="WOJ142" s="57"/>
      <c r="WOK142" s="57"/>
      <c r="WOL142" s="57"/>
      <c r="WOM142" s="74"/>
      <c r="WON142" s="74"/>
      <c r="WOO142" s="74"/>
      <c r="WOP142" s="74"/>
      <c r="WOQ142" s="57"/>
      <c r="WOR142" s="57"/>
      <c r="WOS142" s="57"/>
      <c r="WOT142" s="57"/>
      <c r="WOU142" s="74"/>
      <c r="WOV142" s="74"/>
      <c r="WOW142" s="74"/>
      <c r="WOX142" s="74"/>
      <c r="WOY142" s="57"/>
      <c r="WOZ142" s="57"/>
      <c r="WPA142" s="57"/>
      <c r="WPB142" s="57"/>
      <c r="WPC142" s="74"/>
      <c r="WPD142" s="74"/>
      <c r="WPE142" s="74"/>
      <c r="WPF142" s="74"/>
      <c r="WPG142" s="57"/>
      <c r="WPH142" s="57"/>
      <c r="WPI142" s="57"/>
      <c r="WPJ142" s="57"/>
      <c r="WPK142" s="74"/>
      <c r="WPL142" s="74"/>
      <c r="WPM142" s="74"/>
      <c r="WPN142" s="74"/>
      <c r="WPO142" s="57"/>
      <c r="WPP142" s="57"/>
      <c r="WPQ142" s="57"/>
      <c r="WPR142" s="57"/>
      <c r="WPS142" s="74"/>
      <c r="WPT142" s="74"/>
      <c r="WPU142" s="74"/>
      <c r="WPV142" s="74"/>
      <c r="WPW142" s="57"/>
      <c r="WPX142" s="57"/>
      <c r="WPY142" s="57"/>
      <c r="WPZ142" s="57"/>
      <c r="WQA142" s="74"/>
      <c r="WQB142" s="74"/>
      <c r="WQC142" s="74"/>
      <c r="WQD142" s="74"/>
      <c r="WQE142" s="57"/>
      <c r="WQF142" s="57"/>
      <c r="WQG142" s="57"/>
      <c r="WQH142" s="57"/>
      <c r="WQI142" s="74"/>
      <c r="WQJ142" s="74"/>
      <c r="WQK142" s="74"/>
      <c r="WQL142" s="74"/>
      <c r="WQM142" s="57"/>
      <c r="WQN142" s="57"/>
      <c r="WQO142" s="57"/>
      <c r="WQP142" s="57"/>
      <c r="WQQ142" s="74"/>
      <c r="WQR142" s="74"/>
      <c r="WQS142" s="74"/>
      <c r="WQT142" s="74"/>
      <c r="WQU142" s="57"/>
      <c r="WQV142" s="57"/>
      <c r="WQW142" s="57"/>
      <c r="WQX142" s="57"/>
      <c r="WQY142" s="74"/>
      <c r="WQZ142" s="74"/>
      <c r="WRA142" s="74"/>
      <c r="WRB142" s="74"/>
      <c r="WRC142" s="57"/>
      <c r="WRD142" s="57"/>
      <c r="WRE142" s="57"/>
      <c r="WRF142" s="57"/>
      <c r="WRG142" s="74"/>
      <c r="WRH142" s="74"/>
      <c r="WRI142" s="74"/>
      <c r="WRJ142" s="74"/>
      <c r="WRK142" s="57"/>
      <c r="WRL142" s="57"/>
      <c r="WRM142" s="57"/>
      <c r="WRN142" s="57"/>
      <c r="WRO142" s="74"/>
      <c r="WRP142" s="74"/>
      <c r="WRQ142" s="74"/>
      <c r="WRR142" s="74"/>
      <c r="WRS142" s="57"/>
      <c r="WRT142" s="57"/>
      <c r="WRU142" s="57"/>
      <c r="WRV142" s="57"/>
      <c r="WRW142" s="74"/>
      <c r="WRX142" s="74"/>
      <c r="WRY142" s="74"/>
      <c r="WRZ142" s="74"/>
      <c r="WSA142" s="57"/>
      <c r="WSB142" s="57"/>
      <c r="WSC142" s="57"/>
      <c r="WSD142" s="57"/>
      <c r="WSE142" s="74"/>
      <c r="WSF142" s="74"/>
      <c r="WSG142" s="74"/>
      <c r="WSH142" s="74"/>
      <c r="WSI142" s="57"/>
      <c r="WSJ142" s="57"/>
      <c r="WSK142" s="57"/>
      <c r="WSL142" s="57"/>
      <c r="WSM142" s="74"/>
      <c r="WSN142" s="74"/>
      <c r="WSO142" s="74"/>
      <c r="WSP142" s="74"/>
      <c r="WSQ142" s="57"/>
      <c r="WSR142" s="57"/>
      <c r="WSS142" s="57"/>
      <c r="WST142" s="57"/>
      <c r="WSU142" s="74"/>
      <c r="WSV142" s="74"/>
      <c r="WSW142" s="74"/>
      <c r="WSX142" s="74"/>
      <c r="WSY142" s="57"/>
      <c r="WSZ142" s="57"/>
      <c r="WTA142" s="57"/>
      <c r="WTB142" s="57"/>
      <c r="WTC142" s="74"/>
      <c r="WTD142" s="74"/>
      <c r="WTE142" s="74"/>
      <c r="WTF142" s="74"/>
      <c r="WTG142" s="57"/>
      <c r="WTH142" s="57"/>
      <c r="WTI142" s="57"/>
      <c r="WTJ142" s="57"/>
      <c r="WTK142" s="74"/>
      <c r="WTL142" s="74"/>
      <c r="WTM142" s="74"/>
      <c r="WTN142" s="74"/>
      <c r="WTO142" s="57"/>
      <c r="WTP142" s="57"/>
      <c r="WTQ142" s="57"/>
      <c r="WTR142" s="57"/>
      <c r="WTS142" s="74"/>
      <c r="WTT142" s="74"/>
      <c r="WTU142" s="74"/>
      <c r="WTV142" s="74"/>
      <c r="WTW142" s="57"/>
      <c r="WTX142" s="57"/>
      <c r="WTY142" s="57"/>
      <c r="WTZ142" s="57"/>
      <c r="WUA142" s="74"/>
      <c r="WUB142" s="74"/>
      <c r="WUC142" s="74"/>
      <c r="WUD142" s="74"/>
      <c r="WUE142" s="57"/>
      <c r="WUF142" s="57"/>
      <c r="WUG142" s="57"/>
      <c r="WUH142" s="57"/>
      <c r="WUI142" s="74"/>
      <c r="WUJ142" s="74"/>
      <c r="WUK142" s="74"/>
      <c r="WUL142" s="74"/>
      <c r="WUM142" s="57"/>
      <c r="WUN142" s="57"/>
      <c r="WUO142" s="57"/>
      <c r="WUP142" s="57"/>
      <c r="WUQ142" s="74"/>
      <c r="WUR142" s="74"/>
      <c r="WUS142" s="74"/>
      <c r="WUT142" s="74"/>
      <c r="WUU142" s="57"/>
      <c r="WUV142" s="57"/>
      <c r="WUW142" s="57"/>
      <c r="WUX142" s="57"/>
      <c r="WUY142" s="74"/>
      <c r="WUZ142" s="74"/>
      <c r="WVA142" s="74"/>
      <c r="WVB142" s="74"/>
      <c r="WVC142" s="57"/>
      <c r="WVD142" s="57"/>
      <c r="WVE142" s="57"/>
      <c r="WVF142" s="57"/>
      <c r="WVG142" s="74"/>
      <c r="WVH142" s="74"/>
      <c r="WVI142" s="74"/>
      <c r="WVJ142" s="74"/>
      <c r="WVK142" s="57"/>
      <c r="WVL142" s="57"/>
      <c r="WVM142" s="57"/>
      <c r="WVN142" s="57"/>
      <c r="WVO142" s="74"/>
      <c r="WVP142" s="74"/>
      <c r="WVQ142" s="74"/>
      <c r="WVR142" s="74"/>
      <c r="WVS142" s="57"/>
      <c r="WVT142" s="57"/>
      <c r="WVU142" s="57"/>
      <c r="WVV142" s="57"/>
      <c r="WVW142" s="74"/>
      <c r="WVX142" s="74"/>
      <c r="WVY142" s="74"/>
      <c r="WVZ142" s="74"/>
      <c r="WWA142" s="57"/>
      <c r="WWB142" s="57"/>
      <c r="WWC142" s="57"/>
      <c r="WWD142" s="57"/>
      <c r="WWE142" s="74"/>
      <c r="WWF142" s="74"/>
      <c r="WWG142" s="74"/>
      <c r="WWH142" s="74"/>
      <c r="WWI142" s="57"/>
      <c r="WWJ142" s="57"/>
      <c r="WWK142" s="57"/>
      <c r="WWL142" s="57"/>
      <c r="WWM142" s="74"/>
      <c r="WWN142" s="74"/>
      <c r="WWO142" s="74"/>
      <c r="WWP142" s="74"/>
      <c r="WWQ142" s="57"/>
      <c r="WWR142" s="57"/>
      <c r="WWS142" s="57"/>
      <c r="WWT142" s="57"/>
      <c r="WWU142" s="74"/>
      <c r="WWV142" s="74"/>
      <c r="WWW142" s="74"/>
      <c r="WWX142" s="74"/>
      <c r="WWY142" s="57"/>
      <c r="WWZ142" s="57"/>
      <c r="WXA142" s="57"/>
      <c r="WXB142" s="57"/>
      <c r="WXC142" s="74"/>
      <c r="WXD142" s="74"/>
      <c r="WXE142" s="74"/>
      <c r="WXF142" s="74"/>
      <c r="WXG142" s="57"/>
      <c r="WXH142" s="57"/>
      <c r="WXI142" s="57"/>
      <c r="WXJ142" s="57"/>
      <c r="WXK142" s="74"/>
      <c r="WXL142" s="74"/>
      <c r="WXM142" s="74"/>
      <c r="WXN142" s="74"/>
      <c r="WXO142" s="57"/>
      <c r="WXP142" s="57"/>
      <c r="WXQ142" s="57"/>
      <c r="WXR142" s="57"/>
      <c r="WXS142" s="74"/>
      <c r="WXT142" s="74"/>
      <c r="WXU142" s="74"/>
      <c r="WXV142" s="74"/>
      <c r="WXW142" s="57"/>
      <c r="WXX142" s="57"/>
      <c r="WXY142" s="57"/>
      <c r="WXZ142" s="57"/>
      <c r="WYA142" s="74"/>
      <c r="WYB142" s="74"/>
      <c r="WYC142" s="74"/>
      <c r="WYD142" s="74"/>
      <c r="WYE142" s="57"/>
      <c r="WYF142" s="57"/>
      <c r="WYG142" s="57"/>
      <c r="WYH142" s="57"/>
      <c r="WYI142" s="74"/>
      <c r="WYJ142" s="74"/>
      <c r="WYK142" s="74"/>
      <c r="WYL142" s="74"/>
      <c r="WYM142" s="57"/>
      <c r="WYN142" s="57"/>
      <c r="WYO142" s="57"/>
      <c r="WYP142" s="57"/>
      <c r="WYQ142" s="74"/>
      <c r="WYR142" s="74"/>
      <c r="WYS142" s="74"/>
      <c r="WYT142" s="74"/>
      <c r="WYU142" s="57"/>
      <c r="WYV142" s="57"/>
      <c r="WYW142" s="57"/>
      <c r="WYX142" s="57"/>
      <c r="WYY142" s="74"/>
      <c r="WYZ142" s="74"/>
      <c r="WZA142" s="74"/>
      <c r="WZB142" s="74"/>
      <c r="WZC142" s="57"/>
      <c r="WZD142" s="57"/>
      <c r="WZE142" s="57"/>
      <c r="WZF142" s="57"/>
      <c r="WZG142" s="74"/>
      <c r="WZH142" s="74"/>
      <c r="WZI142" s="74"/>
      <c r="WZJ142" s="74"/>
      <c r="WZK142" s="57"/>
      <c r="WZL142" s="57"/>
      <c r="WZM142" s="57"/>
      <c r="WZN142" s="57"/>
      <c r="WZO142" s="74"/>
      <c r="WZP142" s="74"/>
      <c r="WZQ142" s="74"/>
      <c r="WZR142" s="74"/>
      <c r="WZS142" s="57"/>
      <c r="WZT142" s="57"/>
      <c r="WZU142" s="57"/>
      <c r="WZV142" s="57"/>
      <c r="WZW142" s="74"/>
      <c r="WZX142" s="74"/>
      <c r="WZY142" s="74"/>
      <c r="WZZ142" s="74"/>
      <c r="XAA142" s="57"/>
      <c r="XAB142" s="57"/>
      <c r="XAC142" s="57"/>
      <c r="XAD142" s="57"/>
      <c r="XAE142" s="74"/>
      <c r="XAF142" s="74"/>
      <c r="XAG142" s="74"/>
      <c r="XAH142" s="74"/>
      <c r="XAI142" s="57"/>
      <c r="XAJ142" s="57"/>
      <c r="XAK142" s="57"/>
      <c r="XAL142" s="57"/>
      <c r="XAM142" s="74"/>
      <c r="XAN142" s="74"/>
      <c r="XAO142" s="74"/>
      <c r="XAP142" s="74"/>
      <c r="XAQ142" s="57"/>
      <c r="XAR142" s="57"/>
      <c r="XAS142" s="57"/>
      <c r="XAT142" s="57"/>
      <c r="XAU142" s="74"/>
      <c r="XAV142" s="74"/>
      <c r="XAW142" s="74"/>
      <c r="XAX142" s="74"/>
      <c r="XAY142" s="57"/>
      <c r="XAZ142" s="57"/>
      <c r="XBA142" s="57"/>
      <c r="XBB142" s="57"/>
      <c r="XBC142" s="74"/>
      <c r="XBD142" s="74"/>
      <c r="XBE142" s="74"/>
      <c r="XBF142" s="74"/>
      <c r="XBG142" s="57"/>
      <c r="XBH142" s="57"/>
      <c r="XBI142" s="57"/>
      <c r="XBJ142" s="57"/>
      <c r="XBK142" s="74"/>
      <c r="XBL142" s="74"/>
      <c r="XBM142" s="74"/>
      <c r="XBN142" s="74"/>
      <c r="XBO142" s="57"/>
      <c r="XBP142" s="57"/>
      <c r="XBQ142" s="57"/>
      <c r="XBR142" s="57"/>
      <c r="XBS142" s="74"/>
      <c r="XBT142" s="74"/>
      <c r="XBU142" s="74"/>
      <c r="XBV142" s="74"/>
      <c r="XBW142" s="57"/>
      <c r="XBX142" s="57"/>
      <c r="XBY142" s="57"/>
      <c r="XBZ142" s="57"/>
      <c r="XCA142" s="74"/>
      <c r="XCB142" s="74"/>
      <c r="XCC142" s="74"/>
      <c r="XCD142" s="74"/>
      <c r="XCE142" s="57"/>
      <c r="XCF142" s="57"/>
      <c r="XCG142" s="57"/>
      <c r="XCH142" s="57"/>
      <c r="XCI142" s="74"/>
      <c r="XCJ142" s="74"/>
      <c r="XCK142" s="74"/>
      <c r="XCL142" s="74"/>
      <c r="XCM142" s="57"/>
      <c r="XCN142" s="57"/>
      <c r="XCO142" s="57"/>
      <c r="XCP142" s="57"/>
      <c r="XCQ142" s="74"/>
      <c r="XCR142" s="74"/>
      <c r="XCS142" s="74"/>
      <c r="XCT142" s="74"/>
      <c r="XCU142" s="57"/>
      <c r="XCV142" s="57"/>
      <c r="XCW142" s="57"/>
      <c r="XCX142" s="57"/>
      <c r="XCY142" s="74"/>
      <c r="XCZ142" s="74"/>
      <c r="XDA142" s="74"/>
      <c r="XDB142" s="74"/>
      <c r="XDC142" s="57"/>
      <c r="XDD142" s="57"/>
      <c r="XDE142" s="57"/>
      <c r="XDF142" s="57"/>
      <c r="XDG142" s="74"/>
      <c r="XDH142" s="74"/>
      <c r="XDI142" s="74"/>
      <c r="XDJ142" s="74"/>
      <c r="XDK142" s="57"/>
      <c r="XDL142" s="57"/>
      <c r="XDM142" s="57"/>
      <c r="XDN142" s="57"/>
      <c r="XDO142" s="74"/>
      <c r="XDP142" s="74"/>
      <c r="XDQ142" s="74"/>
      <c r="XDR142" s="74"/>
      <c r="XDS142" s="57"/>
      <c r="XDT142" s="57"/>
      <c r="XDU142" s="57"/>
      <c r="XDV142" s="57"/>
      <c r="XDW142" s="74"/>
      <c r="XDX142" s="74"/>
      <c r="XDY142" s="74"/>
      <c r="XDZ142" s="74"/>
      <c r="XEA142" s="57"/>
      <c r="XEB142" s="57"/>
      <c r="XEC142" s="57"/>
      <c r="XED142" s="57"/>
      <c r="XEE142" s="74"/>
      <c r="XEF142" s="74"/>
      <c r="XEG142" s="74"/>
      <c r="XEH142" s="74"/>
      <c r="XEI142" s="57"/>
      <c r="XEJ142" s="57"/>
      <c r="XEK142" s="57"/>
      <c r="XEL142" s="57"/>
      <c r="XEM142" s="74"/>
      <c r="XEN142" s="74"/>
      <c r="XEO142" s="74"/>
      <c r="XEP142" s="74"/>
      <c r="XEQ142" s="57"/>
      <c r="XER142" s="57"/>
      <c r="XES142" s="57"/>
      <c r="XET142" s="57"/>
      <c r="XEU142" s="74"/>
      <c r="XEV142" s="74"/>
      <c r="XEW142" s="74"/>
      <c r="XEX142" s="74"/>
      <c r="XEY142" s="57"/>
      <c r="XEZ142" s="57"/>
      <c r="XFA142" s="57"/>
      <c r="XFB142" s="57"/>
      <c r="XFC142" s="74"/>
      <c r="XFD142" s="74"/>
    </row>
    <row r="143" spans="1:16384" s="28" customFormat="1" x14ac:dyDescent="0.3">
      <c r="A143" s="123">
        <f t="shared" ref="A143" si="13">A142+1</f>
        <v>16</v>
      </c>
      <c r="B143" s="123"/>
      <c r="C143" s="33" t="s">
        <v>258</v>
      </c>
      <c r="D143" s="60">
        <f>(7.45)*10.764</f>
        <v>80.191800000000001</v>
      </c>
      <c r="E143" s="33">
        <v>0</v>
      </c>
      <c r="F143" s="33">
        <f t="shared" si="11"/>
        <v>124.29729</v>
      </c>
      <c r="G143" s="108"/>
      <c r="H143" s="109"/>
      <c r="I143" s="74">
        <f>2.75*2.6</f>
        <v>7.15</v>
      </c>
      <c r="J143" s="74"/>
      <c r="K143" s="28">
        <f t="shared" si="3"/>
        <v>1591005.3120000002</v>
      </c>
      <c r="L143" s="57"/>
      <c r="M143" s="57"/>
      <c r="N143" s="57"/>
      <c r="O143" s="74"/>
      <c r="P143" s="74"/>
      <c r="Q143" s="74"/>
      <c r="R143" s="74"/>
      <c r="S143" s="57"/>
      <c r="T143" s="57"/>
      <c r="U143" s="57"/>
      <c r="V143" s="57"/>
      <c r="W143" s="74"/>
      <c r="X143" s="74"/>
      <c r="Y143" s="74"/>
      <c r="Z143" s="74"/>
      <c r="AA143" s="57"/>
      <c r="AB143" s="57"/>
      <c r="AC143" s="57"/>
      <c r="AD143" s="57"/>
      <c r="AE143" s="74"/>
      <c r="AF143" s="74"/>
      <c r="AG143" s="74"/>
      <c r="AH143" s="74"/>
      <c r="AI143" s="57"/>
      <c r="AJ143" s="57"/>
      <c r="AK143" s="57"/>
      <c r="AL143" s="57"/>
      <c r="AM143" s="74"/>
      <c r="AN143" s="74"/>
      <c r="AO143" s="74"/>
      <c r="AP143" s="74"/>
      <c r="AQ143" s="57"/>
      <c r="AR143" s="57"/>
      <c r="AS143" s="57"/>
      <c r="AT143" s="57"/>
      <c r="AU143" s="74"/>
      <c r="AV143" s="74"/>
      <c r="AW143" s="74"/>
      <c r="AX143" s="74"/>
      <c r="AY143" s="57"/>
      <c r="AZ143" s="57"/>
      <c r="BA143" s="57"/>
      <c r="BB143" s="57"/>
      <c r="BC143" s="74"/>
      <c r="BD143" s="74"/>
      <c r="BE143" s="74"/>
      <c r="BF143" s="74"/>
      <c r="BG143" s="57"/>
      <c r="BH143" s="57"/>
      <c r="BI143" s="57"/>
      <c r="BJ143" s="57"/>
      <c r="BK143" s="74"/>
      <c r="BL143" s="74"/>
      <c r="BM143" s="74"/>
      <c r="BN143" s="74"/>
      <c r="BO143" s="57"/>
      <c r="BP143" s="57"/>
      <c r="BQ143" s="57"/>
      <c r="BR143" s="57"/>
      <c r="BS143" s="74"/>
      <c r="BT143" s="74"/>
      <c r="BU143" s="74"/>
      <c r="BV143" s="74"/>
      <c r="BW143" s="57"/>
      <c r="BX143" s="57"/>
      <c r="BY143" s="57"/>
      <c r="BZ143" s="57"/>
      <c r="CA143" s="74"/>
      <c r="CB143" s="74"/>
      <c r="CC143" s="74"/>
      <c r="CD143" s="74"/>
      <c r="CE143" s="57"/>
      <c r="CF143" s="57"/>
      <c r="CG143" s="57"/>
      <c r="CH143" s="57"/>
      <c r="CI143" s="74"/>
      <c r="CJ143" s="74"/>
      <c r="CK143" s="74"/>
      <c r="CL143" s="74"/>
      <c r="CM143" s="57"/>
      <c r="CN143" s="57"/>
      <c r="CO143" s="57"/>
      <c r="CP143" s="57"/>
      <c r="CQ143" s="74"/>
      <c r="CR143" s="74"/>
      <c r="CS143" s="74"/>
      <c r="CT143" s="74"/>
      <c r="CU143" s="57"/>
      <c r="CV143" s="57"/>
      <c r="CW143" s="57"/>
      <c r="CX143" s="57"/>
      <c r="CY143" s="74"/>
      <c r="CZ143" s="74"/>
      <c r="DA143" s="74"/>
      <c r="DB143" s="74"/>
      <c r="DC143" s="57"/>
      <c r="DD143" s="57"/>
      <c r="DE143" s="57"/>
      <c r="DF143" s="57"/>
      <c r="DG143" s="74"/>
      <c r="DH143" s="74"/>
      <c r="DI143" s="74"/>
      <c r="DJ143" s="74"/>
      <c r="DK143" s="57"/>
      <c r="DL143" s="57"/>
      <c r="DM143" s="57"/>
      <c r="DN143" s="57"/>
      <c r="DO143" s="74"/>
      <c r="DP143" s="74"/>
      <c r="DQ143" s="74"/>
      <c r="DR143" s="74"/>
      <c r="DS143" s="57"/>
      <c r="DT143" s="57"/>
      <c r="DU143" s="57"/>
      <c r="DV143" s="57"/>
      <c r="DW143" s="74"/>
      <c r="DX143" s="74"/>
      <c r="DY143" s="74"/>
      <c r="DZ143" s="74"/>
      <c r="EA143" s="57"/>
      <c r="EB143" s="57"/>
      <c r="EC143" s="57"/>
      <c r="ED143" s="57"/>
      <c r="EE143" s="74"/>
      <c r="EF143" s="74"/>
      <c r="EG143" s="74"/>
      <c r="EH143" s="74"/>
      <c r="EI143" s="57"/>
      <c r="EJ143" s="57"/>
      <c r="EK143" s="57"/>
      <c r="EL143" s="57"/>
      <c r="EM143" s="74"/>
      <c r="EN143" s="74"/>
      <c r="EO143" s="74"/>
      <c r="EP143" s="74"/>
      <c r="EQ143" s="57"/>
      <c r="ER143" s="57"/>
      <c r="ES143" s="57"/>
      <c r="ET143" s="57"/>
      <c r="EU143" s="74"/>
      <c r="EV143" s="74"/>
      <c r="EW143" s="74"/>
      <c r="EX143" s="74"/>
      <c r="EY143" s="57"/>
      <c r="EZ143" s="57"/>
      <c r="FA143" s="57"/>
      <c r="FB143" s="57"/>
      <c r="FC143" s="74"/>
      <c r="FD143" s="74"/>
      <c r="FE143" s="74"/>
      <c r="FF143" s="74"/>
      <c r="FG143" s="57"/>
      <c r="FH143" s="57"/>
      <c r="FI143" s="57"/>
      <c r="FJ143" s="57"/>
      <c r="FK143" s="74"/>
      <c r="FL143" s="74"/>
      <c r="FM143" s="74"/>
      <c r="FN143" s="74"/>
      <c r="FO143" s="57"/>
      <c r="FP143" s="57"/>
      <c r="FQ143" s="57"/>
      <c r="FR143" s="57"/>
      <c r="FS143" s="74"/>
      <c r="FT143" s="74"/>
      <c r="FU143" s="74"/>
      <c r="FV143" s="74"/>
      <c r="FW143" s="57"/>
      <c r="FX143" s="57"/>
      <c r="FY143" s="57"/>
      <c r="FZ143" s="57"/>
      <c r="GA143" s="74"/>
      <c r="GB143" s="74"/>
      <c r="GC143" s="74"/>
      <c r="GD143" s="74"/>
      <c r="GE143" s="57"/>
      <c r="GF143" s="57"/>
      <c r="GG143" s="57"/>
      <c r="GH143" s="57"/>
      <c r="GI143" s="74"/>
      <c r="GJ143" s="74"/>
      <c r="GK143" s="74"/>
      <c r="GL143" s="74"/>
      <c r="GM143" s="57"/>
      <c r="GN143" s="57"/>
      <c r="GO143" s="57"/>
      <c r="GP143" s="57"/>
      <c r="GQ143" s="74"/>
      <c r="GR143" s="74"/>
      <c r="GS143" s="74"/>
      <c r="GT143" s="74"/>
      <c r="GU143" s="57"/>
      <c r="GV143" s="57"/>
      <c r="GW143" s="57"/>
      <c r="GX143" s="57"/>
      <c r="GY143" s="74"/>
      <c r="GZ143" s="74"/>
      <c r="HA143" s="74"/>
      <c r="HB143" s="74"/>
      <c r="HC143" s="57"/>
      <c r="HD143" s="57"/>
      <c r="HE143" s="57"/>
      <c r="HF143" s="57"/>
      <c r="HG143" s="74"/>
      <c r="HH143" s="74"/>
      <c r="HI143" s="74"/>
      <c r="HJ143" s="74"/>
      <c r="HK143" s="57"/>
      <c r="HL143" s="57"/>
      <c r="HM143" s="57"/>
      <c r="HN143" s="57"/>
      <c r="HO143" s="74"/>
      <c r="HP143" s="74"/>
      <c r="HQ143" s="74"/>
      <c r="HR143" s="74"/>
      <c r="HS143" s="57"/>
      <c r="HT143" s="57"/>
      <c r="HU143" s="57"/>
      <c r="HV143" s="57"/>
      <c r="HW143" s="74"/>
      <c r="HX143" s="74"/>
      <c r="HY143" s="74"/>
      <c r="HZ143" s="74"/>
      <c r="IA143" s="57"/>
      <c r="IB143" s="57"/>
      <c r="IC143" s="57"/>
      <c r="ID143" s="57"/>
      <c r="IE143" s="74"/>
      <c r="IF143" s="74"/>
      <c r="IG143" s="74"/>
      <c r="IH143" s="74"/>
      <c r="II143" s="57"/>
      <c r="IJ143" s="57"/>
      <c r="IK143" s="57"/>
      <c r="IL143" s="57"/>
      <c r="IM143" s="74"/>
      <c r="IN143" s="74"/>
      <c r="IO143" s="74"/>
      <c r="IP143" s="74"/>
      <c r="IQ143" s="57"/>
      <c r="IR143" s="57"/>
      <c r="IS143" s="57"/>
      <c r="IT143" s="57"/>
      <c r="IU143" s="74"/>
      <c r="IV143" s="74"/>
      <c r="IW143" s="74"/>
      <c r="IX143" s="74"/>
      <c r="IY143" s="57"/>
      <c r="IZ143" s="57"/>
      <c r="JA143" s="57"/>
      <c r="JB143" s="57"/>
      <c r="JC143" s="74"/>
      <c r="JD143" s="74"/>
      <c r="JE143" s="74"/>
      <c r="JF143" s="74"/>
      <c r="JG143" s="57"/>
      <c r="JH143" s="57"/>
      <c r="JI143" s="57"/>
      <c r="JJ143" s="57"/>
      <c r="JK143" s="74"/>
      <c r="JL143" s="74"/>
      <c r="JM143" s="74"/>
      <c r="JN143" s="74"/>
      <c r="JO143" s="57"/>
      <c r="JP143" s="57"/>
      <c r="JQ143" s="57"/>
      <c r="JR143" s="57"/>
      <c r="JS143" s="74"/>
      <c r="JT143" s="74"/>
      <c r="JU143" s="74"/>
      <c r="JV143" s="74"/>
      <c r="JW143" s="57"/>
      <c r="JX143" s="57"/>
      <c r="JY143" s="57"/>
      <c r="JZ143" s="57"/>
      <c r="KA143" s="74"/>
      <c r="KB143" s="74"/>
      <c r="KC143" s="74"/>
      <c r="KD143" s="74"/>
      <c r="KE143" s="57"/>
      <c r="KF143" s="57"/>
      <c r="KG143" s="57"/>
      <c r="KH143" s="57"/>
      <c r="KI143" s="74"/>
      <c r="KJ143" s="74"/>
      <c r="KK143" s="74"/>
      <c r="KL143" s="74"/>
      <c r="KM143" s="57"/>
      <c r="KN143" s="57"/>
      <c r="KO143" s="57"/>
      <c r="KP143" s="57"/>
      <c r="KQ143" s="74"/>
      <c r="KR143" s="74"/>
      <c r="KS143" s="74"/>
      <c r="KT143" s="74"/>
      <c r="KU143" s="57"/>
      <c r="KV143" s="57"/>
      <c r="KW143" s="57"/>
      <c r="KX143" s="57"/>
      <c r="KY143" s="74"/>
      <c r="KZ143" s="74"/>
      <c r="LA143" s="74"/>
      <c r="LB143" s="74"/>
      <c r="LC143" s="57"/>
      <c r="LD143" s="57"/>
      <c r="LE143" s="57"/>
      <c r="LF143" s="57"/>
      <c r="LG143" s="74"/>
      <c r="LH143" s="74"/>
      <c r="LI143" s="74"/>
      <c r="LJ143" s="74"/>
      <c r="LK143" s="57"/>
      <c r="LL143" s="57"/>
      <c r="LM143" s="57"/>
      <c r="LN143" s="57"/>
      <c r="LO143" s="74"/>
      <c r="LP143" s="74"/>
      <c r="LQ143" s="74"/>
      <c r="LR143" s="74"/>
      <c r="LS143" s="57"/>
      <c r="LT143" s="57"/>
      <c r="LU143" s="57"/>
      <c r="LV143" s="57"/>
      <c r="LW143" s="74"/>
      <c r="LX143" s="74"/>
      <c r="LY143" s="74"/>
      <c r="LZ143" s="74"/>
      <c r="MA143" s="57"/>
      <c r="MB143" s="57"/>
      <c r="MC143" s="57"/>
      <c r="MD143" s="57"/>
      <c r="ME143" s="74"/>
      <c r="MF143" s="74"/>
      <c r="MG143" s="74"/>
      <c r="MH143" s="74"/>
      <c r="MI143" s="57"/>
      <c r="MJ143" s="57"/>
      <c r="MK143" s="57"/>
      <c r="ML143" s="57"/>
      <c r="MM143" s="74"/>
      <c r="MN143" s="74"/>
      <c r="MO143" s="74"/>
      <c r="MP143" s="74"/>
      <c r="MQ143" s="57"/>
      <c r="MR143" s="57"/>
      <c r="MS143" s="57"/>
      <c r="MT143" s="57"/>
      <c r="MU143" s="74"/>
      <c r="MV143" s="74"/>
      <c r="MW143" s="74"/>
      <c r="MX143" s="74"/>
      <c r="MY143" s="57"/>
      <c r="MZ143" s="57"/>
      <c r="NA143" s="57"/>
      <c r="NB143" s="57"/>
      <c r="NC143" s="74"/>
      <c r="ND143" s="74"/>
      <c r="NE143" s="74"/>
      <c r="NF143" s="74"/>
      <c r="NG143" s="57"/>
      <c r="NH143" s="57"/>
      <c r="NI143" s="57"/>
      <c r="NJ143" s="57"/>
      <c r="NK143" s="74"/>
      <c r="NL143" s="74"/>
      <c r="NM143" s="74"/>
      <c r="NN143" s="74"/>
      <c r="NO143" s="57"/>
      <c r="NP143" s="57"/>
      <c r="NQ143" s="57"/>
      <c r="NR143" s="57"/>
      <c r="NS143" s="74"/>
      <c r="NT143" s="74"/>
      <c r="NU143" s="74"/>
      <c r="NV143" s="74"/>
      <c r="NW143" s="57"/>
      <c r="NX143" s="57"/>
      <c r="NY143" s="57"/>
      <c r="NZ143" s="57"/>
      <c r="OA143" s="74"/>
      <c r="OB143" s="74"/>
      <c r="OC143" s="74"/>
      <c r="OD143" s="74"/>
      <c r="OE143" s="57"/>
      <c r="OF143" s="57"/>
      <c r="OG143" s="57"/>
      <c r="OH143" s="57"/>
      <c r="OI143" s="74"/>
      <c r="OJ143" s="74"/>
      <c r="OK143" s="74"/>
      <c r="OL143" s="74"/>
      <c r="OM143" s="57"/>
      <c r="ON143" s="57"/>
      <c r="OO143" s="57"/>
      <c r="OP143" s="57"/>
      <c r="OQ143" s="74"/>
      <c r="OR143" s="74"/>
      <c r="OS143" s="74"/>
      <c r="OT143" s="74"/>
      <c r="OU143" s="57"/>
      <c r="OV143" s="57"/>
      <c r="OW143" s="57"/>
      <c r="OX143" s="57"/>
      <c r="OY143" s="74"/>
      <c r="OZ143" s="74"/>
      <c r="PA143" s="74"/>
      <c r="PB143" s="74"/>
      <c r="PC143" s="57"/>
      <c r="PD143" s="57"/>
      <c r="PE143" s="57"/>
      <c r="PF143" s="57"/>
      <c r="PG143" s="74"/>
      <c r="PH143" s="74"/>
      <c r="PI143" s="74"/>
      <c r="PJ143" s="74"/>
      <c r="PK143" s="57"/>
      <c r="PL143" s="57"/>
      <c r="PM143" s="57"/>
      <c r="PN143" s="57"/>
      <c r="PO143" s="74"/>
      <c r="PP143" s="74"/>
      <c r="PQ143" s="74"/>
      <c r="PR143" s="74"/>
      <c r="PS143" s="57"/>
      <c r="PT143" s="57"/>
      <c r="PU143" s="57"/>
      <c r="PV143" s="57"/>
      <c r="PW143" s="74"/>
      <c r="PX143" s="74"/>
      <c r="PY143" s="74"/>
      <c r="PZ143" s="74"/>
      <c r="QA143" s="57"/>
      <c r="QB143" s="57"/>
      <c r="QC143" s="57"/>
      <c r="QD143" s="57"/>
      <c r="QE143" s="74"/>
      <c r="QF143" s="74"/>
      <c r="QG143" s="74"/>
      <c r="QH143" s="74"/>
      <c r="QI143" s="57"/>
      <c r="QJ143" s="57"/>
      <c r="QK143" s="57"/>
      <c r="QL143" s="57"/>
      <c r="QM143" s="74"/>
      <c r="QN143" s="74"/>
      <c r="QO143" s="74"/>
      <c r="QP143" s="74"/>
      <c r="QQ143" s="57"/>
      <c r="QR143" s="57"/>
      <c r="QS143" s="57"/>
      <c r="QT143" s="57"/>
      <c r="QU143" s="74"/>
      <c r="QV143" s="74"/>
      <c r="QW143" s="74"/>
      <c r="QX143" s="74"/>
      <c r="QY143" s="57"/>
      <c r="QZ143" s="57"/>
      <c r="RA143" s="57"/>
      <c r="RB143" s="57"/>
      <c r="RC143" s="74"/>
      <c r="RD143" s="74"/>
      <c r="RE143" s="74"/>
      <c r="RF143" s="74"/>
      <c r="RG143" s="57"/>
      <c r="RH143" s="57"/>
      <c r="RI143" s="57"/>
      <c r="RJ143" s="57"/>
      <c r="RK143" s="74"/>
      <c r="RL143" s="74"/>
      <c r="RM143" s="74"/>
      <c r="RN143" s="74"/>
      <c r="RO143" s="57"/>
      <c r="RP143" s="57"/>
      <c r="RQ143" s="57"/>
      <c r="RR143" s="57"/>
      <c r="RS143" s="74"/>
      <c r="RT143" s="74"/>
      <c r="RU143" s="74"/>
      <c r="RV143" s="74"/>
      <c r="RW143" s="57"/>
      <c r="RX143" s="57"/>
      <c r="RY143" s="57"/>
      <c r="RZ143" s="57"/>
      <c r="SA143" s="74"/>
      <c r="SB143" s="74"/>
      <c r="SC143" s="74"/>
      <c r="SD143" s="74"/>
      <c r="SE143" s="57"/>
      <c r="SF143" s="57"/>
      <c r="SG143" s="57"/>
      <c r="SH143" s="57"/>
      <c r="SI143" s="74"/>
      <c r="SJ143" s="74"/>
      <c r="SK143" s="74"/>
      <c r="SL143" s="74"/>
      <c r="SM143" s="57"/>
      <c r="SN143" s="57"/>
      <c r="SO143" s="57"/>
      <c r="SP143" s="57"/>
      <c r="SQ143" s="74"/>
      <c r="SR143" s="74"/>
      <c r="SS143" s="74"/>
      <c r="ST143" s="74"/>
      <c r="SU143" s="57"/>
      <c r="SV143" s="57"/>
      <c r="SW143" s="57"/>
      <c r="SX143" s="57"/>
      <c r="SY143" s="74"/>
      <c r="SZ143" s="74"/>
      <c r="TA143" s="74"/>
      <c r="TB143" s="74"/>
      <c r="TC143" s="57"/>
      <c r="TD143" s="57"/>
      <c r="TE143" s="57"/>
      <c r="TF143" s="57"/>
      <c r="TG143" s="74"/>
      <c r="TH143" s="74"/>
      <c r="TI143" s="74"/>
      <c r="TJ143" s="74"/>
      <c r="TK143" s="57"/>
      <c r="TL143" s="57"/>
      <c r="TM143" s="57"/>
      <c r="TN143" s="57"/>
      <c r="TO143" s="74"/>
      <c r="TP143" s="74"/>
      <c r="TQ143" s="74"/>
      <c r="TR143" s="74"/>
      <c r="TS143" s="57"/>
      <c r="TT143" s="57"/>
      <c r="TU143" s="57"/>
      <c r="TV143" s="57"/>
      <c r="TW143" s="74"/>
      <c r="TX143" s="74"/>
      <c r="TY143" s="74"/>
      <c r="TZ143" s="74"/>
      <c r="UA143" s="57"/>
      <c r="UB143" s="57"/>
      <c r="UC143" s="57"/>
      <c r="UD143" s="57"/>
      <c r="UE143" s="74"/>
      <c r="UF143" s="74"/>
      <c r="UG143" s="74"/>
      <c r="UH143" s="74"/>
      <c r="UI143" s="57"/>
      <c r="UJ143" s="57"/>
      <c r="UK143" s="57"/>
      <c r="UL143" s="57"/>
      <c r="UM143" s="74"/>
      <c r="UN143" s="74"/>
      <c r="UO143" s="74"/>
      <c r="UP143" s="74"/>
      <c r="UQ143" s="57"/>
      <c r="UR143" s="57"/>
      <c r="US143" s="57"/>
      <c r="UT143" s="57"/>
      <c r="UU143" s="74"/>
      <c r="UV143" s="74"/>
      <c r="UW143" s="74"/>
      <c r="UX143" s="74"/>
      <c r="UY143" s="57"/>
      <c r="UZ143" s="57"/>
      <c r="VA143" s="57"/>
      <c r="VB143" s="57"/>
      <c r="VC143" s="74"/>
      <c r="VD143" s="74"/>
      <c r="VE143" s="74"/>
      <c r="VF143" s="74"/>
      <c r="VG143" s="57"/>
      <c r="VH143" s="57"/>
      <c r="VI143" s="57"/>
      <c r="VJ143" s="57"/>
      <c r="VK143" s="74"/>
      <c r="VL143" s="74"/>
      <c r="VM143" s="74"/>
      <c r="VN143" s="74"/>
      <c r="VO143" s="57"/>
      <c r="VP143" s="57"/>
      <c r="VQ143" s="57"/>
      <c r="VR143" s="57"/>
      <c r="VS143" s="74"/>
      <c r="VT143" s="74"/>
      <c r="VU143" s="74"/>
      <c r="VV143" s="74"/>
      <c r="VW143" s="57"/>
      <c r="VX143" s="57"/>
      <c r="VY143" s="57"/>
      <c r="VZ143" s="57"/>
      <c r="WA143" s="74"/>
      <c r="WB143" s="74"/>
      <c r="WC143" s="74"/>
      <c r="WD143" s="74"/>
      <c r="WE143" s="57"/>
      <c r="WF143" s="57"/>
      <c r="WG143" s="57"/>
      <c r="WH143" s="57"/>
      <c r="WI143" s="74"/>
      <c r="WJ143" s="74"/>
      <c r="WK143" s="74"/>
      <c r="WL143" s="74"/>
      <c r="WM143" s="57"/>
      <c r="WN143" s="57"/>
      <c r="WO143" s="57"/>
      <c r="WP143" s="57"/>
      <c r="WQ143" s="74"/>
      <c r="WR143" s="74"/>
      <c r="WS143" s="74"/>
      <c r="WT143" s="74"/>
      <c r="WU143" s="57"/>
      <c r="WV143" s="57"/>
      <c r="WW143" s="57"/>
      <c r="WX143" s="57"/>
      <c r="WY143" s="74"/>
      <c r="WZ143" s="74"/>
      <c r="XA143" s="74"/>
      <c r="XB143" s="74"/>
      <c r="XC143" s="57"/>
      <c r="XD143" s="57"/>
      <c r="XE143" s="57"/>
      <c r="XF143" s="57"/>
      <c r="XG143" s="74"/>
      <c r="XH143" s="74"/>
      <c r="XI143" s="74"/>
      <c r="XJ143" s="74"/>
      <c r="XK143" s="57"/>
      <c r="XL143" s="57"/>
      <c r="XM143" s="57"/>
      <c r="XN143" s="57"/>
      <c r="XO143" s="74"/>
      <c r="XP143" s="74"/>
      <c r="XQ143" s="74"/>
      <c r="XR143" s="74"/>
      <c r="XS143" s="57"/>
      <c r="XT143" s="57"/>
      <c r="XU143" s="57"/>
      <c r="XV143" s="57"/>
      <c r="XW143" s="74"/>
      <c r="XX143" s="74"/>
      <c r="XY143" s="74"/>
      <c r="XZ143" s="74"/>
      <c r="YA143" s="57"/>
      <c r="YB143" s="57"/>
      <c r="YC143" s="57"/>
      <c r="YD143" s="57"/>
      <c r="YE143" s="74"/>
      <c r="YF143" s="74"/>
      <c r="YG143" s="74"/>
      <c r="YH143" s="74"/>
      <c r="YI143" s="57"/>
      <c r="YJ143" s="57"/>
      <c r="YK143" s="57"/>
      <c r="YL143" s="57"/>
      <c r="YM143" s="74"/>
      <c r="YN143" s="74"/>
      <c r="YO143" s="74"/>
      <c r="YP143" s="74"/>
      <c r="YQ143" s="57"/>
      <c r="YR143" s="57"/>
      <c r="YS143" s="57"/>
      <c r="YT143" s="57"/>
      <c r="YU143" s="74"/>
      <c r="YV143" s="74"/>
      <c r="YW143" s="74"/>
      <c r="YX143" s="74"/>
      <c r="YY143" s="57"/>
      <c r="YZ143" s="57"/>
      <c r="ZA143" s="57"/>
      <c r="ZB143" s="57"/>
      <c r="ZC143" s="74"/>
      <c r="ZD143" s="74"/>
      <c r="ZE143" s="74"/>
      <c r="ZF143" s="74"/>
      <c r="ZG143" s="57"/>
      <c r="ZH143" s="57"/>
      <c r="ZI143" s="57"/>
      <c r="ZJ143" s="57"/>
      <c r="ZK143" s="74"/>
      <c r="ZL143" s="74"/>
      <c r="ZM143" s="74"/>
      <c r="ZN143" s="74"/>
      <c r="ZO143" s="57"/>
      <c r="ZP143" s="57"/>
      <c r="ZQ143" s="57"/>
      <c r="ZR143" s="57"/>
      <c r="ZS143" s="74"/>
      <c r="ZT143" s="74"/>
      <c r="ZU143" s="74"/>
      <c r="ZV143" s="74"/>
      <c r="ZW143" s="57"/>
      <c r="ZX143" s="57"/>
      <c r="ZY143" s="57"/>
      <c r="ZZ143" s="57"/>
      <c r="AAA143" s="74"/>
      <c r="AAB143" s="74"/>
      <c r="AAC143" s="74"/>
      <c r="AAD143" s="74"/>
      <c r="AAE143" s="57"/>
      <c r="AAF143" s="57"/>
      <c r="AAG143" s="57"/>
      <c r="AAH143" s="57"/>
      <c r="AAI143" s="74"/>
      <c r="AAJ143" s="74"/>
      <c r="AAK143" s="74"/>
      <c r="AAL143" s="74"/>
      <c r="AAM143" s="57"/>
      <c r="AAN143" s="57"/>
      <c r="AAO143" s="57"/>
      <c r="AAP143" s="57"/>
      <c r="AAQ143" s="74"/>
      <c r="AAR143" s="74"/>
      <c r="AAS143" s="74"/>
      <c r="AAT143" s="74"/>
      <c r="AAU143" s="57"/>
      <c r="AAV143" s="57"/>
      <c r="AAW143" s="57"/>
      <c r="AAX143" s="57"/>
      <c r="AAY143" s="74"/>
      <c r="AAZ143" s="74"/>
      <c r="ABA143" s="74"/>
      <c r="ABB143" s="74"/>
      <c r="ABC143" s="57"/>
      <c r="ABD143" s="57"/>
      <c r="ABE143" s="57"/>
      <c r="ABF143" s="57"/>
      <c r="ABG143" s="74"/>
      <c r="ABH143" s="74"/>
      <c r="ABI143" s="74"/>
      <c r="ABJ143" s="74"/>
      <c r="ABK143" s="57"/>
      <c r="ABL143" s="57"/>
      <c r="ABM143" s="57"/>
      <c r="ABN143" s="57"/>
      <c r="ABO143" s="74"/>
      <c r="ABP143" s="74"/>
      <c r="ABQ143" s="74"/>
      <c r="ABR143" s="74"/>
      <c r="ABS143" s="57"/>
      <c r="ABT143" s="57"/>
      <c r="ABU143" s="57"/>
      <c r="ABV143" s="57"/>
      <c r="ABW143" s="74"/>
      <c r="ABX143" s="74"/>
      <c r="ABY143" s="74"/>
      <c r="ABZ143" s="74"/>
      <c r="ACA143" s="57"/>
      <c r="ACB143" s="57"/>
      <c r="ACC143" s="57"/>
      <c r="ACD143" s="57"/>
      <c r="ACE143" s="74"/>
      <c r="ACF143" s="74"/>
      <c r="ACG143" s="74"/>
      <c r="ACH143" s="74"/>
      <c r="ACI143" s="57"/>
      <c r="ACJ143" s="57"/>
      <c r="ACK143" s="57"/>
      <c r="ACL143" s="57"/>
      <c r="ACM143" s="74"/>
      <c r="ACN143" s="74"/>
      <c r="ACO143" s="74"/>
      <c r="ACP143" s="74"/>
      <c r="ACQ143" s="57"/>
      <c r="ACR143" s="57"/>
      <c r="ACS143" s="57"/>
      <c r="ACT143" s="57"/>
      <c r="ACU143" s="74"/>
      <c r="ACV143" s="74"/>
      <c r="ACW143" s="74"/>
      <c r="ACX143" s="74"/>
      <c r="ACY143" s="57"/>
      <c r="ACZ143" s="57"/>
      <c r="ADA143" s="57"/>
      <c r="ADB143" s="57"/>
      <c r="ADC143" s="74"/>
      <c r="ADD143" s="74"/>
      <c r="ADE143" s="74"/>
      <c r="ADF143" s="74"/>
      <c r="ADG143" s="57"/>
      <c r="ADH143" s="57"/>
      <c r="ADI143" s="57"/>
      <c r="ADJ143" s="57"/>
      <c r="ADK143" s="74"/>
      <c r="ADL143" s="74"/>
      <c r="ADM143" s="74"/>
      <c r="ADN143" s="74"/>
      <c r="ADO143" s="57"/>
      <c r="ADP143" s="57"/>
      <c r="ADQ143" s="57"/>
      <c r="ADR143" s="57"/>
      <c r="ADS143" s="74"/>
      <c r="ADT143" s="74"/>
      <c r="ADU143" s="74"/>
      <c r="ADV143" s="74"/>
      <c r="ADW143" s="57"/>
      <c r="ADX143" s="57"/>
      <c r="ADY143" s="57"/>
      <c r="ADZ143" s="57"/>
      <c r="AEA143" s="74"/>
      <c r="AEB143" s="74"/>
      <c r="AEC143" s="74"/>
      <c r="AED143" s="74"/>
      <c r="AEE143" s="57"/>
      <c r="AEF143" s="57"/>
      <c r="AEG143" s="57"/>
      <c r="AEH143" s="57"/>
      <c r="AEI143" s="74"/>
      <c r="AEJ143" s="74"/>
      <c r="AEK143" s="74"/>
      <c r="AEL143" s="74"/>
      <c r="AEM143" s="57"/>
      <c r="AEN143" s="57"/>
      <c r="AEO143" s="57"/>
      <c r="AEP143" s="57"/>
      <c r="AEQ143" s="74"/>
      <c r="AER143" s="74"/>
      <c r="AES143" s="74"/>
      <c r="AET143" s="74"/>
      <c r="AEU143" s="57"/>
      <c r="AEV143" s="57"/>
      <c r="AEW143" s="57"/>
      <c r="AEX143" s="57"/>
      <c r="AEY143" s="74"/>
      <c r="AEZ143" s="74"/>
      <c r="AFA143" s="74"/>
      <c r="AFB143" s="74"/>
      <c r="AFC143" s="57"/>
      <c r="AFD143" s="57"/>
      <c r="AFE143" s="57"/>
      <c r="AFF143" s="57"/>
      <c r="AFG143" s="74"/>
      <c r="AFH143" s="74"/>
      <c r="AFI143" s="74"/>
      <c r="AFJ143" s="74"/>
      <c r="AFK143" s="57"/>
      <c r="AFL143" s="57"/>
      <c r="AFM143" s="57"/>
      <c r="AFN143" s="57"/>
      <c r="AFO143" s="74"/>
      <c r="AFP143" s="74"/>
      <c r="AFQ143" s="74"/>
      <c r="AFR143" s="74"/>
      <c r="AFS143" s="57"/>
      <c r="AFT143" s="57"/>
      <c r="AFU143" s="57"/>
      <c r="AFV143" s="57"/>
      <c r="AFW143" s="74"/>
      <c r="AFX143" s="74"/>
      <c r="AFY143" s="74"/>
      <c r="AFZ143" s="74"/>
      <c r="AGA143" s="57"/>
      <c r="AGB143" s="57"/>
      <c r="AGC143" s="57"/>
      <c r="AGD143" s="57"/>
      <c r="AGE143" s="74"/>
      <c r="AGF143" s="74"/>
      <c r="AGG143" s="74"/>
      <c r="AGH143" s="74"/>
      <c r="AGI143" s="57"/>
      <c r="AGJ143" s="57"/>
      <c r="AGK143" s="57"/>
      <c r="AGL143" s="57"/>
      <c r="AGM143" s="74"/>
      <c r="AGN143" s="74"/>
      <c r="AGO143" s="74"/>
      <c r="AGP143" s="74"/>
      <c r="AGQ143" s="57"/>
      <c r="AGR143" s="57"/>
      <c r="AGS143" s="57"/>
      <c r="AGT143" s="57"/>
      <c r="AGU143" s="74"/>
      <c r="AGV143" s="74"/>
      <c r="AGW143" s="74"/>
      <c r="AGX143" s="74"/>
      <c r="AGY143" s="57"/>
      <c r="AGZ143" s="57"/>
      <c r="AHA143" s="57"/>
      <c r="AHB143" s="57"/>
      <c r="AHC143" s="74"/>
      <c r="AHD143" s="74"/>
      <c r="AHE143" s="74"/>
      <c r="AHF143" s="74"/>
      <c r="AHG143" s="57"/>
      <c r="AHH143" s="57"/>
      <c r="AHI143" s="57"/>
      <c r="AHJ143" s="57"/>
      <c r="AHK143" s="74"/>
      <c r="AHL143" s="74"/>
      <c r="AHM143" s="74"/>
      <c r="AHN143" s="74"/>
      <c r="AHO143" s="57"/>
      <c r="AHP143" s="57"/>
      <c r="AHQ143" s="57"/>
      <c r="AHR143" s="57"/>
      <c r="AHS143" s="74"/>
      <c r="AHT143" s="74"/>
      <c r="AHU143" s="74"/>
      <c r="AHV143" s="74"/>
      <c r="AHW143" s="57"/>
      <c r="AHX143" s="57"/>
      <c r="AHY143" s="57"/>
      <c r="AHZ143" s="57"/>
      <c r="AIA143" s="74"/>
      <c r="AIB143" s="74"/>
      <c r="AIC143" s="74"/>
      <c r="AID143" s="74"/>
      <c r="AIE143" s="57"/>
      <c r="AIF143" s="57"/>
      <c r="AIG143" s="57"/>
      <c r="AIH143" s="57"/>
      <c r="AII143" s="74"/>
      <c r="AIJ143" s="74"/>
      <c r="AIK143" s="74"/>
      <c r="AIL143" s="74"/>
      <c r="AIM143" s="57"/>
      <c r="AIN143" s="57"/>
      <c r="AIO143" s="57"/>
      <c r="AIP143" s="57"/>
      <c r="AIQ143" s="74"/>
      <c r="AIR143" s="74"/>
      <c r="AIS143" s="74"/>
      <c r="AIT143" s="74"/>
      <c r="AIU143" s="57"/>
      <c r="AIV143" s="57"/>
      <c r="AIW143" s="57"/>
      <c r="AIX143" s="57"/>
      <c r="AIY143" s="74"/>
      <c r="AIZ143" s="74"/>
      <c r="AJA143" s="74"/>
      <c r="AJB143" s="74"/>
      <c r="AJC143" s="57"/>
      <c r="AJD143" s="57"/>
      <c r="AJE143" s="57"/>
      <c r="AJF143" s="57"/>
      <c r="AJG143" s="74"/>
      <c r="AJH143" s="74"/>
      <c r="AJI143" s="74"/>
      <c r="AJJ143" s="74"/>
      <c r="AJK143" s="57"/>
      <c r="AJL143" s="57"/>
      <c r="AJM143" s="57"/>
      <c r="AJN143" s="57"/>
      <c r="AJO143" s="74"/>
      <c r="AJP143" s="74"/>
      <c r="AJQ143" s="74"/>
      <c r="AJR143" s="74"/>
      <c r="AJS143" s="57"/>
      <c r="AJT143" s="57"/>
      <c r="AJU143" s="57"/>
      <c r="AJV143" s="57"/>
      <c r="AJW143" s="74"/>
      <c r="AJX143" s="74"/>
      <c r="AJY143" s="74"/>
      <c r="AJZ143" s="74"/>
      <c r="AKA143" s="57"/>
      <c r="AKB143" s="57"/>
      <c r="AKC143" s="57"/>
      <c r="AKD143" s="57"/>
      <c r="AKE143" s="74"/>
      <c r="AKF143" s="74"/>
      <c r="AKG143" s="74"/>
      <c r="AKH143" s="74"/>
      <c r="AKI143" s="57"/>
      <c r="AKJ143" s="57"/>
      <c r="AKK143" s="57"/>
      <c r="AKL143" s="57"/>
      <c r="AKM143" s="74"/>
      <c r="AKN143" s="74"/>
      <c r="AKO143" s="74"/>
      <c r="AKP143" s="74"/>
      <c r="AKQ143" s="57"/>
      <c r="AKR143" s="57"/>
      <c r="AKS143" s="57"/>
      <c r="AKT143" s="57"/>
      <c r="AKU143" s="74"/>
      <c r="AKV143" s="74"/>
      <c r="AKW143" s="74"/>
      <c r="AKX143" s="74"/>
      <c r="AKY143" s="57"/>
      <c r="AKZ143" s="57"/>
      <c r="ALA143" s="57"/>
      <c r="ALB143" s="57"/>
      <c r="ALC143" s="74"/>
      <c r="ALD143" s="74"/>
      <c r="ALE143" s="74"/>
      <c r="ALF143" s="74"/>
      <c r="ALG143" s="57"/>
      <c r="ALH143" s="57"/>
      <c r="ALI143" s="57"/>
      <c r="ALJ143" s="57"/>
      <c r="ALK143" s="74"/>
      <c r="ALL143" s="74"/>
      <c r="ALM143" s="74"/>
      <c r="ALN143" s="74"/>
      <c r="ALO143" s="57"/>
      <c r="ALP143" s="57"/>
      <c r="ALQ143" s="57"/>
      <c r="ALR143" s="57"/>
      <c r="ALS143" s="74"/>
      <c r="ALT143" s="74"/>
      <c r="ALU143" s="74"/>
      <c r="ALV143" s="74"/>
      <c r="ALW143" s="57"/>
      <c r="ALX143" s="57"/>
      <c r="ALY143" s="57"/>
      <c r="ALZ143" s="57"/>
      <c r="AMA143" s="74"/>
      <c r="AMB143" s="74"/>
      <c r="AMC143" s="74"/>
      <c r="AMD143" s="74"/>
      <c r="AME143" s="57"/>
      <c r="AMF143" s="57"/>
      <c r="AMG143" s="57"/>
      <c r="AMH143" s="57"/>
      <c r="AMI143" s="74"/>
      <c r="AMJ143" s="74"/>
      <c r="AMK143" s="74"/>
      <c r="AML143" s="74"/>
      <c r="AMM143" s="57"/>
      <c r="AMN143" s="57"/>
      <c r="AMO143" s="57"/>
      <c r="AMP143" s="57"/>
      <c r="AMQ143" s="74"/>
      <c r="AMR143" s="74"/>
      <c r="AMS143" s="74"/>
      <c r="AMT143" s="74"/>
      <c r="AMU143" s="57"/>
      <c r="AMV143" s="57"/>
      <c r="AMW143" s="57"/>
      <c r="AMX143" s="57"/>
      <c r="AMY143" s="74"/>
      <c r="AMZ143" s="74"/>
      <c r="ANA143" s="74"/>
      <c r="ANB143" s="74"/>
      <c r="ANC143" s="57"/>
      <c r="AND143" s="57"/>
      <c r="ANE143" s="57"/>
      <c r="ANF143" s="57"/>
      <c r="ANG143" s="74"/>
      <c r="ANH143" s="74"/>
      <c r="ANI143" s="74"/>
      <c r="ANJ143" s="74"/>
      <c r="ANK143" s="57"/>
      <c r="ANL143" s="57"/>
      <c r="ANM143" s="57"/>
      <c r="ANN143" s="57"/>
      <c r="ANO143" s="74"/>
      <c r="ANP143" s="74"/>
      <c r="ANQ143" s="74"/>
      <c r="ANR143" s="74"/>
      <c r="ANS143" s="57"/>
      <c r="ANT143" s="57"/>
      <c r="ANU143" s="57"/>
      <c r="ANV143" s="57"/>
      <c r="ANW143" s="74"/>
      <c r="ANX143" s="74"/>
      <c r="ANY143" s="74"/>
      <c r="ANZ143" s="74"/>
      <c r="AOA143" s="57"/>
      <c r="AOB143" s="57"/>
      <c r="AOC143" s="57"/>
      <c r="AOD143" s="57"/>
      <c r="AOE143" s="74"/>
      <c r="AOF143" s="74"/>
      <c r="AOG143" s="74"/>
      <c r="AOH143" s="74"/>
      <c r="AOI143" s="57"/>
      <c r="AOJ143" s="57"/>
      <c r="AOK143" s="57"/>
      <c r="AOL143" s="57"/>
      <c r="AOM143" s="74"/>
      <c r="AON143" s="74"/>
      <c r="AOO143" s="74"/>
      <c r="AOP143" s="74"/>
      <c r="AOQ143" s="57"/>
      <c r="AOR143" s="57"/>
      <c r="AOS143" s="57"/>
      <c r="AOT143" s="57"/>
      <c r="AOU143" s="74"/>
      <c r="AOV143" s="74"/>
      <c r="AOW143" s="74"/>
      <c r="AOX143" s="74"/>
      <c r="AOY143" s="57"/>
      <c r="AOZ143" s="57"/>
      <c r="APA143" s="57"/>
      <c r="APB143" s="57"/>
      <c r="APC143" s="74"/>
      <c r="APD143" s="74"/>
      <c r="APE143" s="74"/>
      <c r="APF143" s="74"/>
      <c r="APG143" s="57"/>
      <c r="APH143" s="57"/>
      <c r="API143" s="57"/>
      <c r="APJ143" s="57"/>
      <c r="APK143" s="74"/>
      <c r="APL143" s="74"/>
      <c r="APM143" s="74"/>
      <c r="APN143" s="74"/>
      <c r="APO143" s="57"/>
      <c r="APP143" s="57"/>
      <c r="APQ143" s="57"/>
      <c r="APR143" s="57"/>
      <c r="APS143" s="74"/>
      <c r="APT143" s="74"/>
      <c r="APU143" s="74"/>
      <c r="APV143" s="74"/>
      <c r="APW143" s="57"/>
      <c r="APX143" s="57"/>
      <c r="APY143" s="57"/>
      <c r="APZ143" s="57"/>
      <c r="AQA143" s="74"/>
      <c r="AQB143" s="74"/>
      <c r="AQC143" s="74"/>
      <c r="AQD143" s="74"/>
      <c r="AQE143" s="57"/>
      <c r="AQF143" s="57"/>
      <c r="AQG143" s="57"/>
      <c r="AQH143" s="57"/>
      <c r="AQI143" s="74"/>
      <c r="AQJ143" s="74"/>
      <c r="AQK143" s="74"/>
      <c r="AQL143" s="74"/>
      <c r="AQM143" s="57"/>
      <c r="AQN143" s="57"/>
      <c r="AQO143" s="57"/>
      <c r="AQP143" s="57"/>
      <c r="AQQ143" s="74"/>
      <c r="AQR143" s="74"/>
      <c r="AQS143" s="74"/>
      <c r="AQT143" s="74"/>
      <c r="AQU143" s="57"/>
      <c r="AQV143" s="57"/>
      <c r="AQW143" s="57"/>
      <c r="AQX143" s="57"/>
      <c r="AQY143" s="74"/>
      <c r="AQZ143" s="74"/>
      <c r="ARA143" s="74"/>
      <c r="ARB143" s="74"/>
      <c r="ARC143" s="57"/>
      <c r="ARD143" s="57"/>
      <c r="ARE143" s="57"/>
      <c r="ARF143" s="57"/>
      <c r="ARG143" s="74"/>
      <c r="ARH143" s="74"/>
      <c r="ARI143" s="74"/>
      <c r="ARJ143" s="74"/>
      <c r="ARK143" s="57"/>
      <c r="ARL143" s="57"/>
      <c r="ARM143" s="57"/>
      <c r="ARN143" s="57"/>
      <c r="ARO143" s="74"/>
      <c r="ARP143" s="74"/>
      <c r="ARQ143" s="74"/>
      <c r="ARR143" s="74"/>
      <c r="ARS143" s="57"/>
      <c r="ART143" s="57"/>
      <c r="ARU143" s="57"/>
      <c r="ARV143" s="57"/>
      <c r="ARW143" s="74"/>
      <c r="ARX143" s="74"/>
      <c r="ARY143" s="74"/>
      <c r="ARZ143" s="74"/>
      <c r="ASA143" s="57"/>
      <c r="ASB143" s="57"/>
      <c r="ASC143" s="57"/>
      <c r="ASD143" s="57"/>
      <c r="ASE143" s="74"/>
      <c r="ASF143" s="74"/>
      <c r="ASG143" s="74"/>
      <c r="ASH143" s="74"/>
      <c r="ASI143" s="57"/>
      <c r="ASJ143" s="57"/>
      <c r="ASK143" s="57"/>
      <c r="ASL143" s="57"/>
      <c r="ASM143" s="74"/>
      <c r="ASN143" s="74"/>
      <c r="ASO143" s="74"/>
      <c r="ASP143" s="74"/>
      <c r="ASQ143" s="57"/>
      <c r="ASR143" s="57"/>
      <c r="ASS143" s="57"/>
      <c r="AST143" s="57"/>
      <c r="ASU143" s="74"/>
      <c r="ASV143" s="74"/>
      <c r="ASW143" s="74"/>
      <c r="ASX143" s="74"/>
      <c r="ASY143" s="57"/>
      <c r="ASZ143" s="57"/>
      <c r="ATA143" s="57"/>
      <c r="ATB143" s="57"/>
      <c r="ATC143" s="74"/>
      <c r="ATD143" s="74"/>
      <c r="ATE143" s="74"/>
      <c r="ATF143" s="74"/>
      <c r="ATG143" s="57"/>
      <c r="ATH143" s="57"/>
      <c r="ATI143" s="57"/>
      <c r="ATJ143" s="57"/>
      <c r="ATK143" s="74"/>
      <c r="ATL143" s="74"/>
      <c r="ATM143" s="74"/>
      <c r="ATN143" s="74"/>
      <c r="ATO143" s="57"/>
      <c r="ATP143" s="57"/>
      <c r="ATQ143" s="57"/>
      <c r="ATR143" s="57"/>
      <c r="ATS143" s="74"/>
      <c r="ATT143" s="74"/>
      <c r="ATU143" s="74"/>
      <c r="ATV143" s="74"/>
      <c r="ATW143" s="57"/>
      <c r="ATX143" s="57"/>
      <c r="ATY143" s="57"/>
      <c r="ATZ143" s="57"/>
      <c r="AUA143" s="74"/>
      <c r="AUB143" s="74"/>
      <c r="AUC143" s="74"/>
      <c r="AUD143" s="74"/>
      <c r="AUE143" s="57"/>
      <c r="AUF143" s="57"/>
      <c r="AUG143" s="57"/>
      <c r="AUH143" s="57"/>
      <c r="AUI143" s="74"/>
      <c r="AUJ143" s="74"/>
      <c r="AUK143" s="74"/>
      <c r="AUL143" s="74"/>
      <c r="AUM143" s="57"/>
      <c r="AUN143" s="57"/>
      <c r="AUO143" s="57"/>
      <c r="AUP143" s="57"/>
      <c r="AUQ143" s="74"/>
      <c r="AUR143" s="74"/>
      <c r="AUS143" s="74"/>
      <c r="AUT143" s="74"/>
      <c r="AUU143" s="57"/>
      <c r="AUV143" s="57"/>
      <c r="AUW143" s="57"/>
      <c r="AUX143" s="57"/>
      <c r="AUY143" s="74"/>
      <c r="AUZ143" s="74"/>
      <c r="AVA143" s="74"/>
      <c r="AVB143" s="74"/>
      <c r="AVC143" s="57"/>
      <c r="AVD143" s="57"/>
      <c r="AVE143" s="57"/>
      <c r="AVF143" s="57"/>
      <c r="AVG143" s="74"/>
      <c r="AVH143" s="74"/>
      <c r="AVI143" s="74"/>
      <c r="AVJ143" s="74"/>
      <c r="AVK143" s="57"/>
      <c r="AVL143" s="57"/>
      <c r="AVM143" s="57"/>
      <c r="AVN143" s="57"/>
      <c r="AVO143" s="74"/>
      <c r="AVP143" s="74"/>
      <c r="AVQ143" s="74"/>
      <c r="AVR143" s="74"/>
      <c r="AVS143" s="57"/>
      <c r="AVT143" s="57"/>
      <c r="AVU143" s="57"/>
      <c r="AVV143" s="57"/>
      <c r="AVW143" s="74"/>
      <c r="AVX143" s="74"/>
      <c r="AVY143" s="74"/>
      <c r="AVZ143" s="74"/>
      <c r="AWA143" s="57"/>
      <c r="AWB143" s="57"/>
      <c r="AWC143" s="57"/>
      <c r="AWD143" s="57"/>
      <c r="AWE143" s="74"/>
      <c r="AWF143" s="74"/>
      <c r="AWG143" s="74"/>
      <c r="AWH143" s="74"/>
      <c r="AWI143" s="57"/>
      <c r="AWJ143" s="57"/>
      <c r="AWK143" s="57"/>
      <c r="AWL143" s="57"/>
      <c r="AWM143" s="74"/>
      <c r="AWN143" s="74"/>
      <c r="AWO143" s="74"/>
      <c r="AWP143" s="74"/>
      <c r="AWQ143" s="57"/>
      <c r="AWR143" s="57"/>
      <c r="AWS143" s="57"/>
      <c r="AWT143" s="57"/>
      <c r="AWU143" s="74"/>
      <c r="AWV143" s="74"/>
      <c r="AWW143" s="74"/>
      <c r="AWX143" s="74"/>
      <c r="AWY143" s="57"/>
      <c r="AWZ143" s="57"/>
      <c r="AXA143" s="57"/>
      <c r="AXB143" s="57"/>
      <c r="AXC143" s="74"/>
      <c r="AXD143" s="74"/>
      <c r="AXE143" s="74"/>
      <c r="AXF143" s="74"/>
      <c r="AXG143" s="57"/>
      <c r="AXH143" s="57"/>
      <c r="AXI143" s="57"/>
      <c r="AXJ143" s="57"/>
      <c r="AXK143" s="74"/>
      <c r="AXL143" s="74"/>
      <c r="AXM143" s="74"/>
      <c r="AXN143" s="74"/>
      <c r="AXO143" s="57"/>
      <c r="AXP143" s="57"/>
      <c r="AXQ143" s="57"/>
      <c r="AXR143" s="57"/>
      <c r="AXS143" s="74"/>
      <c r="AXT143" s="74"/>
      <c r="AXU143" s="74"/>
      <c r="AXV143" s="74"/>
      <c r="AXW143" s="57"/>
      <c r="AXX143" s="57"/>
      <c r="AXY143" s="57"/>
      <c r="AXZ143" s="57"/>
      <c r="AYA143" s="74"/>
      <c r="AYB143" s="74"/>
      <c r="AYC143" s="74"/>
      <c r="AYD143" s="74"/>
      <c r="AYE143" s="57"/>
      <c r="AYF143" s="57"/>
      <c r="AYG143" s="57"/>
      <c r="AYH143" s="57"/>
      <c r="AYI143" s="74"/>
      <c r="AYJ143" s="74"/>
      <c r="AYK143" s="74"/>
      <c r="AYL143" s="74"/>
      <c r="AYM143" s="57"/>
      <c r="AYN143" s="57"/>
      <c r="AYO143" s="57"/>
      <c r="AYP143" s="57"/>
      <c r="AYQ143" s="74"/>
      <c r="AYR143" s="74"/>
      <c r="AYS143" s="74"/>
      <c r="AYT143" s="74"/>
      <c r="AYU143" s="57"/>
      <c r="AYV143" s="57"/>
      <c r="AYW143" s="57"/>
      <c r="AYX143" s="57"/>
      <c r="AYY143" s="74"/>
      <c r="AYZ143" s="74"/>
      <c r="AZA143" s="74"/>
      <c r="AZB143" s="74"/>
      <c r="AZC143" s="57"/>
      <c r="AZD143" s="57"/>
      <c r="AZE143" s="57"/>
      <c r="AZF143" s="57"/>
      <c r="AZG143" s="74"/>
      <c r="AZH143" s="74"/>
      <c r="AZI143" s="74"/>
      <c r="AZJ143" s="74"/>
      <c r="AZK143" s="57"/>
      <c r="AZL143" s="57"/>
      <c r="AZM143" s="57"/>
      <c r="AZN143" s="57"/>
      <c r="AZO143" s="74"/>
      <c r="AZP143" s="74"/>
      <c r="AZQ143" s="74"/>
      <c r="AZR143" s="74"/>
      <c r="AZS143" s="57"/>
      <c r="AZT143" s="57"/>
      <c r="AZU143" s="57"/>
      <c r="AZV143" s="57"/>
      <c r="AZW143" s="74"/>
      <c r="AZX143" s="74"/>
      <c r="AZY143" s="74"/>
      <c r="AZZ143" s="74"/>
      <c r="BAA143" s="57"/>
      <c r="BAB143" s="57"/>
      <c r="BAC143" s="57"/>
      <c r="BAD143" s="57"/>
      <c r="BAE143" s="74"/>
      <c r="BAF143" s="74"/>
      <c r="BAG143" s="74"/>
      <c r="BAH143" s="74"/>
      <c r="BAI143" s="57"/>
      <c r="BAJ143" s="57"/>
      <c r="BAK143" s="57"/>
      <c r="BAL143" s="57"/>
      <c r="BAM143" s="74"/>
      <c r="BAN143" s="74"/>
      <c r="BAO143" s="74"/>
      <c r="BAP143" s="74"/>
      <c r="BAQ143" s="57"/>
      <c r="BAR143" s="57"/>
      <c r="BAS143" s="57"/>
      <c r="BAT143" s="57"/>
      <c r="BAU143" s="74"/>
      <c r="BAV143" s="74"/>
      <c r="BAW143" s="74"/>
      <c r="BAX143" s="74"/>
      <c r="BAY143" s="57"/>
      <c r="BAZ143" s="57"/>
      <c r="BBA143" s="57"/>
      <c r="BBB143" s="57"/>
      <c r="BBC143" s="74"/>
      <c r="BBD143" s="74"/>
      <c r="BBE143" s="74"/>
      <c r="BBF143" s="74"/>
      <c r="BBG143" s="57"/>
      <c r="BBH143" s="57"/>
      <c r="BBI143" s="57"/>
      <c r="BBJ143" s="57"/>
      <c r="BBK143" s="74"/>
      <c r="BBL143" s="74"/>
      <c r="BBM143" s="74"/>
      <c r="BBN143" s="74"/>
      <c r="BBO143" s="57"/>
      <c r="BBP143" s="57"/>
      <c r="BBQ143" s="57"/>
      <c r="BBR143" s="57"/>
      <c r="BBS143" s="74"/>
      <c r="BBT143" s="74"/>
      <c r="BBU143" s="74"/>
      <c r="BBV143" s="74"/>
      <c r="BBW143" s="57"/>
      <c r="BBX143" s="57"/>
      <c r="BBY143" s="57"/>
      <c r="BBZ143" s="57"/>
      <c r="BCA143" s="74"/>
      <c r="BCB143" s="74"/>
      <c r="BCC143" s="74"/>
      <c r="BCD143" s="74"/>
      <c r="BCE143" s="57"/>
      <c r="BCF143" s="57"/>
      <c r="BCG143" s="57"/>
      <c r="BCH143" s="57"/>
      <c r="BCI143" s="74"/>
      <c r="BCJ143" s="74"/>
      <c r="BCK143" s="74"/>
      <c r="BCL143" s="74"/>
      <c r="BCM143" s="57"/>
      <c r="BCN143" s="57"/>
      <c r="BCO143" s="57"/>
      <c r="BCP143" s="57"/>
      <c r="BCQ143" s="74"/>
      <c r="BCR143" s="74"/>
      <c r="BCS143" s="74"/>
      <c r="BCT143" s="74"/>
      <c r="BCU143" s="57"/>
      <c r="BCV143" s="57"/>
      <c r="BCW143" s="57"/>
      <c r="BCX143" s="57"/>
      <c r="BCY143" s="74"/>
      <c r="BCZ143" s="74"/>
      <c r="BDA143" s="74"/>
      <c r="BDB143" s="74"/>
      <c r="BDC143" s="57"/>
      <c r="BDD143" s="57"/>
      <c r="BDE143" s="57"/>
      <c r="BDF143" s="57"/>
      <c r="BDG143" s="74"/>
      <c r="BDH143" s="74"/>
      <c r="BDI143" s="74"/>
      <c r="BDJ143" s="74"/>
      <c r="BDK143" s="57"/>
      <c r="BDL143" s="57"/>
      <c r="BDM143" s="57"/>
      <c r="BDN143" s="57"/>
      <c r="BDO143" s="74"/>
      <c r="BDP143" s="74"/>
      <c r="BDQ143" s="74"/>
      <c r="BDR143" s="74"/>
      <c r="BDS143" s="57"/>
      <c r="BDT143" s="57"/>
      <c r="BDU143" s="57"/>
      <c r="BDV143" s="57"/>
      <c r="BDW143" s="74"/>
      <c r="BDX143" s="74"/>
      <c r="BDY143" s="74"/>
      <c r="BDZ143" s="74"/>
      <c r="BEA143" s="57"/>
      <c r="BEB143" s="57"/>
      <c r="BEC143" s="57"/>
      <c r="BED143" s="57"/>
      <c r="BEE143" s="74"/>
      <c r="BEF143" s="74"/>
      <c r="BEG143" s="74"/>
      <c r="BEH143" s="74"/>
      <c r="BEI143" s="57"/>
      <c r="BEJ143" s="57"/>
      <c r="BEK143" s="57"/>
      <c r="BEL143" s="57"/>
      <c r="BEM143" s="74"/>
      <c r="BEN143" s="74"/>
      <c r="BEO143" s="74"/>
      <c r="BEP143" s="74"/>
      <c r="BEQ143" s="57"/>
      <c r="BER143" s="57"/>
      <c r="BES143" s="57"/>
      <c r="BET143" s="57"/>
      <c r="BEU143" s="74"/>
      <c r="BEV143" s="74"/>
      <c r="BEW143" s="74"/>
      <c r="BEX143" s="74"/>
      <c r="BEY143" s="57"/>
      <c r="BEZ143" s="57"/>
      <c r="BFA143" s="57"/>
      <c r="BFB143" s="57"/>
      <c r="BFC143" s="74"/>
      <c r="BFD143" s="74"/>
      <c r="BFE143" s="74"/>
      <c r="BFF143" s="74"/>
      <c r="BFG143" s="57"/>
      <c r="BFH143" s="57"/>
      <c r="BFI143" s="57"/>
      <c r="BFJ143" s="57"/>
      <c r="BFK143" s="74"/>
      <c r="BFL143" s="74"/>
      <c r="BFM143" s="74"/>
      <c r="BFN143" s="74"/>
      <c r="BFO143" s="57"/>
      <c r="BFP143" s="57"/>
      <c r="BFQ143" s="57"/>
      <c r="BFR143" s="57"/>
      <c r="BFS143" s="74"/>
      <c r="BFT143" s="74"/>
      <c r="BFU143" s="74"/>
      <c r="BFV143" s="74"/>
      <c r="BFW143" s="57"/>
      <c r="BFX143" s="57"/>
      <c r="BFY143" s="57"/>
      <c r="BFZ143" s="57"/>
      <c r="BGA143" s="74"/>
      <c r="BGB143" s="74"/>
      <c r="BGC143" s="74"/>
      <c r="BGD143" s="74"/>
      <c r="BGE143" s="57"/>
      <c r="BGF143" s="57"/>
      <c r="BGG143" s="57"/>
      <c r="BGH143" s="57"/>
      <c r="BGI143" s="74"/>
      <c r="BGJ143" s="74"/>
      <c r="BGK143" s="74"/>
      <c r="BGL143" s="74"/>
      <c r="BGM143" s="57"/>
      <c r="BGN143" s="57"/>
      <c r="BGO143" s="57"/>
      <c r="BGP143" s="57"/>
      <c r="BGQ143" s="74"/>
      <c r="BGR143" s="74"/>
      <c r="BGS143" s="74"/>
      <c r="BGT143" s="74"/>
      <c r="BGU143" s="57"/>
      <c r="BGV143" s="57"/>
      <c r="BGW143" s="57"/>
      <c r="BGX143" s="57"/>
      <c r="BGY143" s="74"/>
      <c r="BGZ143" s="74"/>
      <c r="BHA143" s="74"/>
      <c r="BHB143" s="74"/>
      <c r="BHC143" s="57"/>
      <c r="BHD143" s="57"/>
      <c r="BHE143" s="57"/>
      <c r="BHF143" s="57"/>
      <c r="BHG143" s="74"/>
      <c r="BHH143" s="74"/>
      <c r="BHI143" s="74"/>
      <c r="BHJ143" s="74"/>
      <c r="BHK143" s="57"/>
      <c r="BHL143" s="57"/>
      <c r="BHM143" s="57"/>
      <c r="BHN143" s="57"/>
      <c r="BHO143" s="74"/>
      <c r="BHP143" s="74"/>
      <c r="BHQ143" s="74"/>
      <c r="BHR143" s="74"/>
      <c r="BHS143" s="57"/>
      <c r="BHT143" s="57"/>
      <c r="BHU143" s="57"/>
      <c r="BHV143" s="57"/>
      <c r="BHW143" s="74"/>
      <c r="BHX143" s="74"/>
      <c r="BHY143" s="74"/>
      <c r="BHZ143" s="74"/>
      <c r="BIA143" s="57"/>
      <c r="BIB143" s="57"/>
      <c r="BIC143" s="57"/>
      <c r="BID143" s="57"/>
      <c r="BIE143" s="74"/>
      <c r="BIF143" s="74"/>
      <c r="BIG143" s="74"/>
      <c r="BIH143" s="74"/>
      <c r="BII143" s="57"/>
      <c r="BIJ143" s="57"/>
      <c r="BIK143" s="57"/>
      <c r="BIL143" s="57"/>
      <c r="BIM143" s="74"/>
      <c r="BIN143" s="74"/>
      <c r="BIO143" s="74"/>
      <c r="BIP143" s="74"/>
      <c r="BIQ143" s="57"/>
      <c r="BIR143" s="57"/>
      <c r="BIS143" s="57"/>
      <c r="BIT143" s="57"/>
      <c r="BIU143" s="74"/>
      <c r="BIV143" s="74"/>
      <c r="BIW143" s="74"/>
      <c r="BIX143" s="74"/>
      <c r="BIY143" s="57"/>
      <c r="BIZ143" s="57"/>
      <c r="BJA143" s="57"/>
      <c r="BJB143" s="57"/>
      <c r="BJC143" s="74"/>
      <c r="BJD143" s="74"/>
      <c r="BJE143" s="74"/>
      <c r="BJF143" s="74"/>
      <c r="BJG143" s="57"/>
      <c r="BJH143" s="57"/>
      <c r="BJI143" s="57"/>
      <c r="BJJ143" s="57"/>
      <c r="BJK143" s="74"/>
      <c r="BJL143" s="74"/>
      <c r="BJM143" s="74"/>
      <c r="BJN143" s="74"/>
      <c r="BJO143" s="57"/>
      <c r="BJP143" s="57"/>
      <c r="BJQ143" s="57"/>
      <c r="BJR143" s="57"/>
      <c r="BJS143" s="74"/>
      <c r="BJT143" s="74"/>
      <c r="BJU143" s="74"/>
      <c r="BJV143" s="74"/>
      <c r="BJW143" s="57"/>
      <c r="BJX143" s="57"/>
      <c r="BJY143" s="57"/>
      <c r="BJZ143" s="57"/>
      <c r="BKA143" s="74"/>
      <c r="BKB143" s="74"/>
      <c r="BKC143" s="74"/>
      <c r="BKD143" s="74"/>
      <c r="BKE143" s="57"/>
      <c r="BKF143" s="57"/>
      <c r="BKG143" s="57"/>
      <c r="BKH143" s="57"/>
      <c r="BKI143" s="74"/>
      <c r="BKJ143" s="74"/>
      <c r="BKK143" s="74"/>
      <c r="BKL143" s="74"/>
      <c r="BKM143" s="57"/>
      <c r="BKN143" s="57"/>
      <c r="BKO143" s="57"/>
      <c r="BKP143" s="57"/>
      <c r="BKQ143" s="74"/>
      <c r="BKR143" s="74"/>
      <c r="BKS143" s="74"/>
      <c r="BKT143" s="74"/>
      <c r="BKU143" s="57"/>
      <c r="BKV143" s="57"/>
      <c r="BKW143" s="57"/>
      <c r="BKX143" s="57"/>
      <c r="BKY143" s="74"/>
      <c r="BKZ143" s="74"/>
      <c r="BLA143" s="74"/>
      <c r="BLB143" s="74"/>
      <c r="BLC143" s="57"/>
      <c r="BLD143" s="57"/>
      <c r="BLE143" s="57"/>
      <c r="BLF143" s="57"/>
      <c r="BLG143" s="74"/>
      <c r="BLH143" s="74"/>
      <c r="BLI143" s="74"/>
      <c r="BLJ143" s="74"/>
      <c r="BLK143" s="57"/>
      <c r="BLL143" s="57"/>
      <c r="BLM143" s="57"/>
      <c r="BLN143" s="57"/>
      <c r="BLO143" s="74"/>
      <c r="BLP143" s="74"/>
      <c r="BLQ143" s="74"/>
      <c r="BLR143" s="74"/>
      <c r="BLS143" s="57"/>
      <c r="BLT143" s="57"/>
      <c r="BLU143" s="57"/>
      <c r="BLV143" s="57"/>
      <c r="BLW143" s="74"/>
      <c r="BLX143" s="74"/>
      <c r="BLY143" s="74"/>
      <c r="BLZ143" s="74"/>
      <c r="BMA143" s="57"/>
      <c r="BMB143" s="57"/>
      <c r="BMC143" s="57"/>
      <c r="BMD143" s="57"/>
      <c r="BME143" s="74"/>
      <c r="BMF143" s="74"/>
      <c r="BMG143" s="74"/>
      <c r="BMH143" s="74"/>
      <c r="BMI143" s="57"/>
      <c r="BMJ143" s="57"/>
      <c r="BMK143" s="57"/>
      <c r="BML143" s="57"/>
      <c r="BMM143" s="74"/>
      <c r="BMN143" s="74"/>
      <c r="BMO143" s="74"/>
      <c r="BMP143" s="74"/>
      <c r="BMQ143" s="57"/>
      <c r="BMR143" s="57"/>
      <c r="BMS143" s="57"/>
      <c r="BMT143" s="57"/>
      <c r="BMU143" s="74"/>
      <c r="BMV143" s="74"/>
      <c r="BMW143" s="74"/>
      <c r="BMX143" s="74"/>
      <c r="BMY143" s="57"/>
      <c r="BMZ143" s="57"/>
      <c r="BNA143" s="57"/>
      <c r="BNB143" s="57"/>
      <c r="BNC143" s="74"/>
      <c r="BND143" s="74"/>
      <c r="BNE143" s="74"/>
      <c r="BNF143" s="74"/>
      <c r="BNG143" s="57"/>
      <c r="BNH143" s="57"/>
      <c r="BNI143" s="57"/>
      <c r="BNJ143" s="57"/>
      <c r="BNK143" s="74"/>
      <c r="BNL143" s="74"/>
      <c r="BNM143" s="74"/>
      <c r="BNN143" s="74"/>
      <c r="BNO143" s="57"/>
      <c r="BNP143" s="57"/>
      <c r="BNQ143" s="57"/>
      <c r="BNR143" s="57"/>
      <c r="BNS143" s="74"/>
      <c r="BNT143" s="74"/>
      <c r="BNU143" s="74"/>
      <c r="BNV143" s="74"/>
      <c r="BNW143" s="57"/>
      <c r="BNX143" s="57"/>
      <c r="BNY143" s="57"/>
      <c r="BNZ143" s="57"/>
      <c r="BOA143" s="74"/>
      <c r="BOB143" s="74"/>
      <c r="BOC143" s="74"/>
      <c r="BOD143" s="74"/>
      <c r="BOE143" s="57"/>
      <c r="BOF143" s="57"/>
      <c r="BOG143" s="57"/>
      <c r="BOH143" s="57"/>
      <c r="BOI143" s="74"/>
      <c r="BOJ143" s="74"/>
      <c r="BOK143" s="74"/>
      <c r="BOL143" s="74"/>
      <c r="BOM143" s="57"/>
      <c r="BON143" s="57"/>
      <c r="BOO143" s="57"/>
      <c r="BOP143" s="57"/>
      <c r="BOQ143" s="74"/>
      <c r="BOR143" s="74"/>
      <c r="BOS143" s="74"/>
      <c r="BOT143" s="74"/>
      <c r="BOU143" s="57"/>
      <c r="BOV143" s="57"/>
      <c r="BOW143" s="57"/>
      <c r="BOX143" s="57"/>
      <c r="BOY143" s="74"/>
      <c r="BOZ143" s="74"/>
      <c r="BPA143" s="74"/>
      <c r="BPB143" s="74"/>
      <c r="BPC143" s="57"/>
      <c r="BPD143" s="57"/>
      <c r="BPE143" s="57"/>
      <c r="BPF143" s="57"/>
      <c r="BPG143" s="74"/>
      <c r="BPH143" s="74"/>
      <c r="BPI143" s="74"/>
      <c r="BPJ143" s="74"/>
      <c r="BPK143" s="57"/>
      <c r="BPL143" s="57"/>
      <c r="BPM143" s="57"/>
      <c r="BPN143" s="57"/>
      <c r="BPO143" s="74"/>
      <c r="BPP143" s="74"/>
      <c r="BPQ143" s="74"/>
      <c r="BPR143" s="74"/>
      <c r="BPS143" s="57"/>
      <c r="BPT143" s="57"/>
      <c r="BPU143" s="57"/>
      <c r="BPV143" s="57"/>
      <c r="BPW143" s="74"/>
      <c r="BPX143" s="74"/>
      <c r="BPY143" s="74"/>
      <c r="BPZ143" s="74"/>
      <c r="BQA143" s="57"/>
      <c r="BQB143" s="57"/>
      <c r="BQC143" s="57"/>
      <c r="BQD143" s="57"/>
      <c r="BQE143" s="74"/>
      <c r="BQF143" s="74"/>
      <c r="BQG143" s="74"/>
      <c r="BQH143" s="74"/>
      <c r="BQI143" s="57"/>
      <c r="BQJ143" s="57"/>
      <c r="BQK143" s="57"/>
      <c r="BQL143" s="57"/>
      <c r="BQM143" s="74"/>
      <c r="BQN143" s="74"/>
      <c r="BQO143" s="74"/>
      <c r="BQP143" s="74"/>
      <c r="BQQ143" s="57"/>
      <c r="BQR143" s="57"/>
      <c r="BQS143" s="57"/>
      <c r="BQT143" s="57"/>
      <c r="BQU143" s="74"/>
      <c r="BQV143" s="74"/>
      <c r="BQW143" s="74"/>
      <c r="BQX143" s="74"/>
      <c r="BQY143" s="57"/>
      <c r="BQZ143" s="57"/>
      <c r="BRA143" s="57"/>
      <c r="BRB143" s="57"/>
      <c r="BRC143" s="74"/>
      <c r="BRD143" s="74"/>
      <c r="BRE143" s="74"/>
      <c r="BRF143" s="74"/>
      <c r="BRG143" s="57"/>
      <c r="BRH143" s="57"/>
      <c r="BRI143" s="57"/>
      <c r="BRJ143" s="57"/>
      <c r="BRK143" s="74"/>
      <c r="BRL143" s="74"/>
      <c r="BRM143" s="74"/>
      <c r="BRN143" s="74"/>
      <c r="BRO143" s="57"/>
      <c r="BRP143" s="57"/>
      <c r="BRQ143" s="57"/>
      <c r="BRR143" s="57"/>
      <c r="BRS143" s="74"/>
      <c r="BRT143" s="74"/>
      <c r="BRU143" s="74"/>
      <c r="BRV143" s="74"/>
      <c r="BRW143" s="57"/>
      <c r="BRX143" s="57"/>
      <c r="BRY143" s="57"/>
      <c r="BRZ143" s="57"/>
      <c r="BSA143" s="74"/>
      <c r="BSB143" s="74"/>
      <c r="BSC143" s="74"/>
      <c r="BSD143" s="74"/>
      <c r="BSE143" s="57"/>
      <c r="BSF143" s="57"/>
      <c r="BSG143" s="57"/>
      <c r="BSH143" s="57"/>
      <c r="BSI143" s="74"/>
      <c r="BSJ143" s="74"/>
      <c r="BSK143" s="74"/>
      <c r="BSL143" s="74"/>
      <c r="BSM143" s="57"/>
      <c r="BSN143" s="57"/>
      <c r="BSO143" s="57"/>
      <c r="BSP143" s="57"/>
      <c r="BSQ143" s="74"/>
      <c r="BSR143" s="74"/>
      <c r="BSS143" s="74"/>
      <c r="BST143" s="74"/>
      <c r="BSU143" s="57"/>
      <c r="BSV143" s="57"/>
      <c r="BSW143" s="57"/>
      <c r="BSX143" s="57"/>
      <c r="BSY143" s="74"/>
      <c r="BSZ143" s="74"/>
      <c r="BTA143" s="74"/>
      <c r="BTB143" s="74"/>
      <c r="BTC143" s="57"/>
      <c r="BTD143" s="57"/>
      <c r="BTE143" s="57"/>
      <c r="BTF143" s="57"/>
      <c r="BTG143" s="74"/>
      <c r="BTH143" s="74"/>
      <c r="BTI143" s="74"/>
      <c r="BTJ143" s="74"/>
      <c r="BTK143" s="57"/>
      <c r="BTL143" s="57"/>
      <c r="BTM143" s="57"/>
      <c r="BTN143" s="57"/>
      <c r="BTO143" s="74"/>
      <c r="BTP143" s="74"/>
      <c r="BTQ143" s="74"/>
      <c r="BTR143" s="74"/>
      <c r="BTS143" s="57"/>
      <c r="BTT143" s="57"/>
      <c r="BTU143" s="57"/>
      <c r="BTV143" s="57"/>
      <c r="BTW143" s="74"/>
      <c r="BTX143" s="74"/>
      <c r="BTY143" s="74"/>
      <c r="BTZ143" s="74"/>
      <c r="BUA143" s="57"/>
      <c r="BUB143" s="57"/>
      <c r="BUC143" s="57"/>
      <c r="BUD143" s="57"/>
      <c r="BUE143" s="74"/>
      <c r="BUF143" s="74"/>
      <c r="BUG143" s="74"/>
      <c r="BUH143" s="74"/>
      <c r="BUI143" s="57"/>
      <c r="BUJ143" s="57"/>
      <c r="BUK143" s="57"/>
      <c r="BUL143" s="57"/>
      <c r="BUM143" s="74"/>
      <c r="BUN143" s="74"/>
      <c r="BUO143" s="74"/>
      <c r="BUP143" s="74"/>
      <c r="BUQ143" s="57"/>
      <c r="BUR143" s="57"/>
      <c r="BUS143" s="57"/>
      <c r="BUT143" s="57"/>
      <c r="BUU143" s="74"/>
      <c r="BUV143" s="74"/>
      <c r="BUW143" s="74"/>
      <c r="BUX143" s="74"/>
      <c r="BUY143" s="57"/>
      <c r="BUZ143" s="57"/>
      <c r="BVA143" s="57"/>
      <c r="BVB143" s="57"/>
      <c r="BVC143" s="74"/>
      <c r="BVD143" s="74"/>
      <c r="BVE143" s="74"/>
      <c r="BVF143" s="74"/>
      <c r="BVG143" s="57"/>
      <c r="BVH143" s="57"/>
      <c r="BVI143" s="57"/>
      <c r="BVJ143" s="57"/>
      <c r="BVK143" s="74"/>
      <c r="BVL143" s="74"/>
      <c r="BVM143" s="74"/>
      <c r="BVN143" s="74"/>
      <c r="BVO143" s="57"/>
      <c r="BVP143" s="57"/>
      <c r="BVQ143" s="57"/>
      <c r="BVR143" s="57"/>
      <c r="BVS143" s="74"/>
      <c r="BVT143" s="74"/>
      <c r="BVU143" s="74"/>
      <c r="BVV143" s="74"/>
      <c r="BVW143" s="57"/>
      <c r="BVX143" s="57"/>
      <c r="BVY143" s="57"/>
      <c r="BVZ143" s="57"/>
      <c r="BWA143" s="74"/>
      <c r="BWB143" s="74"/>
      <c r="BWC143" s="74"/>
      <c r="BWD143" s="74"/>
      <c r="BWE143" s="57"/>
      <c r="BWF143" s="57"/>
      <c r="BWG143" s="57"/>
      <c r="BWH143" s="57"/>
      <c r="BWI143" s="74"/>
      <c r="BWJ143" s="74"/>
      <c r="BWK143" s="74"/>
      <c r="BWL143" s="74"/>
      <c r="BWM143" s="57"/>
      <c r="BWN143" s="57"/>
      <c r="BWO143" s="57"/>
      <c r="BWP143" s="57"/>
      <c r="BWQ143" s="74"/>
      <c r="BWR143" s="74"/>
      <c r="BWS143" s="74"/>
      <c r="BWT143" s="74"/>
      <c r="BWU143" s="57"/>
      <c r="BWV143" s="57"/>
      <c r="BWW143" s="57"/>
      <c r="BWX143" s="57"/>
      <c r="BWY143" s="74"/>
      <c r="BWZ143" s="74"/>
      <c r="BXA143" s="74"/>
      <c r="BXB143" s="74"/>
      <c r="BXC143" s="57"/>
      <c r="BXD143" s="57"/>
      <c r="BXE143" s="57"/>
      <c r="BXF143" s="57"/>
      <c r="BXG143" s="74"/>
      <c r="BXH143" s="74"/>
      <c r="BXI143" s="74"/>
      <c r="BXJ143" s="74"/>
      <c r="BXK143" s="57"/>
      <c r="BXL143" s="57"/>
      <c r="BXM143" s="57"/>
      <c r="BXN143" s="57"/>
      <c r="BXO143" s="74"/>
      <c r="BXP143" s="74"/>
      <c r="BXQ143" s="74"/>
      <c r="BXR143" s="74"/>
      <c r="BXS143" s="57"/>
      <c r="BXT143" s="57"/>
      <c r="BXU143" s="57"/>
      <c r="BXV143" s="57"/>
      <c r="BXW143" s="74"/>
      <c r="BXX143" s="74"/>
      <c r="BXY143" s="74"/>
      <c r="BXZ143" s="74"/>
      <c r="BYA143" s="57"/>
      <c r="BYB143" s="57"/>
      <c r="BYC143" s="57"/>
      <c r="BYD143" s="57"/>
      <c r="BYE143" s="74"/>
      <c r="BYF143" s="74"/>
      <c r="BYG143" s="74"/>
      <c r="BYH143" s="74"/>
      <c r="BYI143" s="57"/>
      <c r="BYJ143" s="57"/>
      <c r="BYK143" s="57"/>
      <c r="BYL143" s="57"/>
      <c r="BYM143" s="74"/>
      <c r="BYN143" s="74"/>
      <c r="BYO143" s="74"/>
      <c r="BYP143" s="74"/>
      <c r="BYQ143" s="57"/>
      <c r="BYR143" s="57"/>
      <c r="BYS143" s="57"/>
      <c r="BYT143" s="57"/>
      <c r="BYU143" s="74"/>
      <c r="BYV143" s="74"/>
      <c r="BYW143" s="74"/>
      <c r="BYX143" s="74"/>
      <c r="BYY143" s="57"/>
      <c r="BYZ143" s="57"/>
      <c r="BZA143" s="57"/>
      <c r="BZB143" s="57"/>
      <c r="BZC143" s="74"/>
      <c r="BZD143" s="74"/>
      <c r="BZE143" s="74"/>
      <c r="BZF143" s="74"/>
      <c r="BZG143" s="57"/>
      <c r="BZH143" s="57"/>
      <c r="BZI143" s="57"/>
      <c r="BZJ143" s="57"/>
      <c r="BZK143" s="74"/>
      <c r="BZL143" s="74"/>
      <c r="BZM143" s="74"/>
      <c r="BZN143" s="74"/>
      <c r="BZO143" s="57"/>
      <c r="BZP143" s="57"/>
      <c r="BZQ143" s="57"/>
      <c r="BZR143" s="57"/>
      <c r="BZS143" s="74"/>
      <c r="BZT143" s="74"/>
      <c r="BZU143" s="74"/>
      <c r="BZV143" s="74"/>
      <c r="BZW143" s="57"/>
      <c r="BZX143" s="57"/>
      <c r="BZY143" s="57"/>
      <c r="BZZ143" s="57"/>
      <c r="CAA143" s="74"/>
      <c r="CAB143" s="74"/>
      <c r="CAC143" s="74"/>
      <c r="CAD143" s="74"/>
      <c r="CAE143" s="57"/>
      <c r="CAF143" s="57"/>
      <c r="CAG143" s="57"/>
      <c r="CAH143" s="57"/>
      <c r="CAI143" s="74"/>
      <c r="CAJ143" s="74"/>
      <c r="CAK143" s="74"/>
      <c r="CAL143" s="74"/>
      <c r="CAM143" s="57"/>
      <c r="CAN143" s="57"/>
      <c r="CAO143" s="57"/>
      <c r="CAP143" s="57"/>
      <c r="CAQ143" s="74"/>
      <c r="CAR143" s="74"/>
      <c r="CAS143" s="74"/>
      <c r="CAT143" s="74"/>
      <c r="CAU143" s="57"/>
      <c r="CAV143" s="57"/>
      <c r="CAW143" s="57"/>
      <c r="CAX143" s="57"/>
      <c r="CAY143" s="74"/>
      <c r="CAZ143" s="74"/>
      <c r="CBA143" s="74"/>
      <c r="CBB143" s="74"/>
      <c r="CBC143" s="57"/>
      <c r="CBD143" s="57"/>
      <c r="CBE143" s="57"/>
      <c r="CBF143" s="57"/>
      <c r="CBG143" s="74"/>
      <c r="CBH143" s="74"/>
      <c r="CBI143" s="74"/>
      <c r="CBJ143" s="74"/>
      <c r="CBK143" s="57"/>
      <c r="CBL143" s="57"/>
      <c r="CBM143" s="57"/>
      <c r="CBN143" s="57"/>
      <c r="CBO143" s="74"/>
      <c r="CBP143" s="74"/>
      <c r="CBQ143" s="74"/>
      <c r="CBR143" s="74"/>
      <c r="CBS143" s="57"/>
      <c r="CBT143" s="57"/>
      <c r="CBU143" s="57"/>
      <c r="CBV143" s="57"/>
      <c r="CBW143" s="74"/>
      <c r="CBX143" s="74"/>
      <c r="CBY143" s="74"/>
      <c r="CBZ143" s="74"/>
      <c r="CCA143" s="57"/>
      <c r="CCB143" s="57"/>
      <c r="CCC143" s="57"/>
      <c r="CCD143" s="57"/>
      <c r="CCE143" s="74"/>
      <c r="CCF143" s="74"/>
      <c r="CCG143" s="74"/>
      <c r="CCH143" s="74"/>
      <c r="CCI143" s="57"/>
      <c r="CCJ143" s="57"/>
      <c r="CCK143" s="57"/>
      <c r="CCL143" s="57"/>
      <c r="CCM143" s="74"/>
      <c r="CCN143" s="74"/>
      <c r="CCO143" s="74"/>
      <c r="CCP143" s="74"/>
      <c r="CCQ143" s="57"/>
      <c r="CCR143" s="57"/>
      <c r="CCS143" s="57"/>
      <c r="CCT143" s="57"/>
      <c r="CCU143" s="74"/>
      <c r="CCV143" s="74"/>
      <c r="CCW143" s="74"/>
      <c r="CCX143" s="74"/>
      <c r="CCY143" s="57"/>
      <c r="CCZ143" s="57"/>
      <c r="CDA143" s="57"/>
      <c r="CDB143" s="57"/>
      <c r="CDC143" s="74"/>
      <c r="CDD143" s="74"/>
      <c r="CDE143" s="74"/>
      <c r="CDF143" s="74"/>
      <c r="CDG143" s="57"/>
      <c r="CDH143" s="57"/>
      <c r="CDI143" s="57"/>
      <c r="CDJ143" s="57"/>
      <c r="CDK143" s="74"/>
      <c r="CDL143" s="74"/>
      <c r="CDM143" s="74"/>
      <c r="CDN143" s="74"/>
      <c r="CDO143" s="57"/>
      <c r="CDP143" s="57"/>
      <c r="CDQ143" s="57"/>
      <c r="CDR143" s="57"/>
      <c r="CDS143" s="74"/>
      <c r="CDT143" s="74"/>
      <c r="CDU143" s="74"/>
      <c r="CDV143" s="74"/>
      <c r="CDW143" s="57"/>
      <c r="CDX143" s="57"/>
      <c r="CDY143" s="57"/>
      <c r="CDZ143" s="57"/>
      <c r="CEA143" s="74"/>
      <c r="CEB143" s="74"/>
      <c r="CEC143" s="74"/>
      <c r="CED143" s="74"/>
      <c r="CEE143" s="57"/>
      <c r="CEF143" s="57"/>
      <c r="CEG143" s="57"/>
      <c r="CEH143" s="57"/>
      <c r="CEI143" s="74"/>
      <c r="CEJ143" s="74"/>
      <c r="CEK143" s="74"/>
      <c r="CEL143" s="74"/>
      <c r="CEM143" s="57"/>
      <c r="CEN143" s="57"/>
      <c r="CEO143" s="57"/>
      <c r="CEP143" s="57"/>
      <c r="CEQ143" s="74"/>
      <c r="CER143" s="74"/>
      <c r="CES143" s="74"/>
      <c r="CET143" s="74"/>
      <c r="CEU143" s="57"/>
      <c r="CEV143" s="57"/>
      <c r="CEW143" s="57"/>
      <c r="CEX143" s="57"/>
      <c r="CEY143" s="74"/>
      <c r="CEZ143" s="74"/>
      <c r="CFA143" s="74"/>
      <c r="CFB143" s="74"/>
      <c r="CFC143" s="57"/>
      <c r="CFD143" s="57"/>
      <c r="CFE143" s="57"/>
      <c r="CFF143" s="57"/>
      <c r="CFG143" s="74"/>
      <c r="CFH143" s="74"/>
      <c r="CFI143" s="74"/>
      <c r="CFJ143" s="74"/>
      <c r="CFK143" s="57"/>
      <c r="CFL143" s="57"/>
      <c r="CFM143" s="57"/>
      <c r="CFN143" s="57"/>
      <c r="CFO143" s="74"/>
      <c r="CFP143" s="74"/>
      <c r="CFQ143" s="74"/>
      <c r="CFR143" s="74"/>
      <c r="CFS143" s="57"/>
      <c r="CFT143" s="57"/>
      <c r="CFU143" s="57"/>
      <c r="CFV143" s="57"/>
      <c r="CFW143" s="74"/>
      <c r="CFX143" s="74"/>
      <c r="CFY143" s="74"/>
      <c r="CFZ143" s="74"/>
      <c r="CGA143" s="57"/>
      <c r="CGB143" s="57"/>
      <c r="CGC143" s="57"/>
      <c r="CGD143" s="57"/>
      <c r="CGE143" s="74"/>
      <c r="CGF143" s="74"/>
      <c r="CGG143" s="74"/>
      <c r="CGH143" s="74"/>
      <c r="CGI143" s="57"/>
      <c r="CGJ143" s="57"/>
      <c r="CGK143" s="57"/>
      <c r="CGL143" s="57"/>
      <c r="CGM143" s="74"/>
      <c r="CGN143" s="74"/>
      <c r="CGO143" s="74"/>
      <c r="CGP143" s="74"/>
      <c r="CGQ143" s="57"/>
      <c r="CGR143" s="57"/>
      <c r="CGS143" s="57"/>
      <c r="CGT143" s="57"/>
      <c r="CGU143" s="74"/>
      <c r="CGV143" s="74"/>
      <c r="CGW143" s="74"/>
      <c r="CGX143" s="74"/>
      <c r="CGY143" s="57"/>
      <c r="CGZ143" s="57"/>
      <c r="CHA143" s="57"/>
      <c r="CHB143" s="57"/>
      <c r="CHC143" s="74"/>
      <c r="CHD143" s="74"/>
      <c r="CHE143" s="74"/>
      <c r="CHF143" s="74"/>
      <c r="CHG143" s="57"/>
      <c r="CHH143" s="57"/>
      <c r="CHI143" s="57"/>
      <c r="CHJ143" s="57"/>
      <c r="CHK143" s="74"/>
      <c r="CHL143" s="74"/>
      <c r="CHM143" s="74"/>
      <c r="CHN143" s="74"/>
      <c r="CHO143" s="57"/>
      <c r="CHP143" s="57"/>
      <c r="CHQ143" s="57"/>
      <c r="CHR143" s="57"/>
      <c r="CHS143" s="74"/>
      <c r="CHT143" s="74"/>
      <c r="CHU143" s="74"/>
      <c r="CHV143" s="74"/>
      <c r="CHW143" s="57"/>
      <c r="CHX143" s="57"/>
      <c r="CHY143" s="57"/>
      <c r="CHZ143" s="57"/>
      <c r="CIA143" s="74"/>
      <c r="CIB143" s="74"/>
      <c r="CIC143" s="74"/>
      <c r="CID143" s="74"/>
      <c r="CIE143" s="57"/>
      <c r="CIF143" s="57"/>
      <c r="CIG143" s="57"/>
      <c r="CIH143" s="57"/>
      <c r="CII143" s="74"/>
      <c r="CIJ143" s="74"/>
      <c r="CIK143" s="74"/>
      <c r="CIL143" s="74"/>
      <c r="CIM143" s="57"/>
      <c r="CIN143" s="57"/>
      <c r="CIO143" s="57"/>
      <c r="CIP143" s="57"/>
      <c r="CIQ143" s="74"/>
      <c r="CIR143" s="74"/>
      <c r="CIS143" s="74"/>
      <c r="CIT143" s="74"/>
      <c r="CIU143" s="57"/>
      <c r="CIV143" s="57"/>
      <c r="CIW143" s="57"/>
      <c r="CIX143" s="57"/>
      <c r="CIY143" s="74"/>
      <c r="CIZ143" s="74"/>
      <c r="CJA143" s="74"/>
      <c r="CJB143" s="74"/>
      <c r="CJC143" s="57"/>
      <c r="CJD143" s="57"/>
      <c r="CJE143" s="57"/>
      <c r="CJF143" s="57"/>
      <c r="CJG143" s="74"/>
      <c r="CJH143" s="74"/>
      <c r="CJI143" s="74"/>
      <c r="CJJ143" s="74"/>
      <c r="CJK143" s="57"/>
      <c r="CJL143" s="57"/>
      <c r="CJM143" s="57"/>
      <c r="CJN143" s="57"/>
      <c r="CJO143" s="74"/>
      <c r="CJP143" s="74"/>
      <c r="CJQ143" s="74"/>
      <c r="CJR143" s="74"/>
      <c r="CJS143" s="57"/>
      <c r="CJT143" s="57"/>
      <c r="CJU143" s="57"/>
      <c r="CJV143" s="57"/>
      <c r="CJW143" s="74"/>
      <c r="CJX143" s="74"/>
      <c r="CJY143" s="74"/>
      <c r="CJZ143" s="74"/>
      <c r="CKA143" s="57"/>
      <c r="CKB143" s="57"/>
      <c r="CKC143" s="57"/>
      <c r="CKD143" s="57"/>
      <c r="CKE143" s="74"/>
      <c r="CKF143" s="74"/>
      <c r="CKG143" s="74"/>
      <c r="CKH143" s="74"/>
      <c r="CKI143" s="57"/>
      <c r="CKJ143" s="57"/>
      <c r="CKK143" s="57"/>
      <c r="CKL143" s="57"/>
      <c r="CKM143" s="74"/>
      <c r="CKN143" s="74"/>
      <c r="CKO143" s="74"/>
      <c r="CKP143" s="74"/>
      <c r="CKQ143" s="57"/>
      <c r="CKR143" s="57"/>
      <c r="CKS143" s="57"/>
      <c r="CKT143" s="57"/>
      <c r="CKU143" s="74"/>
      <c r="CKV143" s="74"/>
      <c r="CKW143" s="74"/>
      <c r="CKX143" s="74"/>
      <c r="CKY143" s="57"/>
      <c r="CKZ143" s="57"/>
      <c r="CLA143" s="57"/>
      <c r="CLB143" s="57"/>
      <c r="CLC143" s="74"/>
      <c r="CLD143" s="74"/>
      <c r="CLE143" s="74"/>
      <c r="CLF143" s="74"/>
      <c r="CLG143" s="57"/>
      <c r="CLH143" s="57"/>
      <c r="CLI143" s="57"/>
      <c r="CLJ143" s="57"/>
      <c r="CLK143" s="74"/>
      <c r="CLL143" s="74"/>
      <c r="CLM143" s="74"/>
      <c r="CLN143" s="74"/>
      <c r="CLO143" s="57"/>
      <c r="CLP143" s="57"/>
      <c r="CLQ143" s="57"/>
      <c r="CLR143" s="57"/>
      <c r="CLS143" s="74"/>
      <c r="CLT143" s="74"/>
      <c r="CLU143" s="74"/>
      <c r="CLV143" s="74"/>
      <c r="CLW143" s="57"/>
      <c r="CLX143" s="57"/>
      <c r="CLY143" s="57"/>
      <c r="CLZ143" s="57"/>
      <c r="CMA143" s="74"/>
      <c r="CMB143" s="74"/>
      <c r="CMC143" s="74"/>
      <c r="CMD143" s="74"/>
      <c r="CME143" s="57"/>
      <c r="CMF143" s="57"/>
      <c r="CMG143" s="57"/>
      <c r="CMH143" s="57"/>
      <c r="CMI143" s="74"/>
      <c r="CMJ143" s="74"/>
      <c r="CMK143" s="74"/>
      <c r="CML143" s="74"/>
      <c r="CMM143" s="57"/>
      <c r="CMN143" s="57"/>
      <c r="CMO143" s="57"/>
      <c r="CMP143" s="57"/>
      <c r="CMQ143" s="74"/>
      <c r="CMR143" s="74"/>
      <c r="CMS143" s="74"/>
      <c r="CMT143" s="74"/>
      <c r="CMU143" s="57"/>
      <c r="CMV143" s="57"/>
      <c r="CMW143" s="57"/>
      <c r="CMX143" s="57"/>
      <c r="CMY143" s="74"/>
      <c r="CMZ143" s="74"/>
      <c r="CNA143" s="74"/>
      <c r="CNB143" s="74"/>
      <c r="CNC143" s="57"/>
      <c r="CND143" s="57"/>
      <c r="CNE143" s="57"/>
      <c r="CNF143" s="57"/>
      <c r="CNG143" s="74"/>
      <c r="CNH143" s="74"/>
      <c r="CNI143" s="74"/>
      <c r="CNJ143" s="74"/>
      <c r="CNK143" s="57"/>
      <c r="CNL143" s="57"/>
      <c r="CNM143" s="57"/>
      <c r="CNN143" s="57"/>
      <c r="CNO143" s="74"/>
      <c r="CNP143" s="74"/>
      <c r="CNQ143" s="74"/>
      <c r="CNR143" s="74"/>
      <c r="CNS143" s="57"/>
      <c r="CNT143" s="57"/>
      <c r="CNU143" s="57"/>
      <c r="CNV143" s="57"/>
      <c r="CNW143" s="74"/>
      <c r="CNX143" s="74"/>
      <c r="CNY143" s="74"/>
      <c r="CNZ143" s="74"/>
      <c r="COA143" s="57"/>
      <c r="COB143" s="57"/>
      <c r="COC143" s="57"/>
      <c r="COD143" s="57"/>
      <c r="COE143" s="74"/>
      <c r="COF143" s="74"/>
      <c r="COG143" s="74"/>
      <c r="COH143" s="74"/>
      <c r="COI143" s="57"/>
      <c r="COJ143" s="57"/>
      <c r="COK143" s="57"/>
      <c r="COL143" s="57"/>
      <c r="COM143" s="74"/>
      <c r="CON143" s="74"/>
      <c r="COO143" s="74"/>
      <c r="COP143" s="74"/>
      <c r="COQ143" s="57"/>
      <c r="COR143" s="57"/>
      <c r="COS143" s="57"/>
      <c r="COT143" s="57"/>
      <c r="COU143" s="74"/>
      <c r="COV143" s="74"/>
      <c r="COW143" s="74"/>
      <c r="COX143" s="74"/>
      <c r="COY143" s="57"/>
      <c r="COZ143" s="57"/>
      <c r="CPA143" s="57"/>
      <c r="CPB143" s="57"/>
      <c r="CPC143" s="74"/>
      <c r="CPD143" s="74"/>
      <c r="CPE143" s="74"/>
      <c r="CPF143" s="74"/>
      <c r="CPG143" s="57"/>
      <c r="CPH143" s="57"/>
      <c r="CPI143" s="57"/>
      <c r="CPJ143" s="57"/>
      <c r="CPK143" s="74"/>
      <c r="CPL143" s="74"/>
      <c r="CPM143" s="74"/>
      <c r="CPN143" s="74"/>
      <c r="CPO143" s="57"/>
      <c r="CPP143" s="57"/>
      <c r="CPQ143" s="57"/>
      <c r="CPR143" s="57"/>
      <c r="CPS143" s="74"/>
      <c r="CPT143" s="74"/>
      <c r="CPU143" s="74"/>
      <c r="CPV143" s="74"/>
      <c r="CPW143" s="57"/>
      <c r="CPX143" s="57"/>
      <c r="CPY143" s="57"/>
      <c r="CPZ143" s="57"/>
      <c r="CQA143" s="74"/>
      <c r="CQB143" s="74"/>
      <c r="CQC143" s="74"/>
      <c r="CQD143" s="74"/>
      <c r="CQE143" s="57"/>
      <c r="CQF143" s="57"/>
      <c r="CQG143" s="57"/>
      <c r="CQH143" s="57"/>
      <c r="CQI143" s="74"/>
      <c r="CQJ143" s="74"/>
      <c r="CQK143" s="74"/>
      <c r="CQL143" s="74"/>
      <c r="CQM143" s="57"/>
      <c r="CQN143" s="57"/>
      <c r="CQO143" s="57"/>
      <c r="CQP143" s="57"/>
      <c r="CQQ143" s="74"/>
      <c r="CQR143" s="74"/>
      <c r="CQS143" s="74"/>
      <c r="CQT143" s="74"/>
      <c r="CQU143" s="57"/>
      <c r="CQV143" s="57"/>
      <c r="CQW143" s="57"/>
      <c r="CQX143" s="57"/>
      <c r="CQY143" s="74"/>
      <c r="CQZ143" s="74"/>
      <c r="CRA143" s="74"/>
      <c r="CRB143" s="74"/>
      <c r="CRC143" s="57"/>
      <c r="CRD143" s="57"/>
      <c r="CRE143" s="57"/>
      <c r="CRF143" s="57"/>
      <c r="CRG143" s="74"/>
      <c r="CRH143" s="74"/>
      <c r="CRI143" s="74"/>
      <c r="CRJ143" s="74"/>
      <c r="CRK143" s="57"/>
      <c r="CRL143" s="57"/>
      <c r="CRM143" s="57"/>
      <c r="CRN143" s="57"/>
      <c r="CRO143" s="74"/>
      <c r="CRP143" s="74"/>
      <c r="CRQ143" s="74"/>
      <c r="CRR143" s="74"/>
      <c r="CRS143" s="57"/>
      <c r="CRT143" s="57"/>
      <c r="CRU143" s="57"/>
      <c r="CRV143" s="57"/>
      <c r="CRW143" s="74"/>
      <c r="CRX143" s="74"/>
      <c r="CRY143" s="74"/>
      <c r="CRZ143" s="74"/>
      <c r="CSA143" s="57"/>
      <c r="CSB143" s="57"/>
      <c r="CSC143" s="57"/>
      <c r="CSD143" s="57"/>
      <c r="CSE143" s="74"/>
      <c r="CSF143" s="74"/>
      <c r="CSG143" s="74"/>
      <c r="CSH143" s="74"/>
      <c r="CSI143" s="57"/>
      <c r="CSJ143" s="57"/>
      <c r="CSK143" s="57"/>
      <c r="CSL143" s="57"/>
      <c r="CSM143" s="74"/>
      <c r="CSN143" s="74"/>
      <c r="CSO143" s="74"/>
      <c r="CSP143" s="74"/>
      <c r="CSQ143" s="57"/>
      <c r="CSR143" s="57"/>
      <c r="CSS143" s="57"/>
      <c r="CST143" s="57"/>
      <c r="CSU143" s="74"/>
      <c r="CSV143" s="74"/>
      <c r="CSW143" s="74"/>
      <c r="CSX143" s="74"/>
      <c r="CSY143" s="57"/>
      <c r="CSZ143" s="57"/>
      <c r="CTA143" s="57"/>
      <c r="CTB143" s="57"/>
      <c r="CTC143" s="74"/>
      <c r="CTD143" s="74"/>
      <c r="CTE143" s="74"/>
      <c r="CTF143" s="74"/>
      <c r="CTG143" s="57"/>
      <c r="CTH143" s="57"/>
      <c r="CTI143" s="57"/>
      <c r="CTJ143" s="57"/>
      <c r="CTK143" s="74"/>
      <c r="CTL143" s="74"/>
      <c r="CTM143" s="74"/>
      <c r="CTN143" s="74"/>
      <c r="CTO143" s="57"/>
      <c r="CTP143" s="57"/>
      <c r="CTQ143" s="57"/>
      <c r="CTR143" s="57"/>
      <c r="CTS143" s="74"/>
      <c r="CTT143" s="74"/>
      <c r="CTU143" s="74"/>
      <c r="CTV143" s="74"/>
      <c r="CTW143" s="57"/>
      <c r="CTX143" s="57"/>
      <c r="CTY143" s="57"/>
      <c r="CTZ143" s="57"/>
      <c r="CUA143" s="74"/>
      <c r="CUB143" s="74"/>
      <c r="CUC143" s="74"/>
      <c r="CUD143" s="74"/>
      <c r="CUE143" s="57"/>
      <c r="CUF143" s="57"/>
      <c r="CUG143" s="57"/>
      <c r="CUH143" s="57"/>
      <c r="CUI143" s="74"/>
      <c r="CUJ143" s="74"/>
      <c r="CUK143" s="74"/>
      <c r="CUL143" s="74"/>
      <c r="CUM143" s="57"/>
      <c r="CUN143" s="57"/>
      <c r="CUO143" s="57"/>
      <c r="CUP143" s="57"/>
      <c r="CUQ143" s="74"/>
      <c r="CUR143" s="74"/>
      <c r="CUS143" s="74"/>
      <c r="CUT143" s="74"/>
      <c r="CUU143" s="57"/>
      <c r="CUV143" s="57"/>
      <c r="CUW143" s="57"/>
      <c r="CUX143" s="57"/>
      <c r="CUY143" s="74"/>
      <c r="CUZ143" s="74"/>
      <c r="CVA143" s="74"/>
      <c r="CVB143" s="74"/>
      <c r="CVC143" s="57"/>
      <c r="CVD143" s="57"/>
      <c r="CVE143" s="57"/>
      <c r="CVF143" s="57"/>
      <c r="CVG143" s="74"/>
      <c r="CVH143" s="74"/>
      <c r="CVI143" s="74"/>
      <c r="CVJ143" s="74"/>
      <c r="CVK143" s="57"/>
      <c r="CVL143" s="57"/>
      <c r="CVM143" s="57"/>
      <c r="CVN143" s="57"/>
      <c r="CVO143" s="74"/>
      <c r="CVP143" s="74"/>
      <c r="CVQ143" s="74"/>
      <c r="CVR143" s="74"/>
      <c r="CVS143" s="57"/>
      <c r="CVT143" s="57"/>
      <c r="CVU143" s="57"/>
      <c r="CVV143" s="57"/>
      <c r="CVW143" s="74"/>
      <c r="CVX143" s="74"/>
      <c r="CVY143" s="74"/>
      <c r="CVZ143" s="74"/>
      <c r="CWA143" s="57"/>
      <c r="CWB143" s="57"/>
      <c r="CWC143" s="57"/>
      <c r="CWD143" s="57"/>
      <c r="CWE143" s="74"/>
      <c r="CWF143" s="74"/>
      <c r="CWG143" s="74"/>
      <c r="CWH143" s="74"/>
      <c r="CWI143" s="57"/>
      <c r="CWJ143" s="57"/>
      <c r="CWK143" s="57"/>
      <c r="CWL143" s="57"/>
      <c r="CWM143" s="74"/>
      <c r="CWN143" s="74"/>
      <c r="CWO143" s="74"/>
      <c r="CWP143" s="74"/>
      <c r="CWQ143" s="57"/>
      <c r="CWR143" s="57"/>
      <c r="CWS143" s="57"/>
      <c r="CWT143" s="57"/>
      <c r="CWU143" s="74"/>
      <c r="CWV143" s="74"/>
      <c r="CWW143" s="74"/>
      <c r="CWX143" s="74"/>
      <c r="CWY143" s="57"/>
      <c r="CWZ143" s="57"/>
      <c r="CXA143" s="57"/>
      <c r="CXB143" s="57"/>
      <c r="CXC143" s="74"/>
      <c r="CXD143" s="74"/>
      <c r="CXE143" s="74"/>
      <c r="CXF143" s="74"/>
      <c r="CXG143" s="57"/>
      <c r="CXH143" s="57"/>
      <c r="CXI143" s="57"/>
      <c r="CXJ143" s="57"/>
      <c r="CXK143" s="74"/>
      <c r="CXL143" s="74"/>
      <c r="CXM143" s="74"/>
      <c r="CXN143" s="74"/>
      <c r="CXO143" s="57"/>
      <c r="CXP143" s="57"/>
      <c r="CXQ143" s="57"/>
      <c r="CXR143" s="57"/>
      <c r="CXS143" s="74"/>
      <c r="CXT143" s="74"/>
      <c r="CXU143" s="74"/>
      <c r="CXV143" s="74"/>
      <c r="CXW143" s="57"/>
      <c r="CXX143" s="57"/>
      <c r="CXY143" s="57"/>
      <c r="CXZ143" s="57"/>
      <c r="CYA143" s="74"/>
      <c r="CYB143" s="74"/>
      <c r="CYC143" s="74"/>
      <c r="CYD143" s="74"/>
      <c r="CYE143" s="57"/>
      <c r="CYF143" s="57"/>
      <c r="CYG143" s="57"/>
      <c r="CYH143" s="57"/>
      <c r="CYI143" s="74"/>
      <c r="CYJ143" s="74"/>
      <c r="CYK143" s="74"/>
      <c r="CYL143" s="74"/>
      <c r="CYM143" s="57"/>
      <c r="CYN143" s="57"/>
      <c r="CYO143" s="57"/>
      <c r="CYP143" s="57"/>
      <c r="CYQ143" s="74"/>
      <c r="CYR143" s="74"/>
      <c r="CYS143" s="74"/>
      <c r="CYT143" s="74"/>
      <c r="CYU143" s="57"/>
      <c r="CYV143" s="57"/>
      <c r="CYW143" s="57"/>
      <c r="CYX143" s="57"/>
      <c r="CYY143" s="74"/>
      <c r="CYZ143" s="74"/>
      <c r="CZA143" s="74"/>
      <c r="CZB143" s="74"/>
      <c r="CZC143" s="57"/>
      <c r="CZD143" s="57"/>
      <c r="CZE143" s="57"/>
      <c r="CZF143" s="57"/>
      <c r="CZG143" s="74"/>
      <c r="CZH143" s="74"/>
      <c r="CZI143" s="74"/>
      <c r="CZJ143" s="74"/>
      <c r="CZK143" s="57"/>
      <c r="CZL143" s="57"/>
      <c r="CZM143" s="57"/>
      <c r="CZN143" s="57"/>
      <c r="CZO143" s="74"/>
      <c r="CZP143" s="74"/>
      <c r="CZQ143" s="74"/>
      <c r="CZR143" s="74"/>
      <c r="CZS143" s="57"/>
      <c r="CZT143" s="57"/>
      <c r="CZU143" s="57"/>
      <c r="CZV143" s="57"/>
      <c r="CZW143" s="74"/>
      <c r="CZX143" s="74"/>
      <c r="CZY143" s="74"/>
      <c r="CZZ143" s="74"/>
      <c r="DAA143" s="57"/>
      <c r="DAB143" s="57"/>
      <c r="DAC143" s="57"/>
      <c r="DAD143" s="57"/>
      <c r="DAE143" s="74"/>
      <c r="DAF143" s="74"/>
      <c r="DAG143" s="74"/>
      <c r="DAH143" s="74"/>
      <c r="DAI143" s="57"/>
      <c r="DAJ143" s="57"/>
      <c r="DAK143" s="57"/>
      <c r="DAL143" s="57"/>
      <c r="DAM143" s="74"/>
      <c r="DAN143" s="74"/>
      <c r="DAO143" s="74"/>
      <c r="DAP143" s="74"/>
      <c r="DAQ143" s="57"/>
      <c r="DAR143" s="57"/>
      <c r="DAS143" s="57"/>
      <c r="DAT143" s="57"/>
      <c r="DAU143" s="74"/>
      <c r="DAV143" s="74"/>
      <c r="DAW143" s="74"/>
      <c r="DAX143" s="74"/>
      <c r="DAY143" s="57"/>
      <c r="DAZ143" s="57"/>
      <c r="DBA143" s="57"/>
      <c r="DBB143" s="57"/>
      <c r="DBC143" s="74"/>
      <c r="DBD143" s="74"/>
      <c r="DBE143" s="74"/>
      <c r="DBF143" s="74"/>
      <c r="DBG143" s="57"/>
      <c r="DBH143" s="57"/>
      <c r="DBI143" s="57"/>
      <c r="DBJ143" s="57"/>
      <c r="DBK143" s="74"/>
      <c r="DBL143" s="74"/>
      <c r="DBM143" s="74"/>
      <c r="DBN143" s="74"/>
      <c r="DBO143" s="57"/>
      <c r="DBP143" s="57"/>
      <c r="DBQ143" s="57"/>
      <c r="DBR143" s="57"/>
      <c r="DBS143" s="74"/>
      <c r="DBT143" s="74"/>
      <c r="DBU143" s="74"/>
      <c r="DBV143" s="74"/>
      <c r="DBW143" s="57"/>
      <c r="DBX143" s="57"/>
      <c r="DBY143" s="57"/>
      <c r="DBZ143" s="57"/>
      <c r="DCA143" s="74"/>
      <c r="DCB143" s="74"/>
      <c r="DCC143" s="74"/>
      <c r="DCD143" s="74"/>
      <c r="DCE143" s="57"/>
      <c r="DCF143" s="57"/>
      <c r="DCG143" s="57"/>
      <c r="DCH143" s="57"/>
      <c r="DCI143" s="74"/>
      <c r="DCJ143" s="74"/>
      <c r="DCK143" s="74"/>
      <c r="DCL143" s="74"/>
      <c r="DCM143" s="57"/>
      <c r="DCN143" s="57"/>
      <c r="DCO143" s="57"/>
      <c r="DCP143" s="57"/>
      <c r="DCQ143" s="74"/>
      <c r="DCR143" s="74"/>
      <c r="DCS143" s="74"/>
      <c r="DCT143" s="74"/>
      <c r="DCU143" s="57"/>
      <c r="DCV143" s="57"/>
      <c r="DCW143" s="57"/>
      <c r="DCX143" s="57"/>
      <c r="DCY143" s="74"/>
      <c r="DCZ143" s="74"/>
      <c r="DDA143" s="74"/>
      <c r="DDB143" s="74"/>
      <c r="DDC143" s="57"/>
      <c r="DDD143" s="57"/>
      <c r="DDE143" s="57"/>
      <c r="DDF143" s="57"/>
      <c r="DDG143" s="74"/>
      <c r="DDH143" s="74"/>
      <c r="DDI143" s="74"/>
      <c r="DDJ143" s="74"/>
      <c r="DDK143" s="57"/>
      <c r="DDL143" s="57"/>
      <c r="DDM143" s="57"/>
      <c r="DDN143" s="57"/>
      <c r="DDO143" s="74"/>
      <c r="DDP143" s="74"/>
      <c r="DDQ143" s="74"/>
      <c r="DDR143" s="74"/>
      <c r="DDS143" s="57"/>
      <c r="DDT143" s="57"/>
      <c r="DDU143" s="57"/>
      <c r="DDV143" s="57"/>
      <c r="DDW143" s="74"/>
      <c r="DDX143" s="74"/>
      <c r="DDY143" s="74"/>
      <c r="DDZ143" s="74"/>
      <c r="DEA143" s="57"/>
      <c r="DEB143" s="57"/>
      <c r="DEC143" s="57"/>
      <c r="DED143" s="57"/>
      <c r="DEE143" s="74"/>
      <c r="DEF143" s="74"/>
      <c r="DEG143" s="74"/>
      <c r="DEH143" s="74"/>
      <c r="DEI143" s="57"/>
      <c r="DEJ143" s="57"/>
      <c r="DEK143" s="57"/>
      <c r="DEL143" s="57"/>
      <c r="DEM143" s="74"/>
      <c r="DEN143" s="74"/>
      <c r="DEO143" s="74"/>
      <c r="DEP143" s="74"/>
      <c r="DEQ143" s="57"/>
      <c r="DER143" s="57"/>
      <c r="DES143" s="57"/>
      <c r="DET143" s="57"/>
      <c r="DEU143" s="74"/>
      <c r="DEV143" s="74"/>
      <c r="DEW143" s="74"/>
      <c r="DEX143" s="74"/>
      <c r="DEY143" s="57"/>
      <c r="DEZ143" s="57"/>
      <c r="DFA143" s="57"/>
      <c r="DFB143" s="57"/>
      <c r="DFC143" s="74"/>
      <c r="DFD143" s="74"/>
      <c r="DFE143" s="74"/>
      <c r="DFF143" s="74"/>
      <c r="DFG143" s="57"/>
      <c r="DFH143" s="57"/>
      <c r="DFI143" s="57"/>
      <c r="DFJ143" s="57"/>
      <c r="DFK143" s="74"/>
      <c r="DFL143" s="74"/>
      <c r="DFM143" s="74"/>
      <c r="DFN143" s="74"/>
      <c r="DFO143" s="57"/>
      <c r="DFP143" s="57"/>
      <c r="DFQ143" s="57"/>
      <c r="DFR143" s="57"/>
      <c r="DFS143" s="74"/>
      <c r="DFT143" s="74"/>
      <c r="DFU143" s="74"/>
      <c r="DFV143" s="74"/>
      <c r="DFW143" s="57"/>
      <c r="DFX143" s="57"/>
      <c r="DFY143" s="57"/>
      <c r="DFZ143" s="57"/>
      <c r="DGA143" s="74"/>
      <c r="DGB143" s="74"/>
      <c r="DGC143" s="74"/>
      <c r="DGD143" s="74"/>
      <c r="DGE143" s="57"/>
      <c r="DGF143" s="57"/>
      <c r="DGG143" s="57"/>
      <c r="DGH143" s="57"/>
      <c r="DGI143" s="74"/>
      <c r="DGJ143" s="74"/>
      <c r="DGK143" s="74"/>
      <c r="DGL143" s="74"/>
      <c r="DGM143" s="57"/>
      <c r="DGN143" s="57"/>
      <c r="DGO143" s="57"/>
      <c r="DGP143" s="57"/>
      <c r="DGQ143" s="74"/>
      <c r="DGR143" s="74"/>
      <c r="DGS143" s="74"/>
      <c r="DGT143" s="74"/>
      <c r="DGU143" s="57"/>
      <c r="DGV143" s="57"/>
      <c r="DGW143" s="57"/>
      <c r="DGX143" s="57"/>
      <c r="DGY143" s="74"/>
      <c r="DGZ143" s="74"/>
      <c r="DHA143" s="74"/>
      <c r="DHB143" s="74"/>
      <c r="DHC143" s="57"/>
      <c r="DHD143" s="57"/>
      <c r="DHE143" s="57"/>
      <c r="DHF143" s="57"/>
      <c r="DHG143" s="74"/>
      <c r="DHH143" s="74"/>
      <c r="DHI143" s="74"/>
      <c r="DHJ143" s="74"/>
      <c r="DHK143" s="57"/>
      <c r="DHL143" s="57"/>
      <c r="DHM143" s="57"/>
      <c r="DHN143" s="57"/>
      <c r="DHO143" s="74"/>
      <c r="DHP143" s="74"/>
      <c r="DHQ143" s="74"/>
      <c r="DHR143" s="74"/>
      <c r="DHS143" s="57"/>
      <c r="DHT143" s="57"/>
      <c r="DHU143" s="57"/>
      <c r="DHV143" s="57"/>
      <c r="DHW143" s="74"/>
      <c r="DHX143" s="74"/>
      <c r="DHY143" s="74"/>
      <c r="DHZ143" s="74"/>
      <c r="DIA143" s="57"/>
      <c r="DIB143" s="57"/>
      <c r="DIC143" s="57"/>
      <c r="DID143" s="57"/>
      <c r="DIE143" s="74"/>
      <c r="DIF143" s="74"/>
      <c r="DIG143" s="74"/>
      <c r="DIH143" s="74"/>
      <c r="DII143" s="57"/>
      <c r="DIJ143" s="57"/>
      <c r="DIK143" s="57"/>
      <c r="DIL143" s="57"/>
      <c r="DIM143" s="74"/>
      <c r="DIN143" s="74"/>
      <c r="DIO143" s="74"/>
      <c r="DIP143" s="74"/>
      <c r="DIQ143" s="57"/>
      <c r="DIR143" s="57"/>
      <c r="DIS143" s="57"/>
      <c r="DIT143" s="57"/>
      <c r="DIU143" s="74"/>
      <c r="DIV143" s="74"/>
      <c r="DIW143" s="74"/>
      <c r="DIX143" s="74"/>
      <c r="DIY143" s="57"/>
      <c r="DIZ143" s="57"/>
      <c r="DJA143" s="57"/>
      <c r="DJB143" s="57"/>
      <c r="DJC143" s="74"/>
      <c r="DJD143" s="74"/>
      <c r="DJE143" s="74"/>
      <c r="DJF143" s="74"/>
      <c r="DJG143" s="57"/>
      <c r="DJH143" s="57"/>
      <c r="DJI143" s="57"/>
      <c r="DJJ143" s="57"/>
      <c r="DJK143" s="74"/>
      <c r="DJL143" s="74"/>
      <c r="DJM143" s="74"/>
      <c r="DJN143" s="74"/>
      <c r="DJO143" s="57"/>
      <c r="DJP143" s="57"/>
      <c r="DJQ143" s="57"/>
      <c r="DJR143" s="57"/>
      <c r="DJS143" s="74"/>
      <c r="DJT143" s="74"/>
      <c r="DJU143" s="74"/>
      <c r="DJV143" s="74"/>
      <c r="DJW143" s="57"/>
      <c r="DJX143" s="57"/>
      <c r="DJY143" s="57"/>
      <c r="DJZ143" s="57"/>
      <c r="DKA143" s="74"/>
      <c r="DKB143" s="74"/>
      <c r="DKC143" s="74"/>
      <c r="DKD143" s="74"/>
      <c r="DKE143" s="57"/>
      <c r="DKF143" s="57"/>
      <c r="DKG143" s="57"/>
      <c r="DKH143" s="57"/>
      <c r="DKI143" s="74"/>
      <c r="DKJ143" s="74"/>
      <c r="DKK143" s="74"/>
      <c r="DKL143" s="74"/>
      <c r="DKM143" s="57"/>
      <c r="DKN143" s="57"/>
      <c r="DKO143" s="57"/>
      <c r="DKP143" s="57"/>
      <c r="DKQ143" s="74"/>
      <c r="DKR143" s="74"/>
      <c r="DKS143" s="74"/>
      <c r="DKT143" s="74"/>
      <c r="DKU143" s="57"/>
      <c r="DKV143" s="57"/>
      <c r="DKW143" s="57"/>
      <c r="DKX143" s="57"/>
      <c r="DKY143" s="74"/>
      <c r="DKZ143" s="74"/>
      <c r="DLA143" s="74"/>
      <c r="DLB143" s="74"/>
      <c r="DLC143" s="57"/>
      <c r="DLD143" s="57"/>
      <c r="DLE143" s="57"/>
      <c r="DLF143" s="57"/>
      <c r="DLG143" s="74"/>
      <c r="DLH143" s="74"/>
      <c r="DLI143" s="74"/>
      <c r="DLJ143" s="74"/>
      <c r="DLK143" s="57"/>
      <c r="DLL143" s="57"/>
      <c r="DLM143" s="57"/>
      <c r="DLN143" s="57"/>
      <c r="DLO143" s="74"/>
      <c r="DLP143" s="74"/>
      <c r="DLQ143" s="74"/>
      <c r="DLR143" s="74"/>
      <c r="DLS143" s="57"/>
      <c r="DLT143" s="57"/>
      <c r="DLU143" s="57"/>
      <c r="DLV143" s="57"/>
      <c r="DLW143" s="74"/>
      <c r="DLX143" s="74"/>
      <c r="DLY143" s="74"/>
      <c r="DLZ143" s="74"/>
      <c r="DMA143" s="57"/>
      <c r="DMB143" s="57"/>
      <c r="DMC143" s="57"/>
      <c r="DMD143" s="57"/>
      <c r="DME143" s="74"/>
      <c r="DMF143" s="74"/>
      <c r="DMG143" s="74"/>
      <c r="DMH143" s="74"/>
      <c r="DMI143" s="57"/>
      <c r="DMJ143" s="57"/>
      <c r="DMK143" s="57"/>
      <c r="DML143" s="57"/>
      <c r="DMM143" s="74"/>
      <c r="DMN143" s="74"/>
      <c r="DMO143" s="74"/>
      <c r="DMP143" s="74"/>
      <c r="DMQ143" s="57"/>
      <c r="DMR143" s="57"/>
      <c r="DMS143" s="57"/>
      <c r="DMT143" s="57"/>
      <c r="DMU143" s="74"/>
      <c r="DMV143" s="74"/>
      <c r="DMW143" s="74"/>
      <c r="DMX143" s="74"/>
      <c r="DMY143" s="57"/>
      <c r="DMZ143" s="57"/>
      <c r="DNA143" s="57"/>
      <c r="DNB143" s="57"/>
      <c r="DNC143" s="74"/>
      <c r="DND143" s="74"/>
      <c r="DNE143" s="74"/>
      <c r="DNF143" s="74"/>
      <c r="DNG143" s="57"/>
      <c r="DNH143" s="57"/>
      <c r="DNI143" s="57"/>
      <c r="DNJ143" s="57"/>
      <c r="DNK143" s="74"/>
      <c r="DNL143" s="74"/>
      <c r="DNM143" s="74"/>
      <c r="DNN143" s="74"/>
      <c r="DNO143" s="57"/>
      <c r="DNP143" s="57"/>
      <c r="DNQ143" s="57"/>
      <c r="DNR143" s="57"/>
      <c r="DNS143" s="74"/>
      <c r="DNT143" s="74"/>
      <c r="DNU143" s="74"/>
      <c r="DNV143" s="74"/>
      <c r="DNW143" s="57"/>
      <c r="DNX143" s="57"/>
      <c r="DNY143" s="57"/>
      <c r="DNZ143" s="57"/>
      <c r="DOA143" s="74"/>
      <c r="DOB143" s="74"/>
      <c r="DOC143" s="74"/>
      <c r="DOD143" s="74"/>
      <c r="DOE143" s="57"/>
      <c r="DOF143" s="57"/>
      <c r="DOG143" s="57"/>
      <c r="DOH143" s="57"/>
      <c r="DOI143" s="74"/>
      <c r="DOJ143" s="74"/>
      <c r="DOK143" s="74"/>
      <c r="DOL143" s="74"/>
      <c r="DOM143" s="57"/>
      <c r="DON143" s="57"/>
      <c r="DOO143" s="57"/>
      <c r="DOP143" s="57"/>
      <c r="DOQ143" s="74"/>
      <c r="DOR143" s="74"/>
      <c r="DOS143" s="74"/>
      <c r="DOT143" s="74"/>
      <c r="DOU143" s="57"/>
      <c r="DOV143" s="57"/>
      <c r="DOW143" s="57"/>
      <c r="DOX143" s="57"/>
      <c r="DOY143" s="74"/>
      <c r="DOZ143" s="74"/>
      <c r="DPA143" s="74"/>
      <c r="DPB143" s="74"/>
      <c r="DPC143" s="57"/>
      <c r="DPD143" s="57"/>
      <c r="DPE143" s="57"/>
      <c r="DPF143" s="57"/>
      <c r="DPG143" s="74"/>
      <c r="DPH143" s="74"/>
      <c r="DPI143" s="74"/>
      <c r="DPJ143" s="74"/>
      <c r="DPK143" s="57"/>
      <c r="DPL143" s="57"/>
      <c r="DPM143" s="57"/>
      <c r="DPN143" s="57"/>
      <c r="DPO143" s="74"/>
      <c r="DPP143" s="74"/>
      <c r="DPQ143" s="74"/>
      <c r="DPR143" s="74"/>
      <c r="DPS143" s="57"/>
      <c r="DPT143" s="57"/>
      <c r="DPU143" s="57"/>
      <c r="DPV143" s="57"/>
      <c r="DPW143" s="74"/>
      <c r="DPX143" s="74"/>
      <c r="DPY143" s="74"/>
      <c r="DPZ143" s="74"/>
      <c r="DQA143" s="57"/>
      <c r="DQB143" s="57"/>
      <c r="DQC143" s="57"/>
      <c r="DQD143" s="57"/>
      <c r="DQE143" s="74"/>
      <c r="DQF143" s="74"/>
      <c r="DQG143" s="74"/>
      <c r="DQH143" s="74"/>
      <c r="DQI143" s="57"/>
      <c r="DQJ143" s="57"/>
      <c r="DQK143" s="57"/>
      <c r="DQL143" s="57"/>
      <c r="DQM143" s="74"/>
      <c r="DQN143" s="74"/>
      <c r="DQO143" s="74"/>
      <c r="DQP143" s="74"/>
      <c r="DQQ143" s="57"/>
      <c r="DQR143" s="57"/>
      <c r="DQS143" s="57"/>
      <c r="DQT143" s="57"/>
      <c r="DQU143" s="74"/>
      <c r="DQV143" s="74"/>
      <c r="DQW143" s="74"/>
      <c r="DQX143" s="74"/>
      <c r="DQY143" s="57"/>
      <c r="DQZ143" s="57"/>
      <c r="DRA143" s="57"/>
      <c r="DRB143" s="57"/>
      <c r="DRC143" s="74"/>
      <c r="DRD143" s="74"/>
      <c r="DRE143" s="74"/>
      <c r="DRF143" s="74"/>
      <c r="DRG143" s="57"/>
      <c r="DRH143" s="57"/>
      <c r="DRI143" s="57"/>
      <c r="DRJ143" s="57"/>
      <c r="DRK143" s="74"/>
      <c r="DRL143" s="74"/>
      <c r="DRM143" s="74"/>
      <c r="DRN143" s="74"/>
      <c r="DRO143" s="57"/>
      <c r="DRP143" s="57"/>
      <c r="DRQ143" s="57"/>
      <c r="DRR143" s="57"/>
      <c r="DRS143" s="74"/>
      <c r="DRT143" s="74"/>
      <c r="DRU143" s="74"/>
      <c r="DRV143" s="74"/>
      <c r="DRW143" s="57"/>
      <c r="DRX143" s="57"/>
      <c r="DRY143" s="57"/>
      <c r="DRZ143" s="57"/>
      <c r="DSA143" s="74"/>
      <c r="DSB143" s="74"/>
      <c r="DSC143" s="74"/>
      <c r="DSD143" s="74"/>
      <c r="DSE143" s="57"/>
      <c r="DSF143" s="57"/>
      <c r="DSG143" s="57"/>
      <c r="DSH143" s="57"/>
      <c r="DSI143" s="74"/>
      <c r="DSJ143" s="74"/>
      <c r="DSK143" s="74"/>
      <c r="DSL143" s="74"/>
      <c r="DSM143" s="57"/>
      <c r="DSN143" s="57"/>
      <c r="DSO143" s="57"/>
      <c r="DSP143" s="57"/>
      <c r="DSQ143" s="74"/>
      <c r="DSR143" s="74"/>
      <c r="DSS143" s="74"/>
      <c r="DST143" s="74"/>
      <c r="DSU143" s="57"/>
      <c r="DSV143" s="57"/>
      <c r="DSW143" s="57"/>
      <c r="DSX143" s="57"/>
      <c r="DSY143" s="74"/>
      <c r="DSZ143" s="74"/>
      <c r="DTA143" s="74"/>
      <c r="DTB143" s="74"/>
      <c r="DTC143" s="57"/>
      <c r="DTD143" s="57"/>
      <c r="DTE143" s="57"/>
      <c r="DTF143" s="57"/>
      <c r="DTG143" s="74"/>
      <c r="DTH143" s="74"/>
      <c r="DTI143" s="74"/>
      <c r="DTJ143" s="74"/>
      <c r="DTK143" s="57"/>
      <c r="DTL143" s="57"/>
      <c r="DTM143" s="57"/>
      <c r="DTN143" s="57"/>
      <c r="DTO143" s="74"/>
      <c r="DTP143" s="74"/>
      <c r="DTQ143" s="74"/>
      <c r="DTR143" s="74"/>
      <c r="DTS143" s="57"/>
      <c r="DTT143" s="57"/>
      <c r="DTU143" s="57"/>
      <c r="DTV143" s="57"/>
      <c r="DTW143" s="74"/>
      <c r="DTX143" s="74"/>
      <c r="DTY143" s="74"/>
      <c r="DTZ143" s="74"/>
      <c r="DUA143" s="57"/>
      <c r="DUB143" s="57"/>
      <c r="DUC143" s="57"/>
      <c r="DUD143" s="57"/>
      <c r="DUE143" s="74"/>
      <c r="DUF143" s="74"/>
      <c r="DUG143" s="74"/>
      <c r="DUH143" s="74"/>
      <c r="DUI143" s="57"/>
      <c r="DUJ143" s="57"/>
      <c r="DUK143" s="57"/>
      <c r="DUL143" s="57"/>
      <c r="DUM143" s="74"/>
      <c r="DUN143" s="74"/>
      <c r="DUO143" s="74"/>
      <c r="DUP143" s="74"/>
      <c r="DUQ143" s="57"/>
      <c r="DUR143" s="57"/>
      <c r="DUS143" s="57"/>
      <c r="DUT143" s="57"/>
      <c r="DUU143" s="74"/>
      <c r="DUV143" s="74"/>
      <c r="DUW143" s="74"/>
      <c r="DUX143" s="74"/>
      <c r="DUY143" s="57"/>
      <c r="DUZ143" s="57"/>
      <c r="DVA143" s="57"/>
      <c r="DVB143" s="57"/>
      <c r="DVC143" s="74"/>
      <c r="DVD143" s="74"/>
      <c r="DVE143" s="74"/>
      <c r="DVF143" s="74"/>
      <c r="DVG143" s="57"/>
      <c r="DVH143" s="57"/>
      <c r="DVI143" s="57"/>
      <c r="DVJ143" s="57"/>
      <c r="DVK143" s="74"/>
      <c r="DVL143" s="74"/>
      <c r="DVM143" s="74"/>
      <c r="DVN143" s="74"/>
      <c r="DVO143" s="57"/>
      <c r="DVP143" s="57"/>
      <c r="DVQ143" s="57"/>
      <c r="DVR143" s="57"/>
      <c r="DVS143" s="74"/>
      <c r="DVT143" s="74"/>
      <c r="DVU143" s="74"/>
      <c r="DVV143" s="74"/>
      <c r="DVW143" s="57"/>
      <c r="DVX143" s="57"/>
      <c r="DVY143" s="57"/>
      <c r="DVZ143" s="57"/>
      <c r="DWA143" s="74"/>
      <c r="DWB143" s="74"/>
      <c r="DWC143" s="74"/>
      <c r="DWD143" s="74"/>
      <c r="DWE143" s="57"/>
      <c r="DWF143" s="57"/>
      <c r="DWG143" s="57"/>
      <c r="DWH143" s="57"/>
      <c r="DWI143" s="74"/>
      <c r="DWJ143" s="74"/>
      <c r="DWK143" s="74"/>
      <c r="DWL143" s="74"/>
      <c r="DWM143" s="57"/>
      <c r="DWN143" s="57"/>
      <c r="DWO143" s="57"/>
      <c r="DWP143" s="57"/>
      <c r="DWQ143" s="74"/>
      <c r="DWR143" s="74"/>
      <c r="DWS143" s="74"/>
      <c r="DWT143" s="74"/>
      <c r="DWU143" s="57"/>
      <c r="DWV143" s="57"/>
      <c r="DWW143" s="57"/>
      <c r="DWX143" s="57"/>
      <c r="DWY143" s="74"/>
      <c r="DWZ143" s="74"/>
      <c r="DXA143" s="74"/>
      <c r="DXB143" s="74"/>
      <c r="DXC143" s="57"/>
      <c r="DXD143" s="57"/>
      <c r="DXE143" s="57"/>
      <c r="DXF143" s="57"/>
      <c r="DXG143" s="74"/>
      <c r="DXH143" s="74"/>
      <c r="DXI143" s="74"/>
      <c r="DXJ143" s="74"/>
      <c r="DXK143" s="57"/>
      <c r="DXL143" s="57"/>
      <c r="DXM143" s="57"/>
      <c r="DXN143" s="57"/>
      <c r="DXO143" s="74"/>
      <c r="DXP143" s="74"/>
      <c r="DXQ143" s="74"/>
      <c r="DXR143" s="74"/>
      <c r="DXS143" s="57"/>
      <c r="DXT143" s="57"/>
      <c r="DXU143" s="57"/>
      <c r="DXV143" s="57"/>
      <c r="DXW143" s="74"/>
      <c r="DXX143" s="74"/>
      <c r="DXY143" s="74"/>
      <c r="DXZ143" s="74"/>
      <c r="DYA143" s="57"/>
      <c r="DYB143" s="57"/>
      <c r="DYC143" s="57"/>
      <c r="DYD143" s="57"/>
      <c r="DYE143" s="74"/>
      <c r="DYF143" s="74"/>
      <c r="DYG143" s="74"/>
      <c r="DYH143" s="74"/>
      <c r="DYI143" s="57"/>
      <c r="DYJ143" s="57"/>
      <c r="DYK143" s="57"/>
      <c r="DYL143" s="57"/>
      <c r="DYM143" s="74"/>
      <c r="DYN143" s="74"/>
      <c r="DYO143" s="74"/>
      <c r="DYP143" s="74"/>
      <c r="DYQ143" s="57"/>
      <c r="DYR143" s="57"/>
      <c r="DYS143" s="57"/>
      <c r="DYT143" s="57"/>
      <c r="DYU143" s="74"/>
      <c r="DYV143" s="74"/>
      <c r="DYW143" s="74"/>
      <c r="DYX143" s="74"/>
      <c r="DYY143" s="57"/>
      <c r="DYZ143" s="57"/>
      <c r="DZA143" s="57"/>
      <c r="DZB143" s="57"/>
      <c r="DZC143" s="74"/>
      <c r="DZD143" s="74"/>
      <c r="DZE143" s="74"/>
      <c r="DZF143" s="74"/>
      <c r="DZG143" s="57"/>
      <c r="DZH143" s="57"/>
      <c r="DZI143" s="57"/>
      <c r="DZJ143" s="57"/>
      <c r="DZK143" s="74"/>
      <c r="DZL143" s="74"/>
      <c r="DZM143" s="74"/>
      <c r="DZN143" s="74"/>
      <c r="DZO143" s="57"/>
      <c r="DZP143" s="57"/>
      <c r="DZQ143" s="57"/>
      <c r="DZR143" s="57"/>
      <c r="DZS143" s="74"/>
      <c r="DZT143" s="74"/>
      <c r="DZU143" s="74"/>
      <c r="DZV143" s="74"/>
      <c r="DZW143" s="57"/>
      <c r="DZX143" s="57"/>
      <c r="DZY143" s="57"/>
      <c r="DZZ143" s="57"/>
      <c r="EAA143" s="74"/>
      <c r="EAB143" s="74"/>
      <c r="EAC143" s="74"/>
      <c r="EAD143" s="74"/>
      <c r="EAE143" s="57"/>
      <c r="EAF143" s="57"/>
      <c r="EAG143" s="57"/>
      <c r="EAH143" s="57"/>
      <c r="EAI143" s="74"/>
      <c r="EAJ143" s="74"/>
      <c r="EAK143" s="74"/>
      <c r="EAL143" s="74"/>
      <c r="EAM143" s="57"/>
      <c r="EAN143" s="57"/>
      <c r="EAO143" s="57"/>
      <c r="EAP143" s="57"/>
      <c r="EAQ143" s="74"/>
      <c r="EAR143" s="74"/>
      <c r="EAS143" s="74"/>
      <c r="EAT143" s="74"/>
      <c r="EAU143" s="57"/>
      <c r="EAV143" s="57"/>
      <c r="EAW143" s="57"/>
      <c r="EAX143" s="57"/>
      <c r="EAY143" s="74"/>
      <c r="EAZ143" s="74"/>
      <c r="EBA143" s="74"/>
      <c r="EBB143" s="74"/>
      <c r="EBC143" s="57"/>
      <c r="EBD143" s="57"/>
      <c r="EBE143" s="57"/>
      <c r="EBF143" s="57"/>
      <c r="EBG143" s="74"/>
      <c r="EBH143" s="74"/>
      <c r="EBI143" s="74"/>
      <c r="EBJ143" s="74"/>
      <c r="EBK143" s="57"/>
      <c r="EBL143" s="57"/>
      <c r="EBM143" s="57"/>
      <c r="EBN143" s="57"/>
      <c r="EBO143" s="74"/>
      <c r="EBP143" s="74"/>
      <c r="EBQ143" s="74"/>
      <c r="EBR143" s="74"/>
      <c r="EBS143" s="57"/>
      <c r="EBT143" s="57"/>
      <c r="EBU143" s="57"/>
      <c r="EBV143" s="57"/>
      <c r="EBW143" s="74"/>
      <c r="EBX143" s="74"/>
      <c r="EBY143" s="74"/>
      <c r="EBZ143" s="74"/>
      <c r="ECA143" s="57"/>
      <c r="ECB143" s="57"/>
      <c r="ECC143" s="57"/>
      <c r="ECD143" s="57"/>
      <c r="ECE143" s="74"/>
      <c r="ECF143" s="74"/>
      <c r="ECG143" s="74"/>
      <c r="ECH143" s="74"/>
      <c r="ECI143" s="57"/>
      <c r="ECJ143" s="57"/>
      <c r="ECK143" s="57"/>
      <c r="ECL143" s="57"/>
      <c r="ECM143" s="74"/>
      <c r="ECN143" s="74"/>
      <c r="ECO143" s="74"/>
      <c r="ECP143" s="74"/>
      <c r="ECQ143" s="57"/>
      <c r="ECR143" s="57"/>
      <c r="ECS143" s="57"/>
      <c r="ECT143" s="57"/>
      <c r="ECU143" s="74"/>
      <c r="ECV143" s="74"/>
      <c r="ECW143" s="74"/>
      <c r="ECX143" s="74"/>
      <c r="ECY143" s="57"/>
      <c r="ECZ143" s="57"/>
      <c r="EDA143" s="57"/>
      <c r="EDB143" s="57"/>
      <c r="EDC143" s="74"/>
      <c r="EDD143" s="74"/>
      <c r="EDE143" s="74"/>
      <c r="EDF143" s="74"/>
      <c r="EDG143" s="57"/>
      <c r="EDH143" s="57"/>
      <c r="EDI143" s="57"/>
      <c r="EDJ143" s="57"/>
      <c r="EDK143" s="74"/>
      <c r="EDL143" s="74"/>
      <c r="EDM143" s="74"/>
      <c r="EDN143" s="74"/>
      <c r="EDO143" s="57"/>
      <c r="EDP143" s="57"/>
      <c r="EDQ143" s="57"/>
      <c r="EDR143" s="57"/>
      <c r="EDS143" s="74"/>
      <c r="EDT143" s="74"/>
      <c r="EDU143" s="74"/>
      <c r="EDV143" s="74"/>
      <c r="EDW143" s="57"/>
      <c r="EDX143" s="57"/>
      <c r="EDY143" s="57"/>
      <c r="EDZ143" s="57"/>
      <c r="EEA143" s="74"/>
      <c r="EEB143" s="74"/>
      <c r="EEC143" s="74"/>
      <c r="EED143" s="74"/>
      <c r="EEE143" s="57"/>
      <c r="EEF143" s="57"/>
      <c r="EEG143" s="57"/>
      <c r="EEH143" s="57"/>
      <c r="EEI143" s="74"/>
      <c r="EEJ143" s="74"/>
      <c r="EEK143" s="74"/>
      <c r="EEL143" s="74"/>
      <c r="EEM143" s="57"/>
      <c r="EEN143" s="57"/>
      <c r="EEO143" s="57"/>
      <c r="EEP143" s="57"/>
      <c r="EEQ143" s="74"/>
      <c r="EER143" s="74"/>
      <c r="EES143" s="74"/>
      <c r="EET143" s="74"/>
      <c r="EEU143" s="57"/>
      <c r="EEV143" s="57"/>
      <c r="EEW143" s="57"/>
      <c r="EEX143" s="57"/>
      <c r="EEY143" s="74"/>
      <c r="EEZ143" s="74"/>
      <c r="EFA143" s="74"/>
      <c r="EFB143" s="74"/>
      <c r="EFC143" s="57"/>
      <c r="EFD143" s="57"/>
      <c r="EFE143" s="57"/>
      <c r="EFF143" s="57"/>
      <c r="EFG143" s="74"/>
      <c r="EFH143" s="74"/>
      <c r="EFI143" s="74"/>
      <c r="EFJ143" s="74"/>
      <c r="EFK143" s="57"/>
      <c r="EFL143" s="57"/>
      <c r="EFM143" s="57"/>
      <c r="EFN143" s="57"/>
      <c r="EFO143" s="74"/>
      <c r="EFP143" s="74"/>
      <c r="EFQ143" s="74"/>
      <c r="EFR143" s="74"/>
      <c r="EFS143" s="57"/>
      <c r="EFT143" s="57"/>
      <c r="EFU143" s="57"/>
      <c r="EFV143" s="57"/>
      <c r="EFW143" s="74"/>
      <c r="EFX143" s="74"/>
      <c r="EFY143" s="74"/>
      <c r="EFZ143" s="74"/>
      <c r="EGA143" s="57"/>
      <c r="EGB143" s="57"/>
      <c r="EGC143" s="57"/>
      <c r="EGD143" s="57"/>
      <c r="EGE143" s="74"/>
      <c r="EGF143" s="74"/>
      <c r="EGG143" s="74"/>
      <c r="EGH143" s="74"/>
      <c r="EGI143" s="57"/>
      <c r="EGJ143" s="57"/>
      <c r="EGK143" s="57"/>
      <c r="EGL143" s="57"/>
      <c r="EGM143" s="74"/>
      <c r="EGN143" s="74"/>
      <c r="EGO143" s="74"/>
      <c r="EGP143" s="74"/>
      <c r="EGQ143" s="57"/>
      <c r="EGR143" s="57"/>
      <c r="EGS143" s="57"/>
      <c r="EGT143" s="57"/>
      <c r="EGU143" s="74"/>
      <c r="EGV143" s="74"/>
      <c r="EGW143" s="74"/>
      <c r="EGX143" s="74"/>
      <c r="EGY143" s="57"/>
      <c r="EGZ143" s="57"/>
      <c r="EHA143" s="57"/>
      <c r="EHB143" s="57"/>
      <c r="EHC143" s="74"/>
      <c r="EHD143" s="74"/>
      <c r="EHE143" s="74"/>
      <c r="EHF143" s="74"/>
      <c r="EHG143" s="57"/>
      <c r="EHH143" s="57"/>
      <c r="EHI143" s="57"/>
      <c r="EHJ143" s="57"/>
      <c r="EHK143" s="74"/>
      <c r="EHL143" s="74"/>
      <c r="EHM143" s="74"/>
      <c r="EHN143" s="74"/>
      <c r="EHO143" s="57"/>
      <c r="EHP143" s="57"/>
      <c r="EHQ143" s="57"/>
      <c r="EHR143" s="57"/>
      <c r="EHS143" s="74"/>
      <c r="EHT143" s="74"/>
      <c r="EHU143" s="74"/>
      <c r="EHV143" s="74"/>
      <c r="EHW143" s="57"/>
      <c r="EHX143" s="57"/>
      <c r="EHY143" s="57"/>
      <c r="EHZ143" s="57"/>
      <c r="EIA143" s="74"/>
      <c r="EIB143" s="74"/>
      <c r="EIC143" s="74"/>
      <c r="EID143" s="74"/>
      <c r="EIE143" s="57"/>
      <c r="EIF143" s="57"/>
      <c r="EIG143" s="57"/>
      <c r="EIH143" s="57"/>
      <c r="EII143" s="74"/>
      <c r="EIJ143" s="74"/>
      <c r="EIK143" s="74"/>
      <c r="EIL143" s="74"/>
      <c r="EIM143" s="57"/>
      <c r="EIN143" s="57"/>
      <c r="EIO143" s="57"/>
      <c r="EIP143" s="57"/>
      <c r="EIQ143" s="74"/>
      <c r="EIR143" s="74"/>
      <c r="EIS143" s="74"/>
      <c r="EIT143" s="74"/>
      <c r="EIU143" s="57"/>
      <c r="EIV143" s="57"/>
      <c r="EIW143" s="57"/>
      <c r="EIX143" s="57"/>
      <c r="EIY143" s="74"/>
      <c r="EIZ143" s="74"/>
      <c r="EJA143" s="74"/>
      <c r="EJB143" s="74"/>
      <c r="EJC143" s="57"/>
      <c r="EJD143" s="57"/>
      <c r="EJE143" s="57"/>
      <c r="EJF143" s="57"/>
      <c r="EJG143" s="74"/>
      <c r="EJH143" s="74"/>
      <c r="EJI143" s="74"/>
      <c r="EJJ143" s="74"/>
      <c r="EJK143" s="57"/>
      <c r="EJL143" s="57"/>
      <c r="EJM143" s="57"/>
      <c r="EJN143" s="57"/>
      <c r="EJO143" s="74"/>
      <c r="EJP143" s="74"/>
      <c r="EJQ143" s="74"/>
      <c r="EJR143" s="74"/>
      <c r="EJS143" s="57"/>
      <c r="EJT143" s="57"/>
      <c r="EJU143" s="57"/>
      <c r="EJV143" s="57"/>
      <c r="EJW143" s="74"/>
      <c r="EJX143" s="74"/>
      <c r="EJY143" s="74"/>
      <c r="EJZ143" s="74"/>
      <c r="EKA143" s="57"/>
      <c r="EKB143" s="57"/>
      <c r="EKC143" s="57"/>
      <c r="EKD143" s="57"/>
      <c r="EKE143" s="74"/>
      <c r="EKF143" s="74"/>
      <c r="EKG143" s="74"/>
      <c r="EKH143" s="74"/>
      <c r="EKI143" s="57"/>
      <c r="EKJ143" s="57"/>
      <c r="EKK143" s="57"/>
      <c r="EKL143" s="57"/>
      <c r="EKM143" s="74"/>
      <c r="EKN143" s="74"/>
      <c r="EKO143" s="74"/>
      <c r="EKP143" s="74"/>
      <c r="EKQ143" s="57"/>
      <c r="EKR143" s="57"/>
      <c r="EKS143" s="57"/>
      <c r="EKT143" s="57"/>
      <c r="EKU143" s="74"/>
      <c r="EKV143" s="74"/>
      <c r="EKW143" s="74"/>
      <c r="EKX143" s="74"/>
      <c r="EKY143" s="57"/>
      <c r="EKZ143" s="57"/>
      <c r="ELA143" s="57"/>
      <c r="ELB143" s="57"/>
      <c r="ELC143" s="74"/>
      <c r="ELD143" s="74"/>
      <c r="ELE143" s="74"/>
      <c r="ELF143" s="74"/>
      <c r="ELG143" s="57"/>
      <c r="ELH143" s="57"/>
      <c r="ELI143" s="57"/>
      <c r="ELJ143" s="57"/>
      <c r="ELK143" s="74"/>
      <c r="ELL143" s="74"/>
      <c r="ELM143" s="74"/>
      <c r="ELN143" s="74"/>
      <c r="ELO143" s="57"/>
      <c r="ELP143" s="57"/>
      <c r="ELQ143" s="57"/>
      <c r="ELR143" s="57"/>
      <c r="ELS143" s="74"/>
      <c r="ELT143" s="74"/>
      <c r="ELU143" s="74"/>
      <c r="ELV143" s="74"/>
      <c r="ELW143" s="57"/>
      <c r="ELX143" s="57"/>
      <c r="ELY143" s="57"/>
      <c r="ELZ143" s="57"/>
      <c r="EMA143" s="74"/>
      <c r="EMB143" s="74"/>
      <c r="EMC143" s="74"/>
      <c r="EMD143" s="74"/>
      <c r="EME143" s="57"/>
      <c r="EMF143" s="57"/>
      <c r="EMG143" s="57"/>
      <c r="EMH143" s="57"/>
      <c r="EMI143" s="74"/>
      <c r="EMJ143" s="74"/>
      <c r="EMK143" s="74"/>
      <c r="EML143" s="74"/>
      <c r="EMM143" s="57"/>
      <c r="EMN143" s="57"/>
      <c r="EMO143" s="57"/>
      <c r="EMP143" s="57"/>
      <c r="EMQ143" s="74"/>
      <c r="EMR143" s="74"/>
      <c r="EMS143" s="74"/>
      <c r="EMT143" s="74"/>
      <c r="EMU143" s="57"/>
      <c r="EMV143" s="57"/>
      <c r="EMW143" s="57"/>
      <c r="EMX143" s="57"/>
      <c r="EMY143" s="74"/>
      <c r="EMZ143" s="74"/>
      <c r="ENA143" s="74"/>
      <c r="ENB143" s="74"/>
      <c r="ENC143" s="57"/>
      <c r="END143" s="57"/>
      <c r="ENE143" s="57"/>
      <c r="ENF143" s="57"/>
      <c r="ENG143" s="74"/>
      <c r="ENH143" s="74"/>
      <c r="ENI143" s="74"/>
      <c r="ENJ143" s="74"/>
      <c r="ENK143" s="57"/>
      <c r="ENL143" s="57"/>
      <c r="ENM143" s="57"/>
      <c r="ENN143" s="57"/>
      <c r="ENO143" s="74"/>
      <c r="ENP143" s="74"/>
      <c r="ENQ143" s="74"/>
      <c r="ENR143" s="74"/>
      <c r="ENS143" s="57"/>
      <c r="ENT143" s="57"/>
      <c r="ENU143" s="57"/>
      <c r="ENV143" s="57"/>
      <c r="ENW143" s="74"/>
      <c r="ENX143" s="74"/>
      <c r="ENY143" s="74"/>
      <c r="ENZ143" s="74"/>
      <c r="EOA143" s="57"/>
      <c r="EOB143" s="57"/>
      <c r="EOC143" s="57"/>
      <c r="EOD143" s="57"/>
      <c r="EOE143" s="74"/>
      <c r="EOF143" s="74"/>
      <c r="EOG143" s="74"/>
      <c r="EOH143" s="74"/>
      <c r="EOI143" s="57"/>
      <c r="EOJ143" s="57"/>
      <c r="EOK143" s="57"/>
      <c r="EOL143" s="57"/>
      <c r="EOM143" s="74"/>
      <c r="EON143" s="74"/>
      <c r="EOO143" s="74"/>
      <c r="EOP143" s="74"/>
      <c r="EOQ143" s="57"/>
      <c r="EOR143" s="57"/>
      <c r="EOS143" s="57"/>
      <c r="EOT143" s="57"/>
      <c r="EOU143" s="74"/>
      <c r="EOV143" s="74"/>
      <c r="EOW143" s="74"/>
      <c r="EOX143" s="74"/>
      <c r="EOY143" s="57"/>
      <c r="EOZ143" s="57"/>
      <c r="EPA143" s="57"/>
      <c r="EPB143" s="57"/>
      <c r="EPC143" s="74"/>
      <c r="EPD143" s="74"/>
      <c r="EPE143" s="74"/>
      <c r="EPF143" s="74"/>
      <c r="EPG143" s="57"/>
      <c r="EPH143" s="57"/>
      <c r="EPI143" s="57"/>
      <c r="EPJ143" s="57"/>
      <c r="EPK143" s="74"/>
      <c r="EPL143" s="74"/>
      <c r="EPM143" s="74"/>
      <c r="EPN143" s="74"/>
      <c r="EPO143" s="57"/>
      <c r="EPP143" s="57"/>
      <c r="EPQ143" s="57"/>
      <c r="EPR143" s="57"/>
      <c r="EPS143" s="74"/>
      <c r="EPT143" s="74"/>
      <c r="EPU143" s="74"/>
      <c r="EPV143" s="74"/>
      <c r="EPW143" s="57"/>
      <c r="EPX143" s="57"/>
      <c r="EPY143" s="57"/>
      <c r="EPZ143" s="57"/>
      <c r="EQA143" s="74"/>
      <c r="EQB143" s="74"/>
      <c r="EQC143" s="74"/>
      <c r="EQD143" s="74"/>
      <c r="EQE143" s="57"/>
      <c r="EQF143" s="57"/>
      <c r="EQG143" s="57"/>
      <c r="EQH143" s="57"/>
      <c r="EQI143" s="74"/>
      <c r="EQJ143" s="74"/>
      <c r="EQK143" s="74"/>
      <c r="EQL143" s="74"/>
      <c r="EQM143" s="57"/>
      <c r="EQN143" s="57"/>
      <c r="EQO143" s="57"/>
      <c r="EQP143" s="57"/>
      <c r="EQQ143" s="74"/>
      <c r="EQR143" s="74"/>
      <c r="EQS143" s="74"/>
      <c r="EQT143" s="74"/>
      <c r="EQU143" s="57"/>
      <c r="EQV143" s="57"/>
      <c r="EQW143" s="57"/>
      <c r="EQX143" s="57"/>
      <c r="EQY143" s="74"/>
      <c r="EQZ143" s="74"/>
      <c r="ERA143" s="74"/>
      <c r="ERB143" s="74"/>
      <c r="ERC143" s="57"/>
      <c r="ERD143" s="57"/>
      <c r="ERE143" s="57"/>
      <c r="ERF143" s="57"/>
      <c r="ERG143" s="74"/>
      <c r="ERH143" s="74"/>
      <c r="ERI143" s="74"/>
      <c r="ERJ143" s="74"/>
      <c r="ERK143" s="57"/>
      <c r="ERL143" s="57"/>
      <c r="ERM143" s="57"/>
      <c r="ERN143" s="57"/>
      <c r="ERO143" s="74"/>
      <c r="ERP143" s="74"/>
      <c r="ERQ143" s="74"/>
      <c r="ERR143" s="74"/>
      <c r="ERS143" s="57"/>
      <c r="ERT143" s="57"/>
      <c r="ERU143" s="57"/>
      <c r="ERV143" s="57"/>
      <c r="ERW143" s="74"/>
      <c r="ERX143" s="74"/>
      <c r="ERY143" s="74"/>
      <c r="ERZ143" s="74"/>
      <c r="ESA143" s="57"/>
      <c r="ESB143" s="57"/>
      <c r="ESC143" s="57"/>
      <c r="ESD143" s="57"/>
      <c r="ESE143" s="74"/>
      <c r="ESF143" s="74"/>
      <c r="ESG143" s="74"/>
      <c r="ESH143" s="74"/>
      <c r="ESI143" s="57"/>
      <c r="ESJ143" s="57"/>
      <c r="ESK143" s="57"/>
      <c r="ESL143" s="57"/>
      <c r="ESM143" s="74"/>
      <c r="ESN143" s="74"/>
      <c r="ESO143" s="74"/>
      <c r="ESP143" s="74"/>
      <c r="ESQ143" s="57"/>
      <c r="ESR143" s="57"/>
      <c r="ESS143" s="57"/>
      <c r="EST143" s="57"/>
      <c r="ESU143" s="74"/>
      <c r="ESV143" s="74"/>
      <c r="ESW143" s="74"/>
      <c r="ESX143" s="74"/>
      <c r="ESY143" s="57"/>
      <c r="ESZ143" s="57"/>
      <c r="ETA143" s="57"/>
      <c r="ETB143" s="57"/>
      <c r="ETC143" s="74"/>
      <c r="ETD143" s="74"/>
      <c r="ETE143" s="74"/>
      <c r="ETF143" s="74"/>
      <c r="ETG143" s="57"/>
      <c r="ETH143" s="57"/>
      <c r="ETI143" s="57"/>
      <c r="ETJ143" s="57"/>
      <c r="ETK143" s="74"/>
      <c r="ETL143" s="74"/>
      <c r="ETM143" s="74"/>
      <c r="ETN143" s="74"/>
      <c r="ETO143" s="57"/>
      <c r="ETP143" s="57"/>
      <c r="ETQ143" s="57"/>
      <c r="ETR143" s="57"/>
      <c r="ETS143" s="74"/>
      <c r="ETT143" s="74"/>
      <c r="ETU143" s="74"/>
      <c r="ETV143" s="74"/>
      <c r="ETW143" s="57"/>
      <c r="ETX143" s="57"/>
      <c r="ETY143" s="57"/>
      <c r="ETZ143" s="57"/>
      <c r="EUA143" s="74"/>
      <c r="EUB143" s="74"/>
      <c r="EUC143" s="74"/>
      <c r="EUD143" s="74"/>
      <c r="EUE143" s="57"/>
      <c r="EUF143" s="57"/>
      <c r="EUG143" s="57"/>
      <c r="EUH143" s="57"/>
      <c r="EUI143" s="74"/>
      <c r="EUJ143" s="74"/>
      <c r="EUK143" s="74"/>
      <c r="EUL143" s="74"/>
      <c r="EUM143" s="57"/>
      <c r="EUN143" s="57"/>
      <c r="EUO143" s="57"/>
      <c r="EUP143" s="57"/>
      <c r="EUQ143" s="74"/>
      <c r="EUR143" s="74"/>
      <c r="EUS143" s="74"/>
      <c r="EUT143" s="74"/>
      <c r="EUU143" s="57"/>
      <c r="EUV143" s="57"/>
      <c r="EUW143" s="57"/>
      <c r="EUX143" s="57"/>
      <c r="EUY143" s="74"/>
      <c r="EUZ143" s="74"/>
      <c r="EVA143" s="74"/>
      <c r="EVB143" s="74"/>
      <c r="EVC143" s="57"/>
      <c r="EVD143" s="57"/>
      <c r="EVE143" s="57"/>
      <c r="EVF143" s="57"/>
      <c r="EVG143" s="74"/>
      <c r="EVH143" s="74"/>
      <c r="EVI143" s="74"/>
      <c r="EVJ143" s="74"/>
      <c r="EVK143" s="57"/>
      <c r="EVL143" s="57"/>
      <c r="EVM143" s="57"/>
      <c r="EVN143" s="57"/>
      <c r="EVO143" s="74"/>
      <c r="EVP143" s="74"/>
      <c r="EVQ143" s="74"/>
      <c r="EVR143" s="74"/>
      <c r="EVS143" s="57"/>
      <c r="EVT143" s="57"/>
      <c r="EVU143" s="57"/>
      <c r="EVV143" s="57"/>
      <c r="EVW143" s="74"/>
      <c r="EVX143" s="74"/>
      <c r="EVY143" s="74"/>
      <c r="EVZ143" s="74"/>
      <c r="EWA143" s="57"/>
      <c r="EWB143" s="57"/>
      <c r="EWC143" s="57"/>
      <c r="EWD143" s="57"/>
      <c r="EWE143" s="74"/>
      <c r="EWF143" s="74"/>
      <c r="EWG143" s="74"/>
      <c r="EWH143" s="74"/>
      <c r="EWI143" s="57"/>
      <c r="EWJ143" s="57"/>
      <c r="EWK143" s="57"/>
      <c r="EWL143" s="57"/>
      <c r="EWM143" s="74"/>
      <c r="EWN143" s="74"/>
      <c r="EWO143" s="74"/>
      <c r="EWP143" s="74"/>
      <c r="EWQ143" s="57"/>
      <c r="EWR143" s="57"/>
      <c r="EWS143" s="57"/>
      <c r="EWT143" s="57"/>
      <c r="EWU143" s="74"/>
      <c r="EWV143" s="74"/>
      <c r="EWW143" s="74"/>
      <c r="EWX143" s="74"/>
      <c r="EWY143" s="57"/>
      <c r="EWZ143" s="57"/>
      <c r="EXA143" s="57"/>
      <c r="EXB143" s="57"/>
      <c r="EXC143" s="74"/>
      <c r="EXD143" s="74"/>
      <c r="EXE143" s="74"/>
      <c r="EXF143" s="74"/>
      <c r="EXG143" s="57"/>
      <c r="EXH143" s="57"/>
      <c r="EXI143" s="57"/>
      <c r="EXJ143" s="57"/>
      <c r="EXK143" s="74"/>
      <c r="EXL143" s="74"/>
      <c r="EXM143" s="74"/>
      <c r="EXN143" s="74"/>
      <c r="EXO143" s="57"/>
      <c r="EXP143" s="57"/>
      <c r="EXQ143" s="57"/>
      <c r="EXR143" s="57"/>
      <c r="EXS143" s="74"/>
      <c r="EXT143" s="74"/>
      <c r="EXU143" s="74"/>
      <c r="EXV143" s="74"/>
      <c r="EXW143" s="57"/>
      <c r="EXX143" s="57"/>
      <c r="EXY143" s="57"/>
      <c r="EXZ143" s="57"/>
      <c r="EYA143" s="74"/>
      <c r="EYB143" s="74"/>
      <c r="EYC143" s="74"/>
      <c r="EYD143" s="74"/>
      <c r="EYE143" s="57"/>
      <c r="EYF143" s="57"/>
      <c r="EYG143" s="57"/>
      <c r="EYH143" s="57"/>
      <c r="EYI143" s="74"/>
      <c r="EYJ143" s="74"/>
      <c r="EYK143" s="74"/>
      <c r="EYL143" s="74"/>
      <c r="EYM143" s="57"/>
      <c r="EYN143" s="57"/>
      <c r="EYO143" s="57"/>
      <c r="EYP143" s="57"/>
      <c r="EYQ143" s="74"/>
      <c r="EYR143" s="74"/>
      <c r="EYS143" s="74"/>
      <c r="EYT143" s="74"/>
      <c r="EYU143" s="57"/>
      <c r="EYV143" s="57"/>
      <c r="EYW143" s="57"/>
      <c r="EYX143" s="57"/>
      <c r="EYY143" s="74"/>
      <c r="EYZ143" s="74"/>
      <c r="EZA143" s="74"/>
      <c r="EZB143" s="74"/>
      <c r="EZC143" s="57"/>
      <c r="EZD143" s="57"/>
      <c r="EZE143" s="57"/>
      <c r="EZF143" s="57"/>
      <c r="EZG143" s="74"/>
      <c r="EZH143" s="74"/>
      <c r="EZI143" s="74"/>
      <c r="EZJ143" s="74"/>
      <c r="EZK143" s="57"/>
      <c r="EZL143" s="57"/>
      <c r="EZM143" s="57"/>
      <c r="EZN143" s="57"/>
      <c r="EZO143" s="74"/>
      <c r="EZP143" s="74"/>
      <c r="EZQ143" s="74"/>
      <c r="EZR143" s="74"/>
      <c r="EZS143" s="57"/>
      <c r="EZT143" s="57"/>
      <c r="EZU143" s="57"/>
      <c r="EZV143" s="57"/>
      <c r="EZW143" s="74"/>
      <c r="EZX143" s="74"/>
      <c r="EZY143" s="74"/>
      <c r="EZZ143" s="74"/>
      <c r="FAA143" s="57"/>
      <c r="FAB143" s="57"/>
      <c r="FAC143" s="57"/>
      <c r="FAD143" s="57"/>
      <c r="FAE143" s="74"/>
      <c r="FAF143" s="74"/>
      <c r="FAG143" s="74"/>
      <c r="FAH143" s="74"/>
      <c r="FAI143" s="57"/>
      <c r="FAJ143" s="57"/>
      <c r="FAK143" s="57"/>
      <c r="FAL143" s="57"/>
      <c r="FAM143" s="74"/>
      <c r="FAN143" s="74"/>
      <c r="FAO143" s="74"/>
      <c r="FAP143" s="74"/>
      <c r="FAQ143" s="57"/>
      <c r="FAR143" s="57"/>
      <c r="FAS143" s="57"/>
      <c r="FAT143" s="57"/>
      <c r="FAU143" s="74"/>
      <c r="FAV143" s="74"/>
      <c r="FAW143" s="74"/>
      <c r="FAX143" s="74"/>
      <c r="FAY143" s="57"/>
      <c r="FAZ143" s="57"/>
      <c r="FBA143" s="57"/>
      <c r="FBB143" s="57"/>
      <c r="FBC143" s="74"/>
      <c r="FBD143" s="74"/>
      <c r="FBE143" s="74"/>
      <c r="FBF143" s="74"/>
      <c r="FBG143" s="57"/>
      <c r="FBH143" s="57"/>
      <c r="FBI143" s="57"/>
      <c r="FBJ143" s="57"/>
      <c r="FBK143" s="74"/>
      <c r="FBL143" s="74"/>
      <c r="FBM143" s="74"/>
      <c r="FBN143" s="74"/>
      <c r="FBO143" s="57"/>
      <c r="FBP143" s="57"/>
      <c r="FBQ143" s="57"/>
      <c r="FBR143" s="57"/>
      <c r="FBS143" s="74"/>
      <c r="FBT143" s="74"/>
      <c r="FBU143" s="74"/>
      <c r="FBV143" s="74"/>
      <c r="FBW143" s="57"/>
      <c r="FBX143" s="57"/>
      <c r="FBY143" s="57"/>
      <c r="FBZ143" s="57"/>
      <c r="FCA143" s="74"/>
      <c r="FCB143" s="74"/>
      <c r="FCC143" s="74"/>
      <c r="FCD143" s="74"/>
      <c r="FCE143" s="57"/>
      <c r="FCF143" s="57"/>
      <c r="FCG143" s="57"/>
      <c r="FCH143" s="57"/>
      <c r="FCI143" s="74"/>
      <c r="FCJ143" s="74"/>
      <c r="FCK143" s="74"/>
      <c r="FCL143" s="74"/>
      <c r="FCM143" s="57"/>
      <c r="FCN143" s="57"/>
      <c r="FCO143" s="57"/>
      <c r="FCP143" s="57"/>
      <c r="FCQ143" s="74"/>
      <c r="FCR143" s="74"/>
      <c r="FCS143" s="74"/>
      <c r="FCT143" s="74"/>
      <c r="FCU143" s="57"/>
      <c r="FCV143" s="57"/>
      <c r="FCW143" s="57"/>
      <c r="FCX143" s="57"/>
      <c r="FCY143" s="74"/>
      <c r="FCZ143" s="74"/>
      <c r="FDA143" s="74"/>
      <c r="FDB143" s="74"/>
      <c r="FDC143" s="57"/>
      <c r="FDD143" s="57"/>
      <c r="FDE143" s="57"/>
      <c r="FDF143" s="57"/>
      <c r="FDG143" s="74"/>
      <c r="FDH143" s="74"/>
      <c r="FDI143" s="74"/>
      <c r="FDJ143" s="74"/>
      <c r="FDK143" s="57"/>
      <c r="FDL143" s="57"/>
      <c r="FDM143" s="57"/>
      <c r="FDN143" s="57"/>
      <c r="FDO143" s="74"/>
      <c r="FDP143" s="74"/>
      <c r="FDQ143" s="74"/>
      <c r="FDR143" s="74"/>
      <c r="FDS143" s="57"/>
      <c r="FDT143" s="57"/>
      <c r="FDU143" s="57"/>
      <c r="FDV143" s="57"/>
      <c r="FDW143" s="74"/>
      <c r="FDX143" s="74"/>
      <c r="FDY143" s="74"/>
      <c r="FDZ143" s="74"/>
      <c r="FEA143" s="57"/>
      <c r="FEB143" s="57"/>
      <c r="FEC143" s="57"/>
      <c r="FED143" s="57"/>
      <c r="FEE143" s="74"/>
      <c r="FEF143" s="74"/>
      <c r="FEG143" s="74"/>
      <c r="FEH143" s="74"/>
      <c r="FEI143" s="57"/>
      <c r="FEJ143" s="57"/>
      <c r="FEK143" s="57"/>
      <c r="FEL143" s="57"/>
      <c r="FEM143" s="74"/>
      <c r="FEN143" s="74"/>
      <c r="FEO143" s="74"/>
      <c r="FEP143" s="74"/>
      <c r="FEQ143" s="57"/>
      <c r="FER143" s="57"/>
      <c r="FES143" s="57"/>
      <c r="FET143" s="57"/>
      <c r="FEU143" s="74"/>
      <c r="FEV143" s="74"/>
      <c r="FEW143" s="74"/>
      <c r="FEX143" s="74"/>
      <c r="FEY143" s="57"/>
      <c r="FEZ143" s="57"/>
      <c r="FFA143" s="57"/>
      <c r="FFB143" s="57"/>
      <c r="FFC143" s="74"/>
      <c r="FFD143" s="74"/>
      <c r="FFE143" s="74"/>
      <c r="FFF143" s="74"/>
      <c r="FFG143" s="57"/>
      <c r="FFH143" s="57"/>
      <c r="FFI143" s="57"/>
      <c r="FFJ143" s="57"/>
      <c r="FFK143" s="74"/>
      <c r="FFL143" s="74"/>
      <c r="FFM143" s="74"/>
      <c r="FFN143" s="74"/>
      <c r="FFO143" s="57"/>
      <c r="FFP143" s="57"/>
      <c r="FFQ143" s="57"/>
      <c r="FFR143" s="57"/>
      <c r="FFS143" s="74"/>
      <c r="FFT143" s="74"/>
      <c r="FFU143" s="74"/>
      <c r="FFV143" s="74"/>
      <c r="FFW143" s="57"/>
      <c r="FFX143" s="57"/>
      <c r="FFY143" s="57"/>
      <c r="FFZ143" s="57"/>
      <c r="FGA143" s="74"/>
      <c r="FGB143" s="74"/>
      <c r="FGC143" s="74"/>
      <c r="FGD143" s="74"/>
      <c r="FGE143" s="57"/>
      <c r="FGF143" s="57"/>
      <c r="FGG143" s="57"/>
      <c r="FGH143" s="57"/>
      <c r="FGI143" s="74"/>
      <c r="FGJ143" s="74"/>
      <c r="FGK143" s="74"/>
      <c r="FGL143" s="74"/>
      <c r="FGM143" s="57"/>
      <c r="FGN143" s="57"/>
      <c r="FGO143" s="57"/>
      <c r="FGP143" s="57"/>
      <c r="FGQ143" s="74"/>
      <c r="FGR143" s="74"/>
      <c r="FGS143" s="74"/>
      <c r="FGT143" s="74"/>
      <c r="FGU143" s="57"/>
      <c r="FGV143" s="57"/>
      <c r="FGW143" s="57"/>
      <c r="FGX143" s="57"/>
      <c r="FGY143" s="74"/>
      <c r="FGZ143" s="74"/>
      <c r="FHA143" s="74"/>
      <c r="FHB143" s="74"/>
      <c r="FHC143" s="57"/>
      <c r="FHD143" s="57"/>
      <c r="FHE143" s="57"/>
      <c r="FHF143" s="57"/>
      <c r="FHG143" s="74"/>
      <c r="FHH143" s="74"/>
      <c r="FHI143" s="74"/>
      <c r="FHJ143" s="74"/>
      <c r="FHK143" s="57"/>
      <c r="FHL143" s="57"/>
      <c r="FHM143" s="57"/>
      <c r="FHN143" s="57"/>
      <c r="FHO143" s="74"/>
      <c r="FHP143" s="74"/>
      <c r="FHQ143" s="74"/>
      <c r="FHR143" s="74"/>
      <c r="FHS143" s="57"/>
      <c r="FHT143" s="57"/>
      <c r="FHU143" s="57"/>
      <c r="FHV143" s="57"/>
      <c r="FHW143" s="74"/>
      <c r="FHX143" s="74"/>
      <c r="FHY143" s="74"/>
      <c r="FHZ143" s="74"/>
      <c r="FIA143" s="57"/>
      <c r="FIB143" s="57"/>
      <c r="FIC143" s="57"/>
      <c r="FID143" s="57"/>
      <c r="FIE143" s="74"/>
      <c r="FIF143" s="74"/>
      <c r="FIG143" s="74"/>
      <c r="FIH143" s="74"/>
      <c r="FII143" s="57"/>
      <c r="FIJ143" s="57"/>
      <c r="FIK143" s="57"/>
      <c r="FIL143" s="57"/>
      <c r="FIM143" s="74"/>
      <c r="FIN143" s="74"/>
      <c r="FIO143" s="74"/>
      <c r="FIP143" s="74"/>
      <c r="FIQ143" s="57"/>
      <c r="FIR143" s="57"/>
      <c r="FIS143" s="57"/>
      <c r="FIT143" s="57"/>
      <c r="FIU143" s="74"/>
      <c r="FIV143" s="74"/>
      <c r="FIW143" s="74"/>
      <c r="FIX143" s="74"/>
      <c r="FIY143" s="57"/>
      <c r="FIZ143" s="57"/>
      <c r="FJA143" s="57"/>
      <c r="FJB143" s="57"/>
      <c r="FJC143" s="74"/>
      <c r="FJD143" s="74"/>
      <c r="FJE143" s="74"/>
      <c r="FJF143" s="74"/>
      <c r="FJG143" s="57"/>
      <c r="FJH143" s="57"/>
      <c r="FJI143" s="57"/>
      <c r="FJJ143" s="57"/>
      <c r="FJK143" s="74"/>
      <c r="FJL143" s="74"/>
      <c r="FJM143" s="74"/>
      <c r="FJN143" s="74"/>
      <c r="FJO143" s="57"/>
      <c r="FJP143" s="57"/>
      <c r="FJQ143" s="57"/>
      <c r="FJR143" s="57"/>
      <c r="FJS143" s="74"/>
      <c r="FJT143" s="74"/>
      <c r="FJU143" s="74"/>
      <c r="FJV143" s="74"/>
      <c r="FJW143" s="57"/>
      <c r="FJX143" s="57"/>
      <c r="FJY143" s="57"/>
      <c r="FJZ143" s="57"/>
      <c r="FKA143" s="74"/>
      <c r="FKB143" s="74"/>
      <c r="FKC143" s="74"/>
      <c r="FKD143" s="74"/>
      <c r="FKE143" s="57"/>
      <c r="FKF143" s="57"/>
      <c r="FKG143" s="57"/>
      <c r="FKH143" s="57"/>
      <c r="FKI143" s="74"/>
      <c r="FKJ143" s="74"/>
      <c r="FKK143" s="74"/>
      <c r="FKL143" s="74"/>
      <c r="FKM143" s="57"/>
      <c r="FKN143" s="57"/>
      <c r="FKO143" s="57"/>
      <c r="FKP143" s="57"/>
      <c r="FKQ143" s="74"/>
      <c r="FKR143" s="74"/>
      <c r="FKS143" s="74"/>
      <c r="FKT143" s="74"/>
      <c r="FKU143" s="57"/>
      <c r="FKV143" s="57"/>
      <c r="FKW143" s="57"/>
      <c r="FKX143" s="57"/>
      <c r="FKY143" s="74"/>
      <c r="FKZ143" s="74"/>
      <c r="FLA143" s="74"/>
      <c r="FLB143" s="74"/>
      <c r="FLC143" s="57"/>
      <c r="FLD143" s="57"/>
      <c r="FLE143" s="57"/>
      <c r="FLF143" s="57"/>
      <c r="FLG143" s="74"/>
      <c r="FLH143" s="74"/>
      <c r="FLI143" s="74"/>
      <c r="FLJ143" s="74"/>
      <c r="FLK143" s="57"/>
      <c r="FLL143" s="57"/>
      <c r="FLM143" s="57"/>
      <c r="FLN143" s="57"/>
      <c r="FLO143" s="74"/>
      <c r="FLP143" s="74"/>
      <c r="FLQ143" s="74"/>
      <c r="FLR143" s="74"/>
      <c r="FLS143" s="57"/>
      <c r="FLT143" s="57"/>
      <c r="FLU143" s="57"/>
      <c r="FLV143" s="57"/>
      <c r="FLW143" s="74"/>
      <c r="FLX143" s="74"/>
      <c r="FLY143" s="74"/>
      <c r="FLZ143" s="74"/>
      <c r="FMA143" s="57"/>
      <c r="FMB143" s="57"/>
      <c r="FMC143" s="57"/>
      <c r="FMD143" s="57"/>
      <c r="FME143" s="74"/>
      <c r="FMF143" s="74"/>
      <c r="FMG143" s="74"/>
      <c r="FMH143" s="74"/>
      <c r="FMI143" s="57"/>
      <c r="FMJ143" s="57"/>
      <c r="FMK143" s="57"/>
      <c r="FML143" s="57"/>
      <c r="FMM143" s="74"/>
      <c r="FMN143" s="74"/>
      <c r="FMO143" s="74"/>
      <c r="FMP143" s="74"/>
      <c r="FMQ143" s="57"/>
      <c r="FMR143" s="57"/>
      <c r="FMS143" s="57"/>
      <c r="FMT143" s="57"/>
      <c r="FMU143" s="74"/>
      <c r="FMV143" s="74"/>
      <c r="FMW143" s="74"/>
      <c r="FMX143" s="74"/>
      <c r="FMY143" s="57"/>
      <c r="FMZ143" s="57"/>
      <c r="FNA143" s="57"/>
      <c r="FNB143" s="57"/>
      <c r="FNC143" s="74"/>
      <c r="FND143" s="74"/>
      <c r="FNE143" s="74"/>
      <c r="FNF143" s="74"/>
      <c r="FNG143" s="57"/>
      <c r="FNH143" s="57"/>
      <c r="FNI143" s="57"/>
      <c r="FNJ143" s="57"/>
      <c r="FNK143" s="74"/>
      <c r="FNL143" s="74"/>
      <c r="FNM143" s="74"/>
      <c r="FNN143" s="74"/>
      <c r="FNO143" s="57"/>
      <c r="FNP143" s="57"/>
      <c r="FNQ143" s="57"/>
      <c r="FNR143" s="57"/>
      <c r="FNS143" s="74"/>
      <c r="FNT143" s="74"/>
      <c r="FNU143" s="74"/>
      <c r="FNV143" s="74"/>
      <c r="FNW143" s="57"/>
      <c r="FNX143" s="57"/>
      <c r="FNY143" s="57"/>
      <c r="FNZ143" s="57"/>
      <c r="FOA143" s="74"/>
      <c r="FOB143" s="74"/>
      <c r="FOC143" s="74"/>
      <c r="FOD143" s="74"/>
      <c r="FOE143" s="57"/>
      <c r="FOF143" s="57"/>
      <c r="FOG143" s="57"/>
      <c r="FOH143" s="57"/>
      <c r="FOI143" s="74"/>
      <c r="FOJ143" s="74"/>
      <c r="FOK143" s="74"/>
      <c r="FOL143" s="74"/>
      <c r="FOM143" s="57"/>
      <c r="FON143" s="57"/>
      <c r="FOO143" s="57"/>
      <c r="FOP143" s="57"/>
      <c r="FOQ143" s="74"/>
      <c r="FOR143" s="74"/>
      <c r="FOS143" s="74"/>
      <c r="FOT143" s="74"/>
      <c r="FOU143" s="57"/>
      <c r="FOV143" s="57"/>
      <c r="FOW143" s="57"/>
      <c r="FOX143" s="57"/>
      <c r="FOY143" s="74"/>
      <c r="FOZ143" s="74"/>
      <c r="FPA143" s="74"/>
      <c r="FPB143" s="74"/>
      <c r="FPC143" s="57"/>
      <c r="FPD143" s="57"/>
      <c r="FPE143" s="57"/>
      <c r="FPF143" s="57"/>
      <c r="FPG143" s="74"/>
      <c r="FPH143" s="74"/>
      <c r="FPI143" s="74"/>
      <c r="FPJ143" s="74"/>
      <c r="FPK143" s="57"/>
      <c r="FPL143" s="57"/>
      <c r="FPM143" s="57"/>
      <c r="FPN143" s="57"/>
      <c r="FPO143" s="74"/>
      <c r="FPP143" s="74"/>
      <c r="FPQ143" s="74"/>
      <c r="FPR143" s="74"/>
      <c r="FPS143" s="57"/>
      <c r="FPT143" s="57"/>
      <c r="FPU143" s="57"/>
      <c r="FPV143" s="57"/>
      <c r="FPW143" s="74"/>
      <c r="FPX143" s="74"/>
      <c r="FPY143" s="74"/>
      <c r="FPZ143" s="74"/>
      <c r="FQA143" s="57"/>
      <c r="FQB143" s="57"/>
      <c r="FQC143" s="57"/>
      <c r="FQD143" s="57"/>
      <c r="FQE143" s="74"/>
      <c r="FQF143" s="74"/>
      <c r="FQG143" s="74"/>
      <c r="FQH143" s="74"/>
      <c r="FQI143" s="57"/>
      <c r="FQJ143" s="57"/>
      <c r="FQK143" s="57"/>
      <c r="FQL143" s="57"/>
      <c r="FQM143" s="74"/>
      <c r="FQN143" s="74"/>
      <c r="FQO143" s="74"/>
      <c r="FQP143" s="74"/>
      <c r="FQQ143" s="57"/>
      <c r="FQR143" s="57"/>
      <c r="FQS143" s="57"/>
      <c r="FQT143" s="57"/>
      <c r="FQU143" s="74"/>
      <c r="FQV143" s="74"/>
      <c r="FQW143" s="74"/>
      <c r="FQX143" s="74"/>
      <c r="FQY143" s="57"/>
      <c r="FQZ143" s="57"/>
      <c r="FRA143" s="57"/>
      <c r="FRB143" s="57"/>
      <c r="FRC143" s="74"/>
      <c r="FRD143" s="74"/>
      <c r="FRE143" s="74"/>
      <c r="FRF143" s="74"/>
      <c r="FRG143" s="57"/>
      <c r="FRH143" s="57"/>
      <c r="FRI143" s="57"/>
      <c r="FRJ143" s="57"/>
      <c r="FRK143" s="74"/>
      <c r="FRL143" s="74"/>
      <c r="FRM143" s="74"/>
      <c r="FRN143" s="74"/>
      <c r="FRO143" s="57"/>
      <c r="FRP143" s="57"/>
      <c r="FRQ143" s="57"/>
      <c r="FRR143" s="57"/>
      <c r="FRS143" s="74"/>
      <c r="FRT143" s="74"/>
      <c r="FRU143" s="74"/>
      <c r="FRV143" s="74"/>
      <c r="FRW143" s="57"/>
      <c r="FRX143" s="57"/>
      <c r="FRY143" s="57"/>
      <c r="FRZ143" s="57"/>
      <c r="FSA143" s="74"/>
      <c r="FSB143" s="74"/>
      <c r="FSC143" s="74"/>
      <c r="FSD143" s="74"/>
      <c r="FSE143" s="57"/>
      <c r="FSF143" s="57"/>
      <c r="FSG143" s="57"/>
      <c r="FSH143" s="57"/>
      <c r="FSI143" s="74"/>
      <c r="FSJ143" s="74"/>
      <c r="FSK143" s="74"/>
      <c r="FSL143" s="74"/>
      <c r="FSM143" s="57"/>
      <c r="FSN143" s="57"/>
      <c r="FSO143" s="57"/>
      <c r="FSP143" s="57"/>
      <c r="FSQ143" s="74"/>
      <c r="FSR143" s="74"/>
      <c r="FSS143" s="74"/>
      <c r="FST143" s="74"/>
      <c r="FSU143" s="57"/>
      <c r="FSV143" s="57"/>
      <c r="FSW143" s="57"/>
      <c r="FSX143" s="57"/>
      <c r="FSY143" s="74"/>
      <c r="FSZ143" s="74"/>
      <c r="FTA143" s="74"/>
      <c r="FTB143" s="74"/>
      <c r="FTC143" s="57"/>
      <c r="FTD143" s="57"/>
      <c r="FTE143" s="57"/>
      <c r="FTF143" s="57"/>
      <c r="FTG143" s="74"/>
      <c r="FTH143" s="74"/>
      <c r="FTI143" s="74"/>
      <c r="FTJ143" s="74"/>
      <c r="FTK143" s="57"/>
      <c r="FTL143" s="57"/>
      <c r="FTM143" s="57"/>
      <c r="FTN143" s="57"/>
      <c r="FTO143" s="74"/>
      <c r="FTP143" s="74"/>
      <c r="FTQ143" s="74"/>
      <c r="FTR143" s="74"/>
      <c r="FTS143" s="57"/>
      <c r="FTT143" s="57"/>
      <c r="FTU143" s="57"/>
      <c r="FTV143" s="57"/>
      <c r="FTW143" s="74"/>
      <c r="FTX143" s="74"/>
      <c r="FTY143" s="74"/>
      <c r="FTZ143" s="74"/>
      <c r="FUA143" s="57"/>
      <c r="FUB143" s="57"/>
      <c r="FUC143" s="57"/>
      <c r="FUD143" s="57"/>
      <c r="FUE143" s="74"/>
      <c r="FUF143" s="74"/>
      <c r="FUG143" s="74"/>
      <c r="FUH143" s="74"/>
      <c r="FUI143" s="57"/>
      <c r="FUJ143" s="57"/>
      <c r="FUK143" s="57"/>
      <c r="FUL143" s="57"/>
      <c r="FUM143" s="74"/>
      <c r="FUN143" s="74"/>
      <c r="FUO143" s="74"/>
      <c r="FUP143" s="74"/>
      <c r="FUQ143" s="57"/>
      <c r="FUR143" s="57"/>
      <c r="FUS143" s="57"/>
      <c r="FUT143" s="57"/>
      <c r="FUU143" s="74"/>
      <c r="FUV143" s="74"/>
      <c r="FUW143" s="74"/>
      <c r="FUX143" s="74"/>
      <c r="FUY143" s="57"/>
      <c r="FUZ143" s="57"/>
      <c r="FVA143" s="57"/>
      <c r="FVB143" s="57"/>
      <c r="FVC143" s="74"/>
      <c r="FVD143" s="74"/>
      <c r="FVE143" s="74"/>
      <c r="FVF143" s="74"/>
      <c r="FVG143" s="57"/>
      <c r="FVH143" s="57"/>
      <c r="FVI143" s="57"/>
      <c r="FVJ143" s="57"/>
      <c r="FVK143" s="74"/>
      <c r="FVL143" s="74"/>
      <c r="FVM143" s="74"/>
      <c r="FVN143" s="74"/>
      <c r="FVO143" s="57"/>
      <c r="FVP143" s="57"/>
      <c r="FVQ143" s="57"/>
      <c r="FVR143" s="57"/>
      <c r="FVS143" s="74"/>
      <c r="FVT143" s="74"/>
      <c r="FVU143" s="74"/>
      <c r="FVV143" s="74"/>
      <c r="FVW143" s="57"/>
      <c r="FVX143" s="57"/>
      <c r="FVY143" s="57"/>
      <c r="FVZ143" s="57"/>
      <c r="FWA143" s="74"/>
      <c r="FWB143" s="74"/>
      <c r="FWC143" s="74"/>
      <c r="FWD143" s="74"/>
      <c r="FWE143" s="57"/>
      <c r="FWF143" s="57"/>
      <c r="FWG143" s="57"/>
      <c r="FWH143" s="57"/>
      <c r="FWI143" s="74"/>
      <c r="FWJ143" s="74"/>
      <c r="FWK143" s="74"/>
      <c r="FWL143" s="74"/>
      <c r="FWM143" s="57"/>
      <c r="FWN143" s="57"/>
      <c r="FWO143" s="57"/>
      <c r="FWP143" s="57"/>
      <c r="FWQ143" s="74"/>
      <c r="FWR143" s="74"/>
      <c r="FWS143" s="74"/>
      <c r="FWT143" s="74"/>
      <c r="FWU143" s="57"/>
      <c r="FWV143" s="57"/>
      <c r="FWW143" s="57"/>
      <c r="FWX143" s="57"/>
      <c r="FWY143" s="74"/>
      <c r="FWZ143" s="74"/>
      <c r="FXA143" s="74"/>
      <c r="FXB143" s="74"/>
      <c r="FXC143" s="57"/>
      <c r="FXD143" s="57"/>
      <c r="FXE143" s="57"/>
      <c r="FXF143" s="57"/>
      <c r="FXG143" s="74"/>
      <c r="FXH143" s="74"/>
      <c r="FXI143" s="74"/>
      <c r="FXJ143" s="74"/>
      <c r="FXK143" s="57"/>
      <c r="FXL143" s="57"/>
      <c r="FXM143" s="57"/>
      <c r="FXN143" s="57"/>
      <c r="FXO143" s="74"/>
      <c r="FXP143" s="74"/>
      <c r="FXQ143" s="74"/>
      <c r="FXR143" s="74"/>
      <c r="FXS143" s="57"/>
      <c r="FXT143" s="57"/>
      <c r="FXU143" s="57"/>
      <c r="FXV143" s="57"/>
      <c r="FXW143" s="74"/>
      <c r="FXX143" s="74"/>
      <c r="FXY143" s="74"/>
      <c r="FXZ143" s="74"/>
      <c r="FYA143" s="57"/>
      <c r="FYB143" s="57"/>
      <c r="FYC143" s="57"/>
      <c r="FYD143" s="57"/>
      <c r="FYE143" s="74"/>
      <c r="FYF143" s="74"/>
      <c r="FYG143" s="74"/>
      <c r="FYH143" s="74"/>
      <c r="FYI143" s="57"/>
      <c r="FYJ143" s="57"/>
      <c r="FYK143" s="57"/>
      <c r="FYL143" s="57"/>
      <c r="FYM143" s="74"/>
      <c r="FYN143" s="74"/>
      <c r="FYO143" s="74"/>
      <c r="FYP143" s="74"/>
      <c r="FYQ143" s="57"/>
      <c r="FYR143" s="57"/>
      <c r="FYS143" s="57"/>
      <c r="FYT143" s="57"/>
      <c r="FYU143" s="74"/>
      <c r="FYV143" s="74"/>
      <c r="FYW143" s="74"/>
      <c r="FYX143" s="74"/>
      <c r="FYY143" s="57"/>
      <c r="FYZ143" s="57"/>
      <c r="FZA143" s="57"/>
      <c r="FZB143" s="57"/>
      <c r="FZC143" s="74"/>
      <c r="FZD143" s="74"/>
      <c r="FZE143" s="74"/>
      <c r="FZF143" s="74"/>
      <c r="FZG143" s="57"/>
      <c r="FZH143" s="57"/>
      <c r="FZI143" s="57"/>
      <c r="FZJ143" s="57"/>
      <c r="FZK143" s="74"/>
      <c r="FZL143" s="74"/>
      <c r="FZM143" s="74"/>
      <c r="FZN143" s="74"/>
      <c r="FZO143" s="57"/>
      <c r="FZP143" s="57"/>
      <c r="FZQ143" s="57"/>
      <c r="FZR143" s="57"/>
      <c r="FZS143" s="74"/>
      <c r="FZT143" s="74"/>
      <c r="FZU143" s="74"/>
      <c r="FZV143" s="74"/>
      <c r="FZW143" s="57"/>
      <c r="FZX143" s="57"/>
      <c r="FZY143" s="57"/>
      <c r="FZZ143" s="57"/>
      <c r="GAA143" s="74"/>
      <c r="GAB143" s="74"/>
      <c r="GAC143" s="74"/>
      <c r="GAD143" s="74"/>
      <c r="GAE143" s="57"/>
      <c r="GAF143" s="57"/>
      <c r="GAG143" s="57"/>
      <c r="GAH143" s="57"/>
      <c r="GAI143" s="74"/>
      <c r="GAJ143" s="74"/>
      <c r="GAK143" s="74"/>
      <c r="GAL143" s="74"/>
      <c r="GAM143" s="57"/>
      <c r="GAN143" s="57"/>
      <c r="GAO143" s="57"/>
      <c r="GAP143" s="57"/>
      <c r="GAQ143" s="74"/>
      <c r="GAR143" s="74"/>
      <c r="GAS143" s="74"/>
      <c r="GAT143" s="74"/>
      <c r="GAU143" s="57"/>
      <c r="GAV143" s="57"/>
      <c r="GAW143" s="57"/>
      <c r="GAX143" s="57"/>
      <c r="GAY143" s="74"/>
      <c r="GAZ143" s="74"/>
      <c r="GBA143" s="74"/>
      <c r="GBB143" s="74"/>
      <c r="GBC143" s="57"/>
      <c r="GBD143" s="57"/>
      <c r="GBE143" s="57"/>
      <c r="GBF143" s="57"/>
      <c r="GBG143" s="74"/>
      <c r="GBH143" s="74"/>
      <c r="GBI143" s="74"/>
      <c r="GBJ143" s="74"/>
      <c r="GBK143" s="57"/>
      <c r="GBL143" s="57"/>
      <c r="GBM143" s="57"/>
      <c r="GBN143" s="57"/>
      <c r="GBO143" s="74"/>
      <c r="GBP143" s="74"/>
      <c r="GBQ143" s="74"/>
      <c r="GBR143" s="74"/>
      <c r="GBS143" s="57"/>
      <c r="GBT143" s="57"/>
      <c r="GBU143" s="57"/>
      <c r="GBV143" s="57"/>
      <c r="GBW143" s="74"/>
      <c r="GBX143" s="74"/>
      <c r="GBY143" s="74"/>
      <c r="GBZ143" s="74"/>
      <c r="GCA143" s="57"/>
      <c r="GCB143" s="57"/>
      <c r="GCC143" s="57"/>
      <c r="GCD143" s="57"/>
      <c r="GCE143" s="74"/>
      <c r="GCF143" s="74"/>
      <c r="GCG143" s="74"/>
      <c r="GCH143" s="74"/>
      <c r="GCI143" s="57"/>
      <c r="GCJ143" s="57"/>
      <c r="GCK143" s="57"/>
      <c r="GCL143" s="57"/>
      <c r="GCM143" s="74"/>
      <c r="GCN143" s="74"/>
      <c r="GCO143" s="74"/>
      <c r="GCP143" s="74"/>
      <c r="GCQ143" s="57"/>
      <c r="GCR143" s="57"/>
      <c r="GCS143" s="57"/>
      <c r="GCT143" s="57"/>
      <c r="GCU143" s="74"/>
      <c r="GCV143" s="74"/>
      <c r="GCW143" s="74"/>
      <c r="GCX143" s="74"/>
      <c r="GCY143" s="57"/>
      <c r="GCZ143" s="57"/>
      <c r="GDA143" s="57"/>
      <c r="GDB143" s="57"/>
      <c r="GDC143" s="74"/>
      <c r="GDD143" s="74"/>
      <c r="GDE143" s="74"/>
      <c r="GDF143" s="74"/>
      <c r="GDG143" s="57"/>
      <c r="GDH143" s="57"/>
      <c r="GDI143" s="57"/>
      <c r="GDJ143" s="57"/>
      <c r="GDK143" s="74"/>
      <c r="GDL143" s="74"/>
      <c r="GDM143" s="74"/>
      <c r="GDN143" s="74"/>
      <c r="GDO143" s="57"/>
      <c r="GDP143" s="57"/>
      <c r="GDQ143" s="57"/>
      <c r="GDR143" s="57"/>
      <c r="GDS143" s="74"/>
      <c r="GDT143" s="74"/>
      <c r="GDU143" s="74"/>
      <c r="GDV143" s="74"/>
      <c r="GDW143" s="57"/>
      <c r="GDX143" s="57"/>
      <c r="GDY143" s="57"/>
      <c r="GDZ143" s="57"/>
      <c r="GEA143" s="74"/>
      <c r="GEB143" s="74"/>
      <c r="GEC143" s="74"/>
      <c r="GED143" s="74"/>
      <c r="GEE143" s="57"/>
      <c r="GEF143" s="57"/>
      <c r="GEG143" s="57"/>
      <c r="GEH143" s="57"/>
      <c r="GEI143" s="74"/>
      <c r="GEJ143" s="74"/>
      <c r="GEK143" s="74"/>
      <c r="GEL143" s="74"/>
      <c r="GEM143" s="57"/>
      <c r="GEN143" s="57"/>
      <c r="GEO143" s="57"/>
      <c r="GEP143" s="57"/>
      <c r="GEQ143" s="74"/>
      <c r="GER143" s="74"/>
      <c r="GES143" s="74"/>
      <c r="GET143" s="74"/>
      <c r="GEU143" s="57"/>
      <c r="GEV143" s="57"/>
      <c r="GEW143" s="57"/>
      <c r="GEX143" s="57"/>
      <c r="GEY143" s="74"/>
      <c r="GEZ143" s="74"/>
      <c r="GFA143" s="74"/>
      <c r="GFB143" s="74"/>
      <c r="GFC143" s="57"/>
      <c r="GFD143" s="57"/>
      <c r="GFE143" s="57"/>
      <c r="GFF143" s="57"/>
      <c r="GFG143" s="74"/>
      <c r="GFH143" s="74"/>
      <c r="GFI143" s="74"/>
      <c r="GFJ143" s="74"/>
      <c r="GFK143" s="57"/>
      <c r="GFL143" s="57"/>
      <c r="GFM143" s="57"/>
      <c r="GFN143" s="57"/>
      <c r="GFO143" s="74"/>
      <c r="GFP143" s="74"/>
      <c r="GFQ143" s="74"/>
      <c r="GFR143" s="74"/>
      <c r="GFS143" s="57"/>
      <c r="GFT143" s="57"/>
      <c r="GFU143" s="57"/>
      <c r="GFV143" s="57"/>
      <c r="GFW143" s="74"/>
      <c r="GFX143" s="74"/>
      <c r="GFY143" s="74"/>
      <c r="GFZ143" s="74"/>
      <c r="GGA143" s="57"/>
      <c r="GGB143" s="57"/>
      <c r="GGC143" s="57"/>
      <c r="GGD143" s="57"/>
      <c r="GGE143" s="74"/>
      <c r="GGF143" s="74"/>
      <c r="GGG143" s="74"/>
      <c r="GGH143" s="74"/>
      <c r="GGI143" s="57"/>
      <c r="GGJ143" s="57"/>
      <c r="GGK143" s="57"/>
      <c r="GGL143" s="57"/>
      <c r="GGM143" s="74"/>
      <c r="GGN143" s="74"/>
      <c r="GGO143" s="74"/>
      <c r="GGP143" s="74"/>
      <c r="GGQ143" s="57"/>
      <c r="GGR143" s="57"/>
      <c r="GGS143" s="57"/>
      <c r="GGT143" s="57"/>
      <c r="GGU143" s="74"/>
      <c r="GGV143" s="74"/>
      <c r="GGW143" s="74"/>
      <c r="GGX143" s="74"/>
      <c r="GGY143" s="57"/>
      <c r="GGZ143" s="57"/>
      <c r="GHA143" s="57"/>
      <c r="GHB143" s="57"/>
      <c r="GHC143" s="74"/>
      <c r="GHD143" s="74"/>
      <c r="GHE143" s="74"/>
      <c r="GHF143" s="74"/>
      <c r="GHG143" s="57"/>
      <c r="GHH143" s="57"/>
      <c r="GHI143" s="57"/>
      <c r="GHJ143" s="57"/>
      <c r="GHK143" s="74"/>
      <c r="GHL143" s="74"/>
      <c r="GHM143" s="74"/>
      <c r="GHN143" s="74"/>
      <c r="GHO143" s="57"/>
      <c r="GHP143" s="57"/>
      <c r="GHQ143" s="57"/>
      <c r="GHR143" s="57"/>
      <c r="GHS143" s="74"/>
      <c r="GHT143" s="74"/>
      <c r="GHU143" s="74"/>
      <c r="GHV143" s="74"/>
      <c r="GHW143" s="57"/>
      <c r="GHX143" s="57"/>
      <c r="GHY143" s="57"/>
      <c r="GHZ143" s="57"/>
      <c r="GIA143" s="74"/>
      <c r="GIB143" s="74"/>
      <c r="GIC143" s="74"/>
      <c r="GID143" s="74"/>
      <c r="GIE143" s="57"/>
      <c r="GIF143" s="57"/>
      <c r="GIG143" s="57"/>
      <c r="GIH143" s="57"/>
      <c r="GII143" s="74"/>
      <c r="GIJ143" s="74"/>
      <c r="GIK143" s="74"/>
      <c r="GIL143" s="74"/>
      <c r="GIM143" s="57"/>
      <c r="GIN143" s="57"/>
      <c r="GIO143" s="57"/>
      <c r="GIP143" s="57"/>
      <c r="GIQ143" s="74"/>
      <c r="GIR143" s="74"/>
      <c r="GIS143" s="74"/>
      <c r="GIT143" s="74"/>
      <c r="GIU143" s="57"/>
      <c r="GIV143" s="57"/>
      <c r="GIW143" s="57"/>
      <c r="GIX143" s="57"/>
      <c r="GIY143" s="74"/>
      <c r="GIZ143" s="74"/>
      <c r="GJA143" s="74"/>
      <c r="GJB143" s="74"/>
      <c r="GJC143" s="57"/>
      <c r="GJD143" s="57"/>
      <c r="GJE143" s="57"/>
      <c r="GJF143" s="57"/>
      <c r="GJG143" s="74"/>
      <c r="GJH143" s="74"/>
      <c r="GJI143" s="74"/>
      <c r="GJJ143" s="74"/>
      <c r="GJK143" s="57"/>
      <c r="GJL143" s="57"/>
      <c r="GJM143" s="57"/>
      <c r="GJN143" s="57"/>
      <c r="GJO143" s="74"/>
      <c r="GJP143" s="74"/>
      <c r="GJQ143" s="74"/>
      <c r="GJR143" s="74"/>
      <c r="GJS143" s="57"/>
      <c r="GJT143" s="57"/>
      <c r="GJU143" s="57"/>
      <c r="GJV143" s="57"/>
      <c r="GJW143" s="74"/>
      <c r="GJX143" s="74"/>
      <c r="GJY143" s="74"/>
      <c r="GJZ143" s="74"/>
      <c r="GKA143" s="57"/>
      <c r="GKB143" s="57"/>
      <c r="GKC143" s="57"/>
      <c r="GKD143" s="57"/>
      <c r="GKE143" s="74"/>
      <c r="GKF143" s="74"/>
      <c r="GKG143" s="74"/>
      <c r="GKH143" s="74"/>
      <c r="GKI143" s="57"/>
      <c r="GKJ143" s="57"/>
      <c r="GKK143" s="57"/>
      <c r="GKL143" s="57"/>
      <c r="GKM143" s="74"/>
      <c r="GKN143" s="74"/>
      <c r="GKO143" s="74"/>
      <c r="GKP143" s="74"/>
      <c r="GKQ143" s="57"/>
      <c r="GKR143" s="57"/>
      <c r="GKS143" s="57"/>
      <c r="GKT143" s="57"/>
      <c r="GKU143" s="74"/>
      <c r="GKV143" s="74"/>
      <c r="GKW143" s="74"/>
      <c r="GKX143" s="74"/>
      <c r="GKY143" s="57"/>
      <c r="GKZ143" s="57"/>
      <c r="GLA143" s="57"/>
      <c r="GLB143" s="57"/>
      <c r="GLC143" s="74"/>
      <c r="GLD143" s="74"/>
      <c r="GLE143" s="74"/>
      <c r="GLF143" s="74"/>
      <c r="GLG143" s="57"/>
      <c r="GLH143" s="57"/>
      <c r="GLI143" s="57"/>
      <c r="GLJ143" s="57"/>
      <c r="GLK143" s="74"/>
      <c r="GLL143" s="74"/>
      <c r="GLM143" s="74"/>
      <c r="GLN143" s="74"/>
      <c r="GLO143" s="57"/>
      <c r="GLP143" s="57"/>
      <c r="GLQ143" s="57"/>
      <c r="GLR143" s="57"/>
      <c r="GLS143" s="74"/>
      <c r="GLT143" s="74"/>
      <c r="GLU143" s="74"/>
      <c r="GLV143" s="74"/>
      <c r="GLW143" s="57"/>
      <c r="GLX143" s="57"/>
      <c r="GLY143" s="57"/>
      <c r="GLZ143" s="57"/>
      <c r="GMA143" s="74"/>
      <c r="GMB143" s="74"/>
      <c r="GMC143" s="74"/>
      <c r="GMD143" s="74"/>
      <c r="GME143" s="57"/>
      <c r="GMF143" s="57"/>
      <c r="GMG143" s="57"/>
      <c r="GMH143" s="57"/>
      <c r="GMI143" s="74"/>
      <c r="GMJ143" s="74"/>
      <c r="GMK143" s="74"/>
      <c r="GML143" s="74"/>
      <c r="GMM143" s="57"/>
      <c r="GMN143" s="57"/>
      <c r="GMO143" s="57"/>
      <c r="GMP143" s="57"/>
      <c r="GMQ143" s="74"/>
      <c r="GMR143" s="74"/>
      <c r="GMS143" s="74"/>
      <c r="GMT143" s="74"/>
      <c r="GMU143" s="57"/>
      <c r="GMV143" s="57"/>
      <c r="GMW143" s="57"/>
      <c r="GMX143" s="57"/>
      <c r="GMY143" s="74"/>
      <c r="GMZ143" s="74"/>
      <c r="GNA143" s="74"/>
      <c r="GNB143" s="74"/>
      <c r="GNC143" s="57"/>
      <c r="GND143" s="57"/>
      <c r="GNE143" s="57"/>
      <c r="GNF143" s="57"/>
      <c r="GNG143" s="74"/>
      <c r="GNH143" s="74"/>
      <c r="GNI143" s="74"/>
      <c r="GNJ143" s="74"/>
      <c r="GNK143" s="57"/>
      <c r="GNL143" s="57"/>
      <c r="GNM143" s="57"/>
      <c r="GNN143" s="57"/>
      <c r="GNO143" s="74"/>
      <c r="GNP143" s="74"/>
      <c r="GNQ143" s="74"/>
      <c r="GNR143" s="74"/>
      <c r="GNS143" s="57"/>
      <c r="GNT143" s="57"/>
      <c r="GNU143" s="57"/>
      <c r="GNV143" s="57"/>
      <c r="GNW143" s="74"/>
      <c r="GNX143" s="74"/>
      <c r="GNY143" s="74"/>
      <c r="GNZ143" s="74"/>
      <c r="GOA143" s="57"/>
      <c r="GOB143" s="57"/>
      <c r="GOC143" s="57"/>
      <c r="GOD143" s="57"/>
      <c r="GOE143" s="74"/>
      <c r="GOF143" s="74"/>
      <c r="GOG143" s="74"/>
      <c r="GOH143" s="74"/>
      <c r="GOI143" s="57"/>
      <c r="GOJ143" s="57"/>
      <c r="GOK143" s="57"/>
      <c r="GOL143" s="57"/>
      <c r="GOM143" s="74"/>
      <c r="GON143" s="74"/>
      <c r="GOO143" s="74"/>
      <c r="GOP143" s="74"/>
      <c r="GOQ143" s="57"/>
      <c r="GOR143" s="57"/>
      <c r="GOS143" s="57"/>
      <c r="GOT143" s="57"/>
      <c r="GOU143" s="74"/>
      <c r="GOV143" s="74"/>
      <c r="GOW143" s="74"/>
      <c r="GOX143" s="74"/>
      <c r="GOY143" s="57"/>
      <c r="GOZ143" s="57"/>
      <c r="GPA143" s="57"/>
      <c r="GPB143" s="57"/>
      <c r="GPC143" s="74"/>
      <c r="GPD143" s="74"/>
      <c r="GPE143" s="74"/>
      <c r="GPF143" s="74"/>
      <c r="GPG143" s="57"/>
      <c r="GPH143" s="57"/>
      <c r="GPI143" s="57"/>
      <c r="GPJ143" s="57"/>
      <c r="GPK143" s="74"/>
      <c r="GPL143" s="74"/>
      <c r="GPM143" s="74"/>
      <c r="GPN143" s="74"/>
      <c r="GPO143" s="57"/>
      <c r="GPP143" s="57"/>
      <c r="GPQ143" s="57"/>
      <c r="GPR143" s="57"/>
      <c r="GPS143" s="74"/>
      <c r="GPT143" s="74"/>
      <c r="GPU143" s="74"/>
      <c r="GPV143" s="74"/>
      <c r="GPW143" s="57"/>
      <c r="GPX143" s="57"/>
      <c r="GPY143" s="57"/>
      <c r="GPZ143" s="57"/>
      <c r="GQA143" s="74"/>
      <c r="GQB143" s="74"/>
      <c r="GQC143" s="74"/>
      <c r="GQD143" s="74"/>
      <c r="GQE143" s="57"/>
      <c r="GQF143" s="57"/>
      <c r="GQG143" s="57"/>
      <c r="GQH143" s="57"/>
      <c r="GQI143" s="74"/>
      <c r="GQJ143" s="74"/>
      <c r="GQK143" s="74"/>
      <c r="GQL143" s="74"/>
      <c r="GQM143" s="57"/>
      <c r="GQN143" s="57"/>
      <c r="GQO143" s="57"/>
      <c r="GQP143" s="57"/>
      <c r="GQQ143" s="74"/>
      <c r="GQR143" s="74"/>
      <c r="GQS143" s="74"/>
      <c r="GQT143" s="74"/>
      <c r="GQU143" s="57"/>
      <c r="GQV143" s="57"/>
      <c r="GQW143" s="57"/>
      <c r="GQX143" s="57"/>
      <c r="GQY143" s="74"/>
      <c r="GQZ143" s="74"/>
      <c r="GRA143" s="74"/>
      <c r="GRB143" s="74"/>
      <c r="GRC143" s="57"/>
      <c r="GRD143" s="57"/>
      <c r="GRE143" s="57"/>
      <c r="GRF143" s="57"/>
      <c r="GRG143" s="74"/>
      <c r="GRH143" s="74"/>
      <c r="GRI143" s="74"/>
      <c r="GRJ143" s="74"/>
      <c r="GRK143" s="57"/>
      <c r="GRL143" s="57"/>
      <c r="GRM143" s="57"/>
      <c r="GRN143" s="57"/>
      <c r="GRO143" s="74"/>
      <c r="GRP143" s="74"/>
      <c r="GRQ143" s="74"/>
      <c r="GRR143" s="74"/>
      <c r="GRS143" s="57"/>
      <c r="GRT143" s="57"/>
      <c r="GRU143" s="57"/>
      <c r="GRV143" s="57"/>
      <c r="GRW143" s="74"/>
      <c r="GRX143" s="74"/>
      <c r="GRY143" s="74"/>
      <c r="GRZ143" s="74"/>
      <c r="GSA143" s="57"/>
      <c r="GSB143" s="57"/>
      <c r="GSC143" s="57"/>
      <c r="GSD143" s="57"/>
      <c r="GSE143" s="74"/>
      <c r="GSF143" s="74"/>
      <c r="GSG143" s="74"/>
      <c r="GSH143" s="74"/>
      <c r="GSI143" s="57"/>
      <c r="GSJ143" s="57"/>
      <c r="GSK143" s="57"/>
      <c r="GSL143" s="57"/>
      <c r="GSM143" s="74"/>
      <c r="GSN143" s="74"/>
      <c r="GSO143" s="74"/>
      <c r="GSP143" s="74"/>
      <c r="GSQ143" s="57"/>
      <c r="GSR143" s="57"/>
      <c r="GSS143" s="57"/>
      <c r="GST143" s="57"/>
      <c r="GSU143" s="74"/>
      <c r="GSV143" s="74"/>
      <c r="GSW143" s="74"/>
      <c r="GSX143" s="74"/>
      <c r="GSY143" s="57"/>
      <c r="GSZ143" s="57"/>
      <c r="GTA143" s="57"/>
      <c r="GTB143" s="57"/>
      <c r="GTC143" s="74"/>
      <c r="GTD143" s="74"/>
      <c r="GTE143" s="74"/>
      <c r="GTF143" s="74"/>
      <c r="GTG143" s="57"/>
      <c r="GTH143" s="57"/>
      <c r="GTI143" s="57"/>
      <c r="GTJ143" s="57"/>
      <c r="GTK143" s="74"/>
      <c r="GTL143" s="74"/>
      <c r="GTM143" s="74"/>
      <c r="GTN143" s="74"/>
      <c r="GTO143" s="57"/>
      <c r="GTP143" s="57"/>
      <c r="GTQ143" s="57"/>
      <c r="GTR143" s="57"/>
      <c r="GTS143" s="74"/>
      <c r="GTT143" s="74"/>
      <c r="GTU143" s="74"/>
      <c r="GTV143" s="74"/>
      <c r="GTW143" s="57"/>
      <c r="GTX143" s="57"/>
      <c r="GTY143" s="57"/>
      <c r="GTZ143" s="57"/>
      <c r="GUA143" s="74"/>
      <c r="GUB143" s="74"/>
      <c r="GUC143" s="74"/>
      <c r="GUD143" s="74"/>
      <c r="GUE143" s="57"/>
      <c r="GUF143" s="57"/>
      <c r="GUG143" s="57"/>
      <c r="GUH143" s="57"/>
      <c r="GUI143" s="74"/>
      <c r="GUJ143" s="74"/>
      <c r="GUK143" s="74"/>
      <c r="GUL143" s="74"/>
      <c r="GUM143" s="57"/>
      <c r="GUN143" s="57"/>
      <c r="GUO143" s="57"/>
      <c r="GUP143" s="57"/>
      <c r="GUQ143" s="74"/>
      <c r="GUR143" s="74"/>
      <c r="GUS143" s="74"/>
      <c r="GUT143" s="74"/>
      <c r="GUU143" s="57"/>
      <c r="GUV143" s="57"/>
      <c r="GUW143" s="57"/>
      <c r="GUX143" s="57"/>
      <c r="GUY143" s="74"/>
      <c r="GUZ143" s="74"/>
      <c r="GVA143" s="74"/>
      <c r="GVB143" s="74"/>
      <c r="GVC143" s="57"/>
      <c r="GVD143" s="57"/>
      <c r="GVE143" s="57"/>
      <c r="GVF143" s="57"/>
      <c r="GVG143" s="74"/>
      <c r="GVH143" s="74"/>
      <c r="GVI143" s="74"/>
      <c r="GVJ143" s="74"/>
      <c r="GVK143" s="57"/>
      <c r="GVL143" s="57"/>
      <c r="GVM143" s="57"/>
      <c r="GVN143" s="57"/>
      <c r="GVO143" s="74"/>
      <c r="GVP143" s="74"/>
      <c r="GVQ143" s="74"/>
      <c r="GVR143" s="74"/>
      <c r="GVS143" s="57"/>
      <c r="GVT143" s="57"/>
      <c r="GVU143" s="57"/>
      <c r="GVV143" s="57"/>
      <c r="GVW143" s="74"/>
      <c r="GVX143" s="74"/>
      <c r="GVY143" s="74"/>
      <c r="GVZ143" s="74"/>
      <c r="GWA143" s="57"/>
      <c r="GWB143" s="57"/>
      <c r="GWC143" s="57"/>
      <c r="GWD143" s="57"/>
      <c r="GWE143" s="74"/>
      <c r="GWF143" s="74"/>
      <c r="GWG143" s="74"/>
      <c r="GWH143" s="74"/>
      <c r="GWI143" s="57"/>
      <c r="GWJ143" s="57"/>
      <c r="GWK143" s="57"/>
      <c r="GWL143" s="57"/>
      <c r="GWM143" s="74"/>
      <c r="GWN143" s="74"/>
      <c r="GWO143" s="74"/>
      <c r="GWP143" s="74"/>
      <c r="GWQ143" s="57"/>
      <c r="GWR143" s="57"/>
      <c r="GWS143" s="57"/>
      <c r="GWT143" s="57"/>
      <c r="GWU143" s="74"/>
      <c r="GWV143" s="74"/>
      <c r="GWW143" s="74"/>
      <c r="GWX143" s="74"/>
      <c r="GWY143" s="57"/>
      <c r="GWZ143" s="57"/>
      <c r="GXA143" s="57"/>
      <c r="GXB143" s="57"/>
      <c r="GXC143" s="74"/>
      <c r="GXD143" s="74"/>
      <c r="GXE143" s="74"/>
      <c r="GXF143" s="74"/>
      <c r="GXG143" s="57"/>
      <c r="GXH143" s="57"/>
      <c r="GXI143" s="57"/>
      <c r="GXJ143" s="57"/>
      <c r="GXK143" s="74"/>
      <c r="GXL143" s="74"/>
      <c r="GXM143" s="74"/>
      <c r="GXN143" s="74"/>
      <c r="GXO143" s="57"/>
      <c r="GXP143" s="57"/>
      <c r="GXQ143" s="57"/>
      <c r="GXR143" s="57"/>
      <c r="GXS143" s="74"/>
      <c r="GXT143" s="74"/>
      <c r="GXU143" s="74"/>
      <c r="GXV143" s="74"/>
      <c r="GXW143" s="57"/>
      <c r="GXX143" s="57"/>
      <c r="GXY143" s="57"/>
      <c r="GXZ143" s="57"/>
      <c r="GYA143" s="74"/>
      <c r="GYB143" s="74"/>
      <c r="GYC143" s="74"/>
      <c r="GYD143" s="74"/>
      <c r="GYE143" s="57"/>
      <c r="GYF143" s="57"/>
      <c r="GYG143" s="57"/>
      <c r="GYH143" s="57"/>
      <c r="GYI143" s="74"/>
      <c r="GYJ143" s="74"/>
      <c r="GYK143" s="74"/>
      <c r="GYL143" s="74"/>
      <c r="GYM143" s="57"/>
      <c r="GYN143" s="57"/>
      <c r="GYO143" s="57"/>
      <c r="GYP143" s="57"/>
      <c r="GYQ143" s="74"/>
      <c r="GYR143" s="74"/>
      <c r="GYS143" s="74"/>
      <c r="GYT143" s="74"/>
      <c r="GYU143" s="57"/>
      <c r="GYV143" s="57"/>
      <c r="GYW143" s="57"/>
      <c r="GYX143" s="57"/>
      <c r="GYY143" s="74"/>
      <c r="GYZ143" s="74"/>
      <c r="GZA143" s="74"/>
      <c r="GZB143" s="74"/>
      <c r="GZC143" s="57"/>
      <c r="GZD143" s="57"/>
      <c r="GZE143" s="57"/>
      <c r="GZF143" s="57"/>
      <c r="GZG143" s="74"/>
      <c r="GZH143" s="74"/>
      <c r="GZI143" s="74"/>
      <c r="GZJ143" s="74"/>
      <c r="GZK143" s="57"/>
      <c r="GZL143" s="57"/>
      <c r="GZM143" s="57"/>
      <c r="GZN143" s="57"/>
      <c r="GZO143" s="74"/>
      <c r="GZP143" s="74"/>
      <c r="GZQ143" s="74"/>
      <c r="GZR143" s="74"/>
      <c r="GZS143" s="57"/>
      <c r="GZT143" s="57"/>
      <c r="GZU143" s="57"/>
      <c r="GZV143" s="57"/>
      <c r="GZW143" s="74"/>
      <c r="GZX143" s="74"/>
      <c r="GZY143" s="74"/>
      <c r="GZZ143" s="74"/>
      <c r="HAA143" s="57"/>
      <c r="HAB143" s="57"/>
      <c r="HAC143" s="57"/>
      <c r="HAD143" s="57"/>
      <c r="HAE143" s="74"/>
      <c r="HAF143" s="74"/>
      <c r="HAG143" s="74"/>
      <c r="HAH143" s="74"/>
      <c r="HAI143" s="57"/>
      <c r="HAJ143" s="57"/>
      <c r="HAK143" s="57"/>
      <c r="HAL143" s="57"/>
      <c r="HAM143" s="74"/>
      <c r="HAN143" s="74"/>
      <c r="HAO143" s="74"/>
      <c r="HAP143" s="74"/>
      <c r="HAQ143" s="57"/>
      <c r="HAR143" s="57"/>
      <c r="HAS143" s="57"/>
      <c r="HAT143" s="57"/>
      <c r="HAU143" s="74"/>
      <c r="HAV143" s="74"/>
      <c r="HAW143" s="74"/>
      <c r="HAX143" s="74"/>
      <c r="HAY143" s="57"/>
      <c r="HAZ143" s="57"/>
      <c r="HBA143" s="57"/>
      <c r="HBB143" s="57"/>
      <c r="HBC143" s="74"/>
      <c r="HBD143" s="74"/>
      <c r="HBE143" s="74"/>
      <c r="HBF143" s="74"/>
      <c r="HBG143" s="57"/>
      <c r="HBH143" s="57"/>
      <c r="HBI143" s="57"/>
      <c r="HBJ143" s="57"/>
      <c r="HBK143" s="74"/>
      <c r="HBL143" s="74"/>
      <c r="HBM143" s="74"/>
      <c r="HBN143" s="74"/>
      <c r="HBO143" s="57"/>
      <c r="HBP143" s="57"/>
      <c r="HBQ143" s="57"/>
      <c r="HBR143" s="57"/>
      <c r="HBS143" s="74"/>
      <c r="HBT143" s="74"/>
      <c r="HBU143" s="74"/>
      <c r="HBV143" s="74"/>
      <c r="HBW143" s="57"/>
      <c r="HBX143" s="57"/>
      <c r="HBY143" s="57"/>
      <c r="HBZ143" s="57"/>
      <c r="HCA143" s="74"/>
      <c r="HCB143" s="74"/>
      <c r="HCC143" s="74"/>
      <c r="HCD143" s="74"/>
      <c r="HCE143" s="57"/>
      <c r="HCF143" s="57"/>
      <c r="HCG143" s="57"/>
      <c r="HCH143" s="57"/>
      <c r="HCI143" s="74"/>
      <c r="HCJ143" s="74"/>
      <c r="HCK143" s="74"/>
      <c r="HCL143" s="74"/>
      <c r="HCM143" s="57"/>
      <c r="HCN143" s="57"/>
      <c r="HCO143" s="57"/>
      <c r="HCP143" s="57"/>
      <c r="HCQ143" s="74"/>
      <c r="HCR143" s="74"/>
      <c r="HCS143" s="74"/>
      <c r="HCT143" s="74"/>
      <c r="HCU143" s="57"/>
      <c r="HCV143" s="57"/>
      <c r="HCW143" s="57"/>
      <c r="HCX143" s="57"/>
      <c r="HCY143" s="74"/>
      <c r="HCZ143" s="74"/>
      <c r="HDA143" s="74"/>
      <c r="HDB143" s="74"/>
      <c r="HDC143" s="57"/>
      <c r="HDD143" s="57"/>
      <c r="HDE143" s="57"/>
      <c r="HDF143" s="57"/>
      <c r="HDG143" s="74"/>
      <c r="HDH143" s="74"/>
      <c r="HDI143" s="74"/>
      <c r="HDJ143" s="74"/>
      <c r="HDK143" s="57"/>
      <c r="HDL143" s="57"/>
      <c r="HDM143" s="57"/>
      <c r="HDN143" s="57"/>
      <c r="HDO143" s="74"/>
      <c r="HDP143" s="74"/>
      <c r="HDQ143" s="74"/>
      <c r="HDR143" s="74"/>
      <c r="HDS143" s="57"/>
      <c r="HDT143" s="57"/>
      <c r="HDU143" s="57"/>
      <c r="HDV143" s="57"/>
      <c r="HDW143" s="74"/>
      <c r="HDX143" s="74"/>
      <c r="HDY143" s="74"/>
      <c r="HDZ143" s="74"/>
      <c r="HEA143" s="57"/>
      <c r="HEB143" s="57"/>
      <c r="HEC143" s="57"/>
      <c r="HED143" s="57"/>
      <c r="HEE143" s="74"/>
      <c r="HEF143" s="74"/>
      <c r="HEG143" s="74"/>
      <c r="HEH143" s="74"/>
      <c r="HEI143" s="57"/>
      <c r="HEJ143" s="57"/>
      <c r="HEK143" s="57"/>
      <c r="HEL143" s="57"/>
      <c r="HEM143" s="74"/>
      <c r="HEN143" s="74"/>
      <c r="HEO143" s="74"/>
      <c r="HEP143" s="74"/>
      <c r="HEQ143" s="57"/>
      <c r="HER143" s="57"/>
      <c r="HES143" s="57"/>
      <c r="HET143" s="57"/>
      <c r="HEU143" s="74"/>
      <c r="HEV143" s="74"/>
      <c r="HEW143" s="74"/>
      <c r="HEX143" s="74"/>
      <c r="HEY143" s="57"/>
      <c r="HEZ143" s="57"/>
      <c r="HFA143" s="57"/>
      <c r="HFB143" s="57"/>
      <c r="HFC143" s="74"/>
      <c r="HFD143" s="74"/>
      <c r="HFE143" s="74"/>
      <c r="HFF143" s="74"/>
      <c r="HFG143" s="57"/>
      <c r="HFH143" s="57"/>
      <c r="HFI143" s="57"/>
      <c r="HFJ143" s="57"/>
      <c r="HFK143" s="74"/>
      <c r="HFL143" s="74"/>
      <c r="HFM143" s="74"/>
      <c r="HFN143" s="74"/>
      <c r="HFO143" s="57"/>
      <c r="HFP143" s="57"/>
      <c r="HFQ143" s="57"/>
      <c r="HFR143" s="57"/>
      <c r="HFS143" s="74"/>
      <c r="HFT143" s="74"/>
      <c r="HFU143" s="74"/>
      <c r="HFV143" s="74"/>
      <c r="HFW143" s="57"/>
      <c r="HFX143" s="57"/>
      <c r="HFY143" s="57"/>
      <c r="HFZ143" s="57"/>
      <c r="HGA143" s="74"/>
      <c r="HGB143" s="74"/>
      <c r="HGC143" s="74"/>
      <c r="HGD143" s="74"/>
      <c r="HGE143" s="57"/>
      <c r="HGF143" s="57"/>
      <c r="HGG143" s="57"/>
      <c r="HGH143" s="57"/>
      <c r="HGI143" s="74"/>
      <c r="HGJ143" s="74"/>
      <c r="HGK143" s="74"/>
      <c r="HGL143" s="74"/>
      <c r="HGM143" s="57"/>
      <c r="HGN143" s="57"/>
      <c r="HGO143" s="57"/>
      <c r="HGP143" s="57"/>
      <c r="HGQ143" s="74"/>
      <c r="HGR143" s="74"/>
      <c r="HGS143" s="74"/>
      <c r="HGT143" s="74"/>
      <c r="HGU143" s="57"/>
      <c r="HGV143" s="57"/>
      <c r="HGW143" s="57"/>
      <c r="HGX143" s="57"/>
      <c r="HGY143" s="74"/>
      <c r="HGZ143" s="74"/>
      <c r="HHA143" s="74"/>
      <c r="HHB143" s="74"/>
      <c r="HHC143" s="57"/>
      <c r="HHD143" s="57"/>
      <c r="HHE143" s="57"/>
      <c r="HHF143" s="57"/>
      <c r="HHG143" s="74"/>
      <c r="HHH143" s="74"/>
      <c r="HHI143" s="74"/>
      <c r="HHJ143" s="74"/>
      <c r="HHK143" s="57"/>
      <c r="HHL143" s="57"/>
      <c r="HHM143" s="57"/>
      <c r="HHN143" s="57"/>
      <c r="HHO143" s="74"/>
      <c r="HHP143" s="74"/>
      <c r="HHQ143" s="74"/>
      <c r="HHR143" s="74"/>
      <c r="HHS143" s="57"/>
      <c r="HHT143" s="57"/>
      <c r="HHU143" s="57"/>
      <c r="HHV143" s="57"/>
      <c r="HHW143" s="74"/>
      <c r="HHX143" s="74"/>
      <c r="HHY143" s="74"/>
      <c r="HHZ143" s="74"/>
      <c r="HIA143" s="57"/>
      <c r="HIB143" s="57"/>
      <c r="HIC143" s="57"/>
      <c r="HID143" s="57"/>
      <c r="HIE143" s="74"/>
      <c r="HIF143" s="74"/>
      <c r="HIG143" s="74"/>
      <c r="HIH143" s="74"/>
      <c r="HII143" s="57"/>
      <c r="HIJ143" s="57"/>
      <c r="HIK143" s="57"/>
      <c r="HIL143" s="57"/>
      <c r="HIM143" s="74"/>
      <c r="HIN143" s="74"/>
      <c r="HIO143" s="74"/>
      <c r="HIP143" s="74"/>
      <c r="HIQ143" s="57"/>
      <c r="HIR143" s="57"/>
      <c r="HIS143" s="57"/>
      <c r="HIT143" s="57"/>
      <c r="HIU143" s="74"/>
      <c r="HIV143" s="74"/>
      <c r="HIW143" s="74"/>
      <c r="HIX143" s="74"/>
      <c r="HIY143" s="57"/>
      <c r="HIZ143" s="57"/>
      <c r="HJA143" s="57"/>
      <c r="HJB143" s="57"/>
      <c r="HJC143" s="74"/>
      <c r="HJD143" s="74"/>
      <c r="HJE143" s="74"/>
      <c r="HJF143" s="74"/>
      <c r="HJG143" s="57"/>
      <c r="HJH143" s="57"/>
      <c r="HJI143" s="57"/>
      <c r="HJJ143" s="57"/>
      <c r="HJK143" s="74"/>
      <c r="HJL143" s="74"/>
      <c r="HJM143" s="74"/>
      <c r="HJN143" s="74"/>
      <c r="HJO143" s="57"/>
      <c r="HJP143" s="57"/>
      <c r="HJQ143" s="57"/>
      <c r="HJR143" s="57"/>
      <c r="HJS143" s="74"/>
      <c r="HJT143" s="74"/>
      <c r="HJU143" s="74"/>
      <c r="HJV143" s="74"/>
      <c r="HJW143" s="57"/>
      <c r="HJX143" s="57"/>
      <c r="HJY143" s="57"/>
      <c r="HJZ143" s="57"/>
      <c r="HKA143" s="74"/>
      <c r="HKB143" s="74"/>
      <c r="HKC143" s="74"/>
      <c r="HKD143" s="74"/>
      <c r="HKE143" s="57"/>
      <c r="HKF143" s="57"/>
      <c r="HKG143" s="57"/>
      <c r="HKH143" s="57"/>
      <c r="HKI143" s="74"/>
      <c r="HKJ143" s="74"/>
      <c r="HKK143" s="74"/>
      <c r="HKL143" s="74"/>
      <c r="HKM143" s="57"/>
      <c r="HKN143" s="57"/>
      <c r="HKO143" s="57"/>
      <c r="HKP143" s="57"/>
      <c r="HKQ143" s="74"/>
      <c r="HKR143" s="74"/>
      <c r="HKS143" s="74"/>
      <c r="HKT143" s="74"/>
      <c r="HKU143" s="57"/>
      <c r="HKV143" s="57"/>
      <c r="HKW143" s="57"/>
      <c r="HKX143" s="57"/>
      <c r="HKY143" s="74"/>
      <c r="HKZ143" s="74"/>
      <c r="HLA143" s="74"/>
      <c r="HLB143" s="74"/>
      <c r="HLC143" s="57"/>
      <c r="HLD143" s="57"/>
      <c r="HLE143" s="57"/>
      <c r="HLF143" s="57"/>
      <c r="HLG143" s="74"/>
      <c r="HLH143" s="74"/>
      <c r="HLI143" s="74"/>
      <c r="HLJ143" s="74"/>
      <c r="HLK143" s="57"/>
      <c r="HLL143" s="57"/>
      <c r="HLM143" s="57"/>
      <c r="HLN143" s="57"/>
      <c r="HLO143" s="74"/>
      <c r="HLP143" s="74"/>
      <c r="HLQ143" s="74"/>
      <c r="HLR143" s="74"/>
      <c r="HLS143" s="57"/>
      <c r="HLT143" s="57"/>
      <c r="HLU143" s="57"/>
      <c r="HLV143" s="57"/>
      <c r="HLW143" s="74"/>
      <c r="HLX143" s="74"/>
      <c r="HLY143" s="74"/>
      <c r="HLZ143" s="74"/>
      <c r="HMA143" s="57"/>
      <c r="HMB143" s="57"/>
      <c r="HMC143" s="57"/>
      <c r="HMD143" s="57"/>
      <c r="HME143" s="74"/>
      <c r="HMF143" s="74"/>
      <c r="HMG143" s="74"/>
      <c r="HMH143" s="74"/>
      <c r="HMI143" s="57"/>
      <c r="HMJ143" s="57"/>
      <c r="HMK143" s="57"/>
      <c r="HML143" s="57"/>
      <c r="HMM143" s="74"/>
      <c r="HMN143" s="74"/>
      <c r="HMO143" s="74"/>
      <c r="HMP143" s="74"/>
      <c r="HMQ143" s="57"/>
      <c r="HMR143" s="57"/>
      <c r="HMS143" s="57"/>
      <c r="HMT143" s="57"/>
      <c r="HMU143" s="74"/>
      <c r="HMV143" s="74"/>
      <c r="HMW143" s="74"/>
      <c r="HMX143" s="74"/>
      <c r="HMY143" s="57"/>
      <c r="HMZ143" s="57"/>
      <c r="HNA143" s="57"/>
      <c r="HNB143" s="57"/>
      <c r="HNC143" s="74"/>
      <c r="HND143" s="74"/>
      <c r="HNE143" s="74"/>
      <c r="HNF143" s="74"/>
      <c r="HNG143" s="57"/>
      <c r="HNH143" s="57"/>
      <c r="HNI143" s="57"/>
      <c r="HNJ143" s="57"/>
      <c r="HNK143" s="74"/>
      <c r="HNL143" s="74"/>
      <c r="HNM143" s="74"/>
      <c r="HNN143" s="74"/>
      <c r="HNO143" s="57"/>
      <c r="HNP143" s="57"/>
      <c r="HNQ143" s="57"/>
      <c r="HNR143" s="57"/>
      <c r="HNS143" s="74"/>
      <c r="HNT143" s="74"/>
      <c r="HNU143" s="74"/>
      <c r="HNV143" s="74"/>
      <c r="HNW143" s="57"/>
      <c r="HNX143" s="57"/>
      <c r="HNY143" s="57"/>
      <c r="HNZ143" s="57"/>
      <c r="HOA143" s="74"/>
      <c r="HOB143" s="74"/>
      <c r="HOC143" s="74"/>
      <c r="HOD143" s="74"/>
      <c r="HOE143" s="57"/>
      <c r="HOF143" s="57"/>
      <c r="HOG143" s="57"/>
      <c r="HOH143" s="57"/>
      <c r="HOI143" s="74"/>
      <c r="HOJ143" s="74"/>
      <c r="HOK143" s="74"/>
      <c r="HOL143" s="74"/>
      <c r="HOM143" s="57"/>
      <c r="HON143" s="57"/>
      <c r="HOO143" s="57"/>
      <c r="HOP143" s="57"/>
      <c r="HOQ143" s="74"/>
      <c r="HOR143" s="74"/>
      <c r="HOS143" s="74"/>
      <c r="HOT143" s="74"/>
      <c r="HOU143" s="57"/>
      <c r="HOV143" s="57"/>
      <c r="HOW143" s="57"/>
      <c r="HOX143" s="57"/>
      <c r="HOY143" s="74"/>
      <c r="HOZ143" s="74"/>
      <c r="HPA143" s="74"/>
      <c r="HPB143" s="74"/>
      <c r="HPC143" s="57"/>
      <c r="HPD143" s="57"/>
      <c r="HPE143" s="57"/>
      <c r="HPF143" s="57"/>
      <c r="HPG143" s="74"/>
      <c r="HPH143" s="74"/>
      <c r="HPI143" s="74"/>
      <c r="HPJ143" s="74"/>
      <c r="HPK143" s="57"/>
      <c r="HPL143" s="57"/>
      <c r="HPM143" s="57"/>
      <c r="HPN143" s="57"/>
      <c r="HPO143" s="74"/>
      <c r="HPP143" s="74"/>
      <c r="HPQ143" s="74"/>
      <c r="HPR143" s="74"/>
      <c r="HPS143" s="57"/>
      <c r="HPT143" s="57"/>
      <c r="HPU143" s="57"/>
      <c r="HPV143" s="57"/>
      <c r="HPW143" s="74"/>
      <c r="HPX143" s="74"/>
      <c r="HPY143" s="74"/>
      <c r="HPZ143" s="74"/>
      <c r="HQA143" s="57"/>
      <c r="HQB143" s="57"/>
      <c r="HQC143" s="57"/>
      <c r="HQD143" s="57"/>
      <c r="HQE143" s="74"/>
      <c r="HQF143" s="74"/>
      <c r="HQG143" s="74"/>
      <c r="HQH143" s="74"/>
      <c r="HQI143" s="57"/>
      <c r="HQJ143" s="57"/>
      <c r="HQK143" s="57"/>
      <c r="HQL143" s="57"/>
      <c r="HQM143" s="74"/>
      <c r="HQN143" s="74"/>
      <c r="HQO143" s="74"/>
      <c r="HQP143" s="74"/>
      <c r="HQQ143" s="57"/>
      <c r="HQR143" s="57"/>
      <c r="HQS143" s="57"/>
      <c r="HQT143" s="57"/>
      <c r="HQU143" s="74"/>
      <c r="HQV143" s="74"/>
      <c r="HQW143" s="74"/>
      <c r="HQX143" s="74"/>
      <c r="HQY143" s="57"/>
      <c r="HQZ143" s="57"/>
      <c r="HRA143" s="57"/>
      <c r="HRB143" s="57"/>
      <c r="HRC143" s="74"/>
      <c r="HRD143" s="74"/>
      <c r="HRE143" s="74"/>
      <c r="HRF143" s="74"/>
      <c r="HRG143" s="57"/>
      <c r="HRH143" s="57"/>
      <c r="HRI143" s="57"/>
      <c r="HRJ143" s="57"/>
      <c r="HRK143" s="74"/>
      <c r="HRL143" s="74"/>
      <c r="HRM143" s="74"/>
      <c r="HRN143" s="74"/>
      <c r="HRO143" s="57"/>
      <c r="HRP143" s="57"/>
      <c r="HRQ143" s="57"/>
      <c r="HRR143" s="57"/>
      <c r="HRS143" s="74"/>
      <c r="HRT143" s="74"/>
      <c r="HRU143" s="74"/>
      <c r="HRV143" s="74"/>
      <c r="HRW143" s="57"/>
      <c r="HRX143" s="57"/>
      <c r="HRY143" s="57"/>
      <c r="HRZ143" s="57"/>
      <c r="HSA143" s="74"/>
      <c r="HSB143" s="74"/>
      <c r="HSC143" s="74"/>
      <c r="HSD143" s="74"/>
      <c r="HSE143" s="57"/>
      <c r="HSF143" s="57"/>
      <c r="HSG143" s="57"/>
      <c r="HSH143" s="57"/>
      <c r="HSI143" s="74"/>
      <c r="HSJ143" s="74"/>
      <c r="HSK143" s="74"/>
      <c r="HSL143" s="74"/>
      <c r="HSM143" s="57"/>
      <c r="HSN143" s="57"/>
      <c r="HSO143" s="57"/>
      <c r="HSP143" s="57"/>
      <c r="HSQ143" s="74"/>
      <c r="HSR143" s="74"/>
      <c r="HSS143" s="74"/>
      <c r="HST143" s="74"/>
      <c r="HSU143" s="57"/>
      <c r="HSV143" s="57"/>
      <c r="HSW143" s="57"/>
      <c r="HSX143" s="57"/>
      <c r="HSY143" s="74"/>
      <c r="HSZ143" s="74"/>
      <c r="HTA143" s="74"/>
      <c r="HTB143" s="74"/>
      <c r="HTC143" s="57"/>
      <c r="HTD143" s="57"/>
      <c r="HTE143" s="57"/>
      <c r="HTF143" s="57"/>
      <c r="HTG143" s="74"/>
      <c r="HTH143" s="74"/>
      <c r="HTI143" s="74"/>
      <c r="HTJ143" s="74"/>
      <c r="HTK143" s="57"/>
      <c r="HTL143" s="57"/>
      <c r="HTM143" s="57"/>
      <c r="HTN143" s="57"/>
      <c r="HTO143" s="74"/>
      <c r="HTP143" s="74"/>
      <c r="HTQ143" s="74"/>
      <c r="HTR143" s="74"/>
      <c r="HTS143" s="57"/>
      <c r="HTT143" s="57"/>
      <c r="HTU143" s="57"/>
      <c r="HTV143" s="57"/>
      <c r="HTW143" s="74"/>
      <c r="HTX143" s="74"/>
      <c r="HTY143" s="74"/>
      <c r="HTZ143" s="74"/>
      <c r="HUA143" s="57"/>
      <c r="HUB143" s="57"/>
      <c r="HUC143" s="57"/>
      <c r="HUD143" s="57"/>
      <c r="HUE143" s="74"/>
      <c r="HUF143" s="74"/>
      <c r="HUG143" s="74"/>
      <c r="HUH143" s="74"/>
      <c r="HUI143" s="57"/>
      <c r="HUJ143" s="57"/>
      <c r="HUK143" s="57"/>
      <c r="HUL143" s="57"/>
      <c r="HUM143" s="74"/>
      <c r="HUN143" s="74"/>
      <c r="HUO143" s="74"/>
      <c r="HUP143" s="74"/>
      <c r="HUQ143" s="57"/>
      <c r="HUR143" s="57"/>
      <c r="HUS143" s="57"/>
      <c r="HUT143" s="57"/>
      <c r="HUU143" s="74"/>
      <c r="HUV143" s="74"/>
      <c r="HUW143" s="74"/>
      <c r="HUX143" s="74"/>
      <c r="HUY143" s="57"/>
      <c r="HUZ143" s="57"/>
      <c r="HVA143" s="57"/>
      <c r="HVB143" s="57"/>
      <c r="HVC143" s="74"/>
      <c r="HVD143" s="74"/>
      <c r="HVE143" s="74"/>
      <c r="HVF143" s="74"/>
      <c r="HVG143" s="57"/>
      <c r="HVH143" s="57"/>
      <c r="HVI143" s="57"/>
      <c r="HVJ143" s="57"/>
      <c r="HVK143" s="74"/>
      <c r="HVL143" s="74"/>
      <c r="HVM143" s="74"/>
      <c r="HVN143" s="74"/>
      <c r="HVO143" s="57"/>
      <c r="HVP143" s="57"/>
      <c r="HVQ143" s="57"/>
      <c r="HVR143" s="57"/>
      <c r="HVS143" s="74"/>
      <c r="HVT143" s="74"/>
      <c r="HVU143" s="74"/>
      <c r="HVV143" s="74"/>
      <c r="HVW143" s="57"/>
      <c r="HVX143" s="57"/>
      <c r="HVY143" s="57"/>
      <c r="HVZ143" s="57"/>
      <c r="HWA143" s="74"/>
      <c r="HWB143" s="74"/>
      <c r="HWC143" s="74"/>
      <c r="HWD143" s="74"/>
      <c r="HWE143" s="57"/>
      <c r="HWF143" s="57"/>
      <c r="HWG143" s="57"/>
      <c r="HWH143" s="57"/>
      <c r="HWI143" s="74"/>
      <c r="HWJ143" s="74"/>
      <c r="HWK143" s="74"/>
      <c r="HWL143" s="74"/>
      <c r="HWM143" s="57"/>
      <c r="HWN143" s="57"/>
      <c r="HWO143" s="57"/>
      <c r="HWP143" s="57"/>
      <c r="HWQ143" s="74"/>
      <c r="HWR143" s="74"/>
      <c r="HWS143" s="74"/>
      <c r="HWT143" s="74"/>
      <c r="HWU143" s="57"/>
      <c r="HWV143" s="57"/>
      <c r="HWW143" s="57"/>
      <c r="HWX143" s="57"/>
      <c r="HWY143" s="74"/>
      <c r="HWZ143" s="74"/>
      <c r="HXA143" s="74"/>
      <c r="HXB143" s="74"/>
      <c r="HXC143" s="57"/>
      <c r="HXD143" s="57"/>
      <c r="HXE143" s="57"/>
      <c r="HXF143" s="57"/>
      <c r="HXG143" s="74"/>
      <c r="HXH143" s="74"/>
      <c r="HXI143" s="74"/>
      <c r="HXJ143" s="74"/>
      <c r="HXK143" s="57"/>
      <c r="HXL143" s="57"/>
      <c r="HXM143" s="57"/>
      <c r="HXN143" s="57"/>
      <c r="HXO143" s="74"/>
      <c r="HXP143" s="74"/>
      <c r="HXQ143" s="74"/>
      <c r="HXR143" s="74"/>
      <c r="HXS143" s="57"/>
      <c r="HXT143" s="57"/>
      <c r="HXU143" s="57"/>
      <c r="HXV143" s="57"/>
      <c r="HXW143" s="74"/>
      <c r="HXX143" s="74"/>
      <c r="HXY143" s="74"/>
      <c r="HXZ143" s="74"/>
      <c r="HYA143" s="57"/>
      <c r="HYB143" s="57"/>
      <c r="HYC143" s="57"/>
      <c r="HYD143" s="57"/>
      <c r="HYE143" s="74"/>
      <c r="HYF143" s="74"/>
      <c r="HYG143" s="74"/>
      <c r="HYH143" s="74"/>
      <c r="HYI143" s="57"/>
      <c r="HYJ143" s="57"/>
      <c r="HYK143" s="57"/>
      <c r="HYL143" s="57"/>
      <c r="HYM143" s="74"/>
      <c r="HYN143" s="74"/>
      <c r="HYO143" s="74"/>
      <c r="HYP143" s="74"/>
      <c r="HYQ143" s="57"/>
      <c r="HYR143" s="57"/>
      <c r="HYS143" s="57"/>
      <c r="HYT143" s="57"/>
      <c r="HYU143" s="74"/>
      <c r="HYV143" s="74"/>
      <c r="HYW143" s="74"/>
      <c r="HYX143" s="74"/>
      <c r="HYY143" s="57"/>
      <c r="HYZ143" s="57"/>
      <c r="HZA143" s="57"/>
      <c r="HZB143" s="57"/>
      <c r="HZC143" s="74"/>
      <c r="HZD143" s="74"/>
      <c r="HZE143" s="74"/>
      <c r="HZF143" s="74"/>
      <c r="HZG143" s="57"/>
      <c r="HZH143" s="57"/>
      <c r="HZI143" s="57"/>
      <c r="HZJ143" s="57"/>
      <c r="HZK143" s="74"/>
      <c r="HZL143" s="74"/>
      <c r="HZM143" s="74"/>
      <c r="HZN143" s="74"/>
      <c r="HZO143" s="57"/>
      <c r="HZP143" s="57"/>
      <c r="HZQ143" s="57"/>
      <c r="HZR143" s="57"/>
      <c r="HZS143" s="74"/>
      <c r="HZT143" s="74"/>
      <c r="HZU143" s="74"/>
      <c r="HZV143" s="74"/>
      <c r="HZW143" s="57"/>
      <c r="HZX143" s="57"/>
      <c r="HZY143" s="57"/>
      <c r="HZZ143" s="57"/>
      <c r="IAA143" s="74"/>
      <c r="IAB143" s="74"/>
      <c r="IAC143" s="74"/>
      <c r="IAD143" s="74"/>
      <c r="IAE143" s="57"/>
      <c r="IAF143" s="57"/>
      <c r="IAG143" s="57"/>
      <c r="IAH143" s="57"/>
      <c r="IAI143" s="74"/>
      <c r="IAJ143" s="74"/>
      <c r="IAK143" s="74"/>
      <c r="IAL143" s="74"/>
      <c r="IAM143" s="57"/>
      <c r="IAN143" s="57"/>
      <c r="IAO143" s="57"/>
      <c r="IAP143" s="57"/>
      <c r="IAQ143" s="74"/>
      <c r="IAR143" s="74"/>
      <c r="IAS143" s="74"/>
      <c r="IAT143" s="74"/>
      <c r="IAU143" s="57"/>
      <c r="IAV143" s="57"/>
      <c r="IAW143" s="57"/>
      <c r="IAX143" s="57"/>
      <c r="IAY143" s="74"/>
      <c r="IAZ143" s="74"/>
      <c r="IBA143" s="74"/>
      <c r="IBB143" s="74"/>
      <c r="IBC143" s="57"/>
      <c r="IBD143" s="57"/>
      <c r="IBE143" s="57"/>
      <c r="IBF143" s="57"/>
      <c r="IBG143" s="74"/>
      <c r="IBH143" s="74"/>
      <c r="IBI143" s="74"/>
      <c r="IBJ143" s="74"/>
      <c r="IBK143" s="57"/>
      <c r="IBL143" s="57"/>
      <c r="IBM143" s="57"/>
      <c r="IBN143" s="57"/>
      <c r="IBO143" s="74"/>
      <c r="IBP143" s="74"/>
      <c r="IBQ143" s="74"/>
      <c r="IBR143" s="74"/>
      <c r="IBS143" s="57"/>
      <c r="IBT143" s="57"/>
      <c r="IBU143" s="57"/>
      <c r="IBV143" s="57"/>
      <c r="IBW143" s="74"/>
      <c r="IBX143" s="74"/>
      <c r="IBY143" s="74"/>
      <c r="IBZ143" s="74"/>
      <c r="ICA143" s="57"/>
      <c r="ICB143" s="57"/>
      <c r="ICC143" s="57"/>
      <c r="ICD143" s="57"/>
      <c r="ICE143" s="74"/>
      <c r="ICF143" s="74"/>
      <c r="ICG143" s="74"/>
      <c r="ICH143" s="74"/>
      <c r="ICI143" s="57"/>
      <c r="ICJ143" s="57"/>
      <c r="ICK143" s="57"/>
      <c r="ICL143" s="57"/>
      <c r="ICM143" s="74"/>
      <c r="ICN143" s="74"/>
      <c r="ICO143" s="74"/>
      <c r="ICP143" s="74"/>
      <c r="ICQ143" s="57"/>
      <c r="ICR143" s="57"/>
      <c r="ICS143" s="57"/>
      <c r="ICT143" s="57"/>
      <c r="ICU143" s="74"/>
      <c r="ICV143" s="74"/>
      <c r="ICW143" s="74"/>
      <c r="ICX143" s="74"/>
      <c r="ICY143" s="57"/>
      <c r="ICZ143" s="57"/>
      <c r="IDA143" s="57"/>
      <c r="IDB143" s="57"/>
      <c r="IDC143" s="74"/>
      <c r="IDD143" s="74"/>
      <c r="IDE143" s="74"/>
      <c r="IDF143" s="74"/>
      <c r="IDG143" s="57"/>
      <c r="IDH143" s="57"/>
      <c r="IDI143" s="57"/>
      <c r="IDJ143" s="57"/>
      <c r="IDK143" s="74"/>
      <c r="IDL143" s="74"/>
      <c r="IDM143" s="74"/>
      <c r="IDN143" s="74"/>
      <c r="IDO143" s="57"/>
      <c r="IDP143" s="57"/>
      <c r="IDQ143" s="57"/>
      <c r="IDR143" s="57"/>
      <c r="IDS143" s="74"/>
      <c r="IDT143" s="74"/>
      <c r="IDU143" s="74"/>
      <c r="IDV143" s="74"/>
      <c r="IDW143" s="57"/>
      <c r="IDX143" s="57"/>
      <c r="IDY143" s="57"/>
      <c r="IDZ143" s="57"/>
      <c r="IEA143" s="74"/>
      <c r="IEB143" s="74"/>
      <c r="IEC143" s="74"/>
      <c r="IED143" s="74"/>
      <c r="IEE143" s="57"/>
      <c r="IEF143" s="57"/>
      <c r="IEG143" s="57"/>
      <c r="IEH143" s="57"/>
      <c r="IEI143" s="74"/>
      <c r="IEJ143" s="74"/>
      <c r="IEK143" s="74"/>
      <c r="IEL143" s="74"/>
      <c r="IEM143" s="57"/>
      <c r="IEN143" s="57"/>
      <c r="IEO143" s="57"/>
      <c r="IEP143" s="57"/>
      <c r="IEQ143" s="74"/>
      <c r="IER143" s="74"/>
      <c r="IES143" s="74"/>
      <c r="IET143" s="74"/>
      <c r="IEU143" s="57"/>
      <c r="IEV143" s="57"/>
      <c r="IEW143" s="57"/>
      <c r="IEX143" s="57"/>
      <c r="IEY143" s="74"/>
      <c r="IEZ143" s="74"/>
      <c r="IFA143" s="74"/>
      <c r="IFB143" s="74"/>
      <c r="IFC143" s="57"/>
      <c r="IFD143" s="57"/>
      <c r="IFE143" s="57"/>
      <c r="IFF143" s="57"/>
      <c r="IFG143" s="74"/>
      <c r="IFH143" s="74"/>
      <c r="IFI143" s="74"/>
      <c r="IFJ143" s="74"/>
      <c r="IFK143" s="57"/>
      <c r="IFL143" s="57"/>
      <c r="IFM143" s="57"/>
      <c r="IFN143" s="57"/>
      <c r="IFO143" s="74"/>
      <c r="IFP143" s="74"/>
      <c r="IFQ143" s="74"/>
      <c r="IFR143" s="74"/>
      <c r="IFS143" s="57"/>
      <c r="IFT143" s="57"/>
      <c r="IFU143" s="57"/>
      <c r="IFV143" s="57"/>
      <c r="IFW143" s="74"/>
      <c r="IFX143" s="74"/>
      <c r="IFY143" s="74"/>
      <c r="IFZ143" s="74"/>
      <c r="IGA143" s="57"/>
      <c r="IGB143" s="57"/>
      <c r="IGC143" s="57"/>
      <c r="IGD143" s="57"/>
      <c r="IGE143" s="74"/>
      <c r="IGF143" s="74"/>
      <c r="IGG143" s="74"/>
      <c r="IGH143" s="74"/>
      <c r="IGI143" s="57"/>
      <c r="IGJ143" s="57"/>
      <c r="IGK143" s="57"/>
      <c r="IGL143" s="57"/>
      <c r="IGM143" s="74"/>
      <c r="IGN143" s="74"/>
      <c r="IGO143" s="74"/>
      <c r="IGP143" s="74"/>
      <c r="IGQ143" s="57"/>
      <c r="IGR143" s="57"/>
      <c r="IGS143" s="57"/>
      <c r="IGT143" s="57"/>
      <c r="IGU143" s="74"/>
      <c r="IGV143" s="74"/>
      <c r="IGW143" s="74"/>
      <c r="IGX143" s="74"/>
      <c r="IGY143" s="57"/>
      <c r="IGZ143" s="57"/>
      <c r="IHA143" s="57"/>
      <c r="IHB143" s="57"/>
      <c r="IHC143" s="74"/>
      <c r="IHD143" s="74"/>
      <c r="IHE143" s="74"/>
      <c r="IHF143" s="74"/>
      <c r="IHG143" s="57"/>
      <c r="IHH143" s="57"/>
      <c r="IHI143" s="57"/>
      <c r="IHJ143" s="57"/>
      <c r="IHK143" s="74"/>
      <c r="IHL143" s="74"/>
      <c r="IHM143" s="74"/>
      <c r="IHN143" s="74"/>
      <c r="IHO143" s="57"/>
      <c r="IHP143" s="57"/>
      <c r="IHQ143" s="57"/>
      <c r="IHR143" s="57"/>
      <c r="IHS143" s="74"/>
      <c r="IHT143" s="74"/>
      <c r="IHU143" s="74"/>
      <c r="IHV143" s="74"/>
      <c r="IHW143" s="57"/>
      <c r="IHX143" s="57"/>
      <c r="IHY143" s="57"/>
      <c r="IHZ143" s="57"/>
      <c r="IIA143" s="74"/>
      <c r="IIB143" s="74"/>
      <c r="IIC143" s="74"/>
      <c r="IID143" s="74"/>
      <c r="IIE143" s="57"/>
      <c r="IIF143" s="57"/>
      <c r="IIG143" s="57"/>
      <c r="IIH143" s="57"/>
      <c r="III143" s="74"/>
      <c r="IIJ143" s="74"/>
      <c r="IIK143" s="74"/>
      <c r="IIL143" s="74"/>
      <c r="IIM143" s="57"/>
      <c r="IIN143" s="57"/>
      <c r="IIO143" s="57"/>
      <c r="IIP143" s="57"/>
      <c r="IIQ143" s="74"/>
      <c r="IIR143" s="74"/>
      <c r="IIS143" s="74"/>
      <c r="IIT143" s="74"/>
      <c r="IIU143" s="57"/>
      <c r="IIV143" s="57"/>
      <c r="IIW143" s="57"/>
      <c r="IIX143" s="57"/>
      <c r="IIY143" s="74"/>
      <c r="IIZ143" s="74"/>
      <c r="IJA143" s="74"/>
      <c r="IJB143" s="74"/>
      <c r="IJC143" s="57"/>
      <c r="IJD143" s="57"/>
      <c r="IJE143" s="57"/>
      <c r="IJF143" s="57"/>
      <c r="IJG143" s="74"/>
      <c r="IJH143" s="74"/>
      <c r="IJI143" s="74"/>
      <c r="IJJ143" s="74"/>
      <c r="IJK143" s="57"/>
      <c r="IJL143" s="57"/>
      <c r="IJM143" s="57"/>
      <c r="IJN143" s="57"/>
      <c r="IJO143" s="74"/>
      <c r="IJP143" s="74"/>
      <c r="IJQ143" s="74"/>
      <c r="IJR143" s="74"/>
      <c r="IJS143" s="57"/>
      <c r="IJT143" s="57"/>
      <c r="IJU143" s="57"/>
      <c r="IJV143" s="57"/>
      <c r="IJW143" s="74"/>
      <c r="IJX143" s="74"/>
      <c r="IJY143" s="74"/>
      <c r="IJZ143" s="74"/>
      <c r="IKA143" s="57"/>
      <c r="IKB143" s="57"/>
      <c r="IKC143" s="57"/>
      <c r="IKD143" s="57"/>
      <c r="IKE143" s="74"/>
      <c r="IKF143" s="74"/>
      <c r="IKG143" s="74"/>
      <c r="IKH143" s="74"/>
      <c r="IKI143" s="57"/>
      <c r="IKJ143" s="57"/>
      <c r="IKK143" s="57"/>
      <c r="IKL143" s="57"/>
      <c r="IKM143" s="74"/>
      <c r="IKN143" s="74"/>
      <c r="IKO143" s="74"/>
      <c r="IKP143" s="74"/>
      <c r="IKQ143" s="57"/>
      <c r="IKR143" s="57"/>
      <c r="IKS143" s="57"/>
      <c r="IKT143" s="57"/>
      <c r="IKU143" s="74"/>
      <c r="IKV143" s="74"/>
      <c r="IKW143" s="74"/>
      <c r="IKX143" s="74"/>
      <c r="IKY143" s="57"/>
      <c r="IKZ143" s="57"/>
      <c r="ILA143" s="57"/>
      <c r="ILB143" s="57"/>
      <c r="ILC143" s="74"/>
      <c r="ILD143" s="74"/>
      <c r="ILE143" s="74"/>
      <c r="ILF143" s="74"/>
      <c r="ILG143" s="57"/>
      <c r="ILH143" s="57"/>
      <c r="ILI143" s="57"/>
      <c r="ILJ143" s="57"/>
      <c r="ILK143" s="74"/>
      <c r="ILL143" s="74"/>
      <c r="ILM143" s="74"/>
      <c r="ILN143" s="74"/>
      <c r="ILO143" s="57"/>
      <c r="ILP143" s="57"/>
      <c r="ILQ143" s="57"/>
      <c r="ILR143" s="57"/>
      <c r="ILS143" s="74"/>
      <c r="ILT143" s="74"/>
      <c r="ILU143" s="74"/>
      <c r="ILV143" s="74"/>
      <c r="ILW143" s="57"/>
      <c r="ILX143" s="57"/>
      <c r="ILY143" s="57"/>
      <c r="ILZ143" s="57"/>
      <c r="IMA143" s="74"/>
      <c r="IMB143" s="74"/>
      <c r="IMC143" s="74"/>
      <c r="IMD143" s="74"/>
      <c r="IME143" s="57"/>
      <c r="IMF143" s="57"/>
      <c r="IMG143" s="57"/>
      <c r="IMH143" s="57"/>
      <c r="IMI143" s="74"/>
      <c r="IMJ143" s="74"/>
      <c r="IMK143" s="74"/>
      <c r="IML143" s="74"/>
      <c r="IMM143" s="57"/>
      <c r="IMN143" s="57"/>
      <c r="IMO143" s="57"/>
      <c r="IMP143" s="57"/>
      <c r="IMQ143" s="74"/>
      <c r="IMR143" s="74"/>
      <c r="IMS143" s="74"/>
      <c r="IMT143" s="74"/>
      <c r="IMU143" s="57"/>
      <c r="IMV143" s="57"/>
      <c r="IMW143" s="57"/>
      <c r="IMX143" s="57"/>
      <c r="IMY143" s="74"/>
      <c r="IMZ143" s="74"/>
      <c r="INA143" s="74"/>
      <c r="INB143" s="74"/>
      <c r="INC143" s="57"/>
      <c r="IND143" s="57"/>
      <c r="INE143" s="57"/>
      <c r="INF143" s="57"/>
      <c r="ING143" s="74"/>
      <c r="INH143" s="74"/>
      <c r="INI143" s="74"/>
      <c r="INJ143" s="74"/>
      <c r="INK143" s="57"/>
      <c r="INL143" s="57"/>
      <c r="INM143" s="57"/>
      <c r="INN143" s="57"/>
      <c r="INO143" s="74"/>
      <c r="INP143" s="74"/>
      <c r="INQ143" s="74"/>
      <c r="INR143" s="74"/>
      <c r="INS143" s="57"/>
      <c r="INT143" s="57"/>
      <c r="INU143" s="57"/>
      <c r="INV143" s="57"/>
      <c r="INW143" s="74"/>
      <c r="INX143" s="74"/>
      <c r="INY143" s="74"/>
      <c r="INZ143" s="74"/>
      <c r="IOA143" s="57"/>
      <c r="IOB143" s="57"/>
      <c r="IOC143" s="57"/>
      <c r="IOD143" s="57"/>
      <c r="IOE143" s="74"/>
      <c r="IOF143" s="74"/>
      <c r="IOG143" s="74"/>
      <c r="IOH143" s="74"/>
      <c r="IOI143" s="57"/>
      <c r="IOJ143" s="57"/>
      <c r="IOK143" s="57"/>
      <c r="IOL143" s="57"/>
      <c r="IOM143" s="74"/>
      <c r="ION143" s="74"/>
      <c r="IOO143" s="74"/>
      <c r="IOP143" s="74"/>
      <c r="IOQ143" s="57"/>
      <c r="IOR143" s="57"/>
      <c r="IOS143" s="57"/>
      <c r="IOT143" s="57"/>
      <c r="IOU143" s="74"/>
      <c r="IOV143" s="74"/>
      <c r="IOW143" s="74"/>
      <c r="IOX143" s="74"/>
      <c r="IOY143" s="57"/>
      <c r="IOZ143" s="57"/>
      <c r="IPA143" s="57"/>
      <c r="IPB143" s="57"/>
      <c r="IPC143" s="74"/>
      <c r="IPD143" s="74"/>
      <c r="IPE143" s="74"/>
      <c r="IPF143" s="74"/>
      <c r="IPG143" s="57"/>
      <c r="IPH143" s="57"/>
      <c r="IPI143" s="57"/>
      <c r="IPJ143" s="57"/>
      <c r="IPK143" s="74"/>
      <c r="IPL143" s="74"/>
      <c r="IPM143" s="74"/>
      <c r="IPN143" s="74"/>
      <c r="IPO143" s="57"/>
      <c r="IPP143" s="57"/>
      <c r="IPQ143" s="57"/>
      <c r="IPR143" s="57"/>
      <c r="IPS143" s="74"/>
      <c r="IPT143" s="74"/>
      <c r="IPU143" s="74"/>
      <c r="IPV143" s="74"/>
      <c r="IPW143" s="57"/>
      <c r="IPX143" s="57"/>
      <c r="IPY143" s="57"/>
      <c r="IPZ143" s="57"/>
      <c r="IQA143" s="74"/>
      <c r="IQB143" s="74"/>
      <c r="IQC143" s="74"/>
      <c r="IQD143" s="74"/>
      <c r="IQE143" s="57"/>
      <c r="IQF143" s="57"/>
      <c r="IQG143" s="57"/>
      <c r="IQH143" s="57"/>
      <c r="IQI143" s="74"/>
      <c r="IQJ143" s="74"/>
      <c r="IQK143" s="74"/>
      <c r="IQL143" s="74"/>
      <c r="IQM143" s="57"/>
      <c r="IQN143" s="57"/>
      <c r="IQO143" s="57"/>
      <c r="IQP143" s="57"/>
      <c r="IQQ143" s="74"/>
      <c r="IQR143" s="74"/>
      <c r="IQS143" s="74"/>
      <c r="IQT143" s="74"/>
      <c r="IQU143" s="57"/>
      <c r="IQV143" s="57"/>
      <c r="IQW143" s="57"/>
      <c r="IQX143" s="57"/>
      <c r="IQY143" s="74"/>
      <c r="IQZ143" s="74"/>
      <c r="IRA143" s="74"/>
      <c r="IRB143" s="74"/>
      <c r="IRC143" s="57"/>
      <c r="IRD143" s="57"/>
      <c r="IRE143" s="57"/>
      <c r="IRF143" s="57"/>
      <c r="IRG143" s="74"/>
      <c r="IRH143" s="74"/>
      <c r="IRI143" s="74"/>
      <c r="IRJ143" s="74"/>
      <c r="IRK143" s="57"/>
      <c r="IRL143" s="57"/>
      <c r="IRM143" s="57"/>
      <c r="IRN143" s="57"/>
      <c r="IRO143" s="74"/>
      <c r="IRP143" s="74"/>
      <c r="IRQ143" s="74"/>
      <c r="IRR143" s="74"/>
      <c r="IRS143" s="57"/>
      <c r="IRT143" s="57"/>
      <c r="IRU143" s="57"/>
      <c r="IRV143" s="57"/>
      <c r="IRW143" s="74"/>
      <c r="IRX143" s="74"/>
      <c r="IRY143" s="74"/>
      <c r="IRZ143" s="74"/>
      <c r="ISA143" s="57"/>
      <c r="ISB143" s="57"/>
      <c r="ISC143" s="57"/>
      <c r="ISD143" s="57"/>
      <c r="ISE143" s="74"/>
      <c r="ISF143" s="74"/>
      <c r="ISG143" s="74"/>
      <c r="ISH143" s="74"/>
      <c r="ISI143" s="57"/>
      <c r="ISJ143" s="57"/>
      <c r="ISK143" s="57"/>
      <c r="ISL143" s="57"/>
      <c r="ISM143" s="74"/>
      <c r="ISN143" s="74"/>
      <c r="ISO143" s="74"/>
      <c r="ISP143" s="74"/>
      <c r="ISQ143" s="57"/>
      <c r="ISR143" s="57"/>
      <c r="ISS143" s="57"/>
      <c r="IST143" s="57"/>
      <c r="ISU143" s="74"/>
      <c r="ISV143" s="74"/>
      <c r="ISW143" s="74"/>
      <c r="ISX143" s="74"/>
      <c r="ISY143" s="57"/>
      <c r="ISZ143" s="57"/>
      <c r="ITA143" s="57"/>
      <c r="ITB143" s="57"/>
      <c r="ITC143" s="74"/>
      <c r="ITD143" s="74"/>
      <c r="ITE143" s="74"/>
      <c r="ITF143" s="74"/>
      <c r="ITG143" s="57"/>
      <c r="ITH143" s="57"/>
      <c r="ITI143" s="57"/>
      <c r="ITJ143" s="57"/>
      <c r="ITK143" s="74"/>
      <c r="ITL143" s="74"/>
      <c r="ITM143" s="74"/>
      <c r="ITN143" s="74"/>
      <c r="ITO143" s="57"/>
      <c r="ITP143" s="57"/>
      <c r="ITQ143" s="57"/>
      <c r="ITR143" s="57"/>
      <c r="ITS143" s="74"/>
      <c r="ITT143" s="74"/>
      <c r="ITU143" s="74"/>
      <c r="ITV143" s="74"/>
      <c r="ITW143" s="57"/>
      <c r="ITX143" s="57"/>
      <c r="ITY143" s="57"/>
      <c r="ITZ143" s="57"/>
      <c r="IUA143" s="74"/>
      <c r="IUB143" s="74"/>
      <c r="IUC143" s="74"/>
      <c r="IUD143" s="74"/>
      <c r="IUE143" s="57"/>
      <c r="IUF143" s="57"/>
      <c r="IUG143" s="57"/>
      <c r="IUH143" s="57"/>
      <c r="IUI143" s="74"/>
      <c r="IUJ143" s="74"/>
      <c r="IUK143" s="74"/>
      <c r="IUL143" s="74"/>
      <c r="IUM143" s="57"/>
      <c r="IUN143" s="57"/>
      <c r="IUO143" s="57"/>
      <c r="IUP143" s="57"/>
      <c r="IUQ143" s="74"/>
      <c r="IUR143" s="74"/>
      <c r="IUS143" s="74"/>
      <c r="IUT143" s="74"/>
      <c r="IUU143" s="57"/>
      <c r="IUV143" s="57"/>
      <c r="IUW143" s="57"/>
      <c r="IUX143" s="57"/>
      <c r="IUY143" s="74"/>
      <c r="IUZ143" s="74"/>
      <c r="IVA143" s="74"/>
      <c r="IVB143" s="74"/>
      <c r="IVC143" s="57"/>
      <c r="IVD143" s="57"/>
      <c r="IVE143" s="57"/>
      <c r="IVF143" s="57"/>
      <c r="IVG143" s="74"/>
      <c r="IVH143" s="74"/>
      <c r="IVI143" s="74"/>
      <c r="IVJ143" s="74"/>
      <c r="IVK143" s="57"/>
      <c r="IVL143" s="57"/>
      <c r="IVM143" s="57"/>
      <c r="IVN143" s="57"/>
      <c r="IVO143" s="74"/>
      <c r="IVP143" s="74"/>
      <c r="IVQ143" s="74"/>
      <c r="IVR143" s="74"/>
      <c r="IVS143" s="57"/>
      <c r="IVT143" s="57"/>
      <c r="IVU143" s="57"/>
      <c r="IVV143" s="57"/>
      <c r="IVW143" s="74"/>
      <c r="IVX143" s="74"/>
      <c r="IVY143" s="74"/>
      <c r="IVZ143" s="74"/>
      <c r="IWA143" s="57"/>
      <c r="IWB143" s="57"/>
      <c r="IWC143" s="57"/>
      <c r="IWD143" s="57"/>
      <c r="IWE143" s="74"/>
      <c r="IWF143" s="74"/>
      <c r="IWG143" s="74"/>
      <c r="IWH143" s="74"/>
      <c r="IWI143" s="57"/>
      <c r="IWJ143" s="57"/>
      <c r="IWK143" s="57"/>
      <c r="IWL143" s="57"/>
      <c r="IWM143" s="74"/>
      <c r="IWN143" s="74"/>
      <c r="IWO143" s="74"/>
      <c r="IWP143" s="74"/>
      <c r="IWQ143" s="57"/>
      <c r="IWR143" s="57"/>
      <c r="IWS143" s="57"/>
      <c r="IWT143" s="57"/>
      <c r="IWU143" s="74"/>
      <c r="IWV143" s="74"/>
      <c r="IWW143" s="74"/>
      <c r="IWX143" s="74"/>
      <c r="IWY143" s="57"/>
      <c r="IWZ143" s="57"/>
      <c r="IXA143" s="57"/>
      <c r="IXB143" s="57"/>
      <c r="IXC143" s="74"/>
      <c r="IXD143" s="74"/>
      <c r="IXE143" s="74"/>
      <c r="IXF143" s="74"/>
      <c r="IXG143" s="57"/>
      <c r="IXH143" s="57"/>
      <c r="IXI143" s="57"/>
      <c r="IXJ143" s="57"/>
      <c r="IXK143" s="74"/>
      <c r="IXL143" s="74"/>
      <c r="IXM143" s="74"/>
      <c r="IXN143" s="74"/>
      <c r="IXO143" s="57"/>
      <c r="IXP143" s="57"/>
      <c r="IXQ143" s="57"/>
      <c r="IXR143" s="57"/>
      <c r="IXS143" s="74"/>
      <c r="IXT143" s="74"/>
      <c r="IXU143" s="74"/>
      <c r="IXV143" s="74"/>
      <c r="IXW143" s="57"/>
      <c r="IXX143" s="57"/>
      <c r="IXY143" s="57"/>
      <c r="IXZ143" s="57"/>
      <c r="IYA143" s="74"/>
      <c r="IYB143" s="74"/>
      <c r="IYC143" s="74"/>
      <c r="IYD143" s="74"/>
      <c r="IYE143" s="57"/>
      <c r="IYF143" s="57"/>
      <c r="IYG143" s="57"/>
      <c r="IYH143" s="57"/>
      <c r="IYI143" s="74"/>
      <c r="IYJ143" s="74"/>
      <c r="IYK143" s="74"/>
      <c r="IYL143" s="74"/>
      <c r="IYM143" s="57"/>
      <c r="IYN143" s="57"/>
      <c r="IYO143" s="57"/>
      <c r="IYP143" s="57"/>
      <c r="IYQ143" s="74"/>
      <c r="IYR143" s="74"/>
      <c r="IYS143" s="74"/>
      <c r="IYT143" s="74"/>
      <c r="IYU143" s="57"/>
      <c r="IYV143" s="57"/>
      <c r="IYW143" s="57"/>
      <c r="IYX143" s="57"/>
      <c r="IYY143" s="74"/>
      <c r="IYZ143" s="74"/>
      <c r="IZA143" s="74"/>
      <c r="IZB143" s="74"/>
      <c r="IZC143" s="57"/>
      <c r="IZD143" s="57"/>
      <c r="IZE143" s="57"/>
      <c r="IZF143" s="57"/>
      <c r="IZG143" s="74"/>
      <c r="IZH143" s="74"/>
      <c r="IZI143" s="74"/>
      <c r="IZJ143" s="74"/>
      <c r="IZK143" s="57"/>
      <c r="IZL143" s="57"/>
      <c r="IZM143" s="57"/>
      <c r="IZN143" s="57"/>
      <c r="IZO143" s="74"/>
      <c r="IZP143" s="74"/>
      <c r="IZQ143" s="74"/>
      <c r="IZR143" s="74"/>
      <c r="IZS143" s="57"/>
      <c r="IZT143" s="57"/>
      <c r="IZU143" s="57"/>
      <c r="IZV143" s="57"/>
      <c r="IZW143" s="74"/>
      <c r="IZX143" s="74"/>
      <c r="IZY143" s="74"/>
      <c r="IZZ143" s="74"/>
      <c r="JAA143" s="57"/>
      <c r="JAB143" s="57"/>
      <c r="JAC143" s="57"/>
      <c r="JAD143" s="57"/>
      <c r="JAE143" s="74"/>
      <c r="JAF143" s="74"/>
      <c r="JAG143" s="74"/>
      <c r="JAH143" s="74"/>
      <c r="JAI143" s="57"/>
      <c r="JAJ143" s="57"/>
      <c r="JAK143" s="57"/>
      <c r="JAL143" s="57"/>
      <c r="JAM143" s="74"/>
      <c r="JAN143" s="74"/>
      <c r="JAO143" s="74"/>
      <c r="JAP143" s="74"/>
      <c r="JAQ143" s="57"/>
      <c r="JAR143" s="57"/>
      <c r="JAS143" s="57"/>
      <c r="JAT143" s="57"/>
      <c r="JAU143" s="74"/>
      <c r="JAV143" s="74"/>
      <c r="JAW143" s="74"/>
      <c r="JAX143" s="74"/>
      <c r="JAY143" s="57"/>
      <c r="JAZ143" s="57"/>
      <c r="JBA143" s="57"/>
      <c r="JBB143" s="57"/>
      <c r="JBC143" s="74"/>
      <c r="JBD143" s="74"/>
      <c r="JBE143" s="74"/>
      <c r="JBF143" s="74"/>
      <c r="JBG143" s="57"/>
      <c r="JBH143" s="57"/>
      <c r="JBI143" s="57"/>
      <c r="JBJ143" s="57"/>
      <c r="JBK143" s="74"/>
      <c r="JBL143" s="74"/>
      <c r="JBM143" s="74"/>
      <c r="JBN143" s="74"/>
      <c r="JBO143" s="57"/>
      <c r="JBP143" s="57"/>
      <c r="JBQ143" s="57"/>
      <c r="JBR143" s="57"/>
      <c r="JBS143" s="74"/>
      <c r="JBT143" s="74"/>
      <c r="JBU143" s="74"/>
      <c r="JBV143" s="74"/>
      <c r="JBW143" s="57"/>
      <c r="JBX143" s="57"/>
      <c r="JBY143" s="57"/>
      <c r="JBZ143" s="57"/>
      <c r="JCA143" s="74"/>
      <c r="JCB143" s="74"/>
      <c r="JCC143" s="74"/>
      <c r="JCD143" s="74"/>
      <c r="JCE143" s="57"/>
      <c r="JCF143" s="57"/>
      <c r="JCG143" s="57"/>
      <c r="JCH143" s="57"/>
      <c r="JCI143" s="74"/>
      <c r="JCJ143" s="74"/>
      <c r="JCK143" s="74"/>
      <c r="JCL143" s="74"/>
      <c r="JCM143" s="57"/>
      <c r="JCN143" s="57"/>
      <c r="JCO143" s="57"/>
      <c r="JCP143" s="57"/>
      <c r="JCQ143" s="74"/>
      <c r="JCR143" s="74"/>
      <c r="JCS143" s="74"/>
      <c r="JCT143" s="74"/>
      <c r="JCU143" s="57"/>
      <c r="JCV143" s="57"/>
      <c r="JCW143" s="57"/>
      <c r="JCX143" s="57"/>
      <c r="JCY143" s="74"/>
      <c r="JCZ143" s="74"/>
      <c r="JDA143" s="74"/>
      <c r="JDB143" s="74"/>
      <c r="JDC143" s="57"/>
      <c r="JDD143" s="57"/>
      <c r="JDE143" s="57"/>
      <c r="JDF143" s="57"/>
      <c r="JDG143" s="74"/>
      <c r="JDH143" s="74"/>
      <c r="JDI143" s="74"/>
      <c r="JDJ143" s="74"/>
      <c r="JDK143" s="57"/>
      <c r="JDL143" s="57"/>
      <c r="JDM143" s="57"/>
      <c r="JDN143" s="57"/>
      <c r="JDO143" s="74"/>
      <c r="JDP143" s="74"/>
      <c r="JDQ143" s="74"/>
      <c r="JDR143" s="74"/>
      <c r="JDS143" s="57"/>
      <c r="JDT143" s="57"/>
      <c r="JDU143" s="57"/>
      <c r="JDV143" s="57"/>
      <c r="JDW143" s="74"/>
      <c r="JDX143" s="74"/>
      <c r="JDY143" s="74"/>
      <c r="JDZ143" s="74"/>
      <c r="JEA143" s="57"/>
      <c r="JEB143" s="57"/>
      <c r="JEC143" s="57"/>
      <c r="JED143" s="57"/>
      <c r="JEE143" s="74"/>
      <c r="JEF143" s="74"/>
      <c r="JEG143" s="74"/>
      <c r="JEH143" s="74"/>
      <c r="JEI143" s="57"/>
      <c r="JEJ143" s="57"/>
      <c r="JEK143" s="57"/>
      <c r="JEL143" s="57"/>
      <c r="JEM143" s="74"/>
      <c r="JEN143" s="74"/>
      <c r="JEO143" s="74"/>
      <c r="JEP143" s="74"/>
      <c r="JEQ143" s="57"/>
      <c r="JER143" s="57"/>
      <c r="JES143" s="57"/>
      <c r="JET143" s="57"/>
      <c r="JEU143" s="74"/>
      <c r="JEV143" s="74"/>
      <c r="JEW143" s="74"/>
      <c r="JEX143" s="74"/>
      <c r="JEY143" s="57"/>
      <c r="JEZ143" s="57"/>
      <c r="JFA143" s="57"/>
      <c r="JFB143" s="57"/>
      <c r="JFC143" s="74"/>
      <c r="JFD143" s="74"/>
      <c r="JFE143" s="74"/>
      <c r="JFF143" s="74"/>
      <c r="JFG143" s="57"/>
      <c r="JFH143" s="57"/>
      <c r="JFI143" s="57"/>
      <c r="JFJ143" s="57"/>
      <c r="JFK143" s="74"/>
      <c r="JFL143" s="74"/>
      <c r="JFM143" s="74"/>
      <c r="JFN143" s="74"/>
      <c r="JFO143" s="57"/>
      <c r="JFP143" s="57"/>
      <c r="JFQ143" s="57"/>
      <c r="JFR143" s="57"/>
      <c r="JFS143" s="74"/>
      <c r="JFT143" s="74"/>
      <c r="JFU143" s="74"/>
      <c r="JFV143" s="74"/>
      <c r="JFW143" s="57"/>
      <c r="JFX143" s="57"/>
      <c r="JFY143" s="57"/>
      <c r="JFZ143" s="57"/>
      <c r="JGA143" s="74"/>
      <c r="JGB143" s="74"/>
      <c r="JGC143" s="74"/>
      <c r="JGD143" s="74"/>
      <c r="JGE143" s="57"/>
      <c r="JGF143" s="57"/>
      <c r="JGG143" s="57"/>
      <c r="JGH143" s="57"/>
      <c r="JGI143" s="74"/>
      <c r="JGJ143" s="74"/>
      <c r="JGK143" s="74"/>
      <c r="JGL143" s="74"/>
      <c r="JGM143" s="57"/>
      <c r="JGN143" s="57"/>
      <c r="JGO143" s="57"/>
      <c r="JGP143" s="57"/>
      <c r="JGQ143" s="74"/>
      <c r="JGR143" s="74"/>
      <c r="JGS143" s="74"/>
      <c r="JGT143" s="74"/>
      <c r="JGU143" s="57"/>
      <c r="JGV143" s="57"/>
      <c r="JGW143" s="57"/>
      <c r="JGX143" s="57"/>
      <c r="JGY143" s="74"/>
      <c r="JGZ143" s="74"/>
      <c r="JHA143" s="74"/>
      <c r="JHB143" s="74"/>
      <c r="JHC143" s="57"/>
      <c r="JHD143" s="57"/>
      <c r="JHE143" s="57"/>
      <c r="JHF143" s="57"/>
      <c r="JHG143" s="74"/>
      <c r="JHH143" s="74"/>
      <c r="JHI143" s="74"/>
      <c r="JHJ143" s="74"/>
      <c r="JHK143" s="57"/>
      <c r="JHL143" s="57"/>
      <c r="JHM143" s="57"/>
      <c r="JHN143" s="57"/>
      <c r="JHO143" s="74"/>
      <c r="JHP143" s="74"/>
      <c r="JHQ143" s="74"/>
      <c r="JHR143" s="74"/>
      <c r="JHS143" s="57"/>
      <c r="JHT143" s="57"/>
      <c r="JHU143" s="57"/>
      <c r="JHV143" s="57"/>
      <c r="JHW143" s="74"/>
      <c r="JHX143" s="74"/>
      <c r="JHY143" s="74"/>
      <c r="JHZ143" s="74"/>
      <c r="JIA143" s="57"/>
      <c r="JIB143" s="57"/>
      <c r="JIC143" s="57"/>
      <c r="JID143" s="57"/>
      <c r="JIE143" s="74"/>
      <c r="JIF143" s="74"/>
      <c r="JIG143" s="74"/>
      <c r="JIH143" s="74"/>
      <c r="JII143" s="57"/>
      <c r="JIJ143" s="57"/>
      <c r="JIK143" s="57"/>
      <c r="JIL143" s="57"/>
      <c r="JIM143" s="74"/>
      <c r="JIN143" s="74"/>
      <c r="JIO143" s="74"/>
      <c r="JIP143" s="74"/>
      <c r="JIQ143" s="57"/>
      <c r="JIR143" s="57"/>
      <c r="JIS143" s="57"/>
      <c r="JIT143" s="57"/>
      <c r="JIU143" s="74"/>
      <c r="JIV143" s="74"/>
      <c r="JIW143" s="74"/>
      <c r="JIX143" s="74"/>
      <c r="JIY143" s="57"/>
      <c r="JIZ143" s="57"/>
      <c r="JJA143" s="57"/>
      <c r="JJB143" s="57"/>
      <c r="JJC143" s="74"/>
      <c r="JJD143" s="74"/>
      <c r="JJE143" s="74"/>
      <c r="JJF143" s="74"/>
      <c r="JJG143" s="57"/>
      <c r="JJH143" s="57"/>
      <c r="JJI143" s="57"/>
      <c r="JJJ143" s="57"/>
      <c r="JJK143" s="74"/>
      <c r="JJL143" s="74"/>
      <c r="JJM143" s="74"/>
      <c r="JJN143" s="74"/>
      <c r="JJO143" s="57"/>
      <c r="JJP143" s="57"/>
      <c r="JJQ143" s="57"/>
      <c r="JJR143" s="57"/>
      <c r="JJS143" s="74"/>
      <c r="JJT143" s="74"/>
      <c r="JJU143" s="74"/>
      <c r="JJV143" s="74"/>
      <c r="JJW143" s="57"/>
      <c r="JJX143" s="57"/>
      <c r="JJY143" s="57"/>
      <c r="JJZ143" s="57"/>
      <c r="JKA143" s="74"/>
      <c r="JKB143" s="74"/>
      <c r="JKC143" s="74"/>
      <c r="JKD143" s="74"/>
      <c r="JKE143" s="57"/>
      <c r="JKF143" s="57"/>
      <c r="JKG143" s="57"/>
      <c r="JKH143" s="57"/>
      <c r="JKI143" s="74"/>
      <c r="JKJ143" s="74"/>
      <c r="JKK143" s="74"/>
      <c r="JKL143" s="74"/>
      <c r="JKM143" s="57"/>
      <c r="JKN143" s="57"/>
      <c r="JKO143" s="57"/>
      <c r="JKP143" s="57"/>
      <c r="JKQ143" s="74"/>
      <c r="JKR143" s="74"/>
      <c r="JKS143" s="74"/>
      <c r="JKT143" s="74"/>
      <c r="JKU143" s="57"/>
      <c r="JKV143" s="57"/>
      <c r="JKW143" s="57"/>
      <c r="JKX143" s="57"/>
      <c r="JKY143" s="74"/>
      <c r="JKZ143" s="74"/>
      <c r="JLA143" s="74"/>
      <c r="JLB143" s="74"/>
      <c r="JLC143" s="57"/>
      <c r="JLD143" s="57"/>
      <c r="JLE143" s="57"/>
      <c r="JLF143" s="57"/>
      <c r="JLG143" s="74"/>
      <c r="JLH143" s="74"/>
      <c r="JLI143" s="74"/>
      <c r="JLJ143" s="74"/>
      <c r="JLK143" s="57"/>
      <c r="JLL143" s="57"/>
      <c r="JLM143" s="57"/>
      <c r="JLN143" s="57"/>
      <c r="JLO143" s="74"/>
      <c r="JLP143" s="74"/>
      <c r="JLQ143" s="74"/>
      <c r="JLR143" s="74"/>
      <c r="JLS143" s="57"/>
      <c r="JLT143" s="57"/>
      <c r="JLU143" s="57"/>
      <c r="JLV143" s="57"/>
      <c r="JLW143" s="74"/>
      <c r="JLX143" s="74"/>
      <c r="JLY143" s="74"/>
      <c r="JLZ143" s="74"/>
      <c r="JMA143" s="57"/>
      <c r="JMB143" s="57"/>
      <c r="JMC143" s="57"/>
      <c r="JMD143" s="57"/>
      <c r="JME143" s="74"/>
      <c r="JMF143" s="74"/>
      <c r="JMG143" s="74"/>
      <c r="JMH143" s="74"/>
      <c r="JMI143" s="57"/>
      <c r="JMJ143" s="57"/>
      <c r="JMK143" s="57"/>
      <c r="JML143" s="57"/>
      <c r="JMM143" s="74"/>
      <c r="JMN143" s="74"/>
      <c r="JMO143" s="74"/>
      <c r="JMP143" s="74"/>
      <c r="JMQ143" s="57"/>
      <c r="JMR143" s="57"/>
      <c r="JMS143" s="57"/>
      <c r="JMT143" s="57"/>
      <c r="JMU143" s="74"/>
      <c r="JMV143" s="74"/>
      <c r="JMW143" s="74"/>
      <c r="JMX143" s="74"/>
      <c r="JMY143" s="57"/>
      <c r="JMZ143" s="57"/>
      <c r="JNA143" s="57"/>
      <c r="JNB143" s="57"/>
      <c r="JNC143" s="74"/>
      <c r="JND143" s="74"/>
      <c r="JNE143" s="74"/>
      <c r="JNF143" s="74"/>
      <c r="JNG143" s="57"/>
      <c r="JNH143" s="57"/>
      <c r="JNI143" s="57"/>
      <c r="JNJ143" s="57"/>
      <c r="JNK143" s="74"/>
      <c r="JNL143" s="74"/>
      <c r="JNM143" s="74"/>
      <c r="JNN143" s="74"/>
      <c r="JNO143" s="57"/>
      <c r="JNP143" s="57"/>
      <c r="JNQ143" s="57"/>
      <c r="JNR143" s="57"/>
      <c r="JNS143" s="74"/>
      <c r="JNT143" s="74"/>
      <c r="JNU143" s="74"/>
      <c r="JNV143" s="74"/>
      <c r="JNW143" s="57"/>
      <c r="JNX143" s="57"/>
      <c r="JNY143" s="57"/>
      <c r="JNZ143" s="57"/>
      <c r="JOA143" s="74"/>
      <c r="JOB143" s="74"/>
      <c r="JOC143" s="74"/>
      <c r="JOD143" s="74"/>
      <c r="JOE143" s="57"/>
      <c r="JOF143" s="57"/>
      <c r="JOG143" s="57"/>
      <c r="JOH143" s="57"/>
      <c r="JOI143" s="74"/>
      <c r="JOJ143" s="74"/>
      <c r="JOK143" s="74"/>
      <c r="JOL143" s="74"/>
      <c r="JOM143" s="57"/>
      <c r="JON143" s="57"/>
      <c r="JOO143" s="57"/>
      <c r="JOP143" s="57"/>
      <c r="JOQ143" s="74"/>
      <c r="JOR143" s="74"/>
      <c r="JOS143" s="74"/>
      <c r="JOT143" s="74"/>
      <c r="JOU143" s="57"/>
      <c r="JOV143" s="57"/>
      <c r="JOW143" s="57"/>
      <c r="JOX143" s="57"/>
      <c r="JOY143" s="74"/>
      <c r="JOZ143" s="74"/>
      <c r="JPA143" s="74"/>
      <c r="JPB143" s="74"/>
      <c r="JPC143" s="57"/>
      <c r="JPD143" s="57"/>
      <c r="JPE143" s="57"/>
      <c r="JPF143" s="57"/>
      <c r="JPG143" s="74"/>
      <c r="JPH143" s="74"/>
      <c r="JPI143" s="74"/>
      <c r="JPJ143" s="74"/>
      <c r="JPK143" s="57"/>
      <c r="JPL143" s="57"/>
      <c r="JPM143" s="57"/>
      <c r="JPN143" s="57"/>
      <c r="JPO143" s="74"/>
      <c r="JPP143" s="74"/>
      <c r="JPQ143" s="74"/>
      <c r="JPR143" s="74"/>
      <c r="JPS143" s="57"/>
      <c r="JPT143" s="57"/>
      <c r="JPU143" s="57"/>
      <c r="JPV143" s="57"/>
      <c r="JPW143" s="74"/>
      <c r="JPX143" s="74"/>
      <c r="JPY143" s="74"/>
      <c r="JPZ143" s="74"/>
      <c r="JQA143" s="57"/>
      <c r="JQB143" s="57"/>
      <c r="JQC143" s="57"/>
      <c r="JQD143" s="57"/>
      <c r="JQE143" s="74"/>
      <c r="JQF143" s="74"/>
      <c r="JQG143" s="74"/>
      <c r="JQH143" s="74"/>
      <c r="JQI143" s="57"/>
      <c r="JQJ143" s="57"/>
      <c r="JQK143" s="57"/>
      <c r="JQL143" s="57"/>
      <c r="JQM143" s="74"/>
      <c r="JQN143" s="74"/>
      <c r="JQO143" s="74"/>
      <c r="JQP143" s="74"/>
      <c r="JQQ143" s="57"/>
      <c r="JQR143" s="57"/>
      <c r="JQS143" s="57"/>
      <c r="JQT143" s="57"/>
      <c r="JQU143" s="74"/>
      <c r="JQV143" s="74"/>
      <c r="JQW143" s="74"/>
      <c r="JQX143" s="74"/>
      <c r="JQY143" s="57"/>
      <c r="JQZ143" s="57"/>
      <c r="JRA143" s="57"/>
      <c r="JRB143" s="57"/>
      <c r="JRC143" s="74"/>
      <c r="JRD143" s="74"/>
      <c r="JRE143" s="74"/>
      <c r="JRF143" s="74"/>
      <c r="JRG143" s="57"/>
      <c r="JRH143" s="57"/>
      <c r="JRI143" s="57"/>
      <c r="JRJ143" s="57"/>
      <c r="JRK143" s="74"/>
      <c r="JRL143" s="74"/>
      <c r="JRM143" s="74"/>
      <c r="JRN143" s="74"/>
      <c r="JRO143" s="57"/>
      <c r="JRP143" s="57"/>
      <c r="JRQ143" s="57"/>
      <c r="JRR143" s="57"/>
      <c r="JRS143" s="74"/>
      <c r="JRT143" s="74"/>
      <c r="JRU143" s="74"/>
      <c r="JRV143" s="74"/>
      <c r="JRW143" s="57"/>
      <c r="JRX143" s="57"/>
      <c r="JRY143" s="57"/>
      <c r="JRZ143" s="57"/>
      <c r="JSA143" s="74"/>
      <c r="JSB143" s="74"/>
      <c r="JSC143" s="74"/>
      <c r="JSD143" s="74"/>
      <c r="JSE143" s="57"/>
      <c r="JSF143" s="57"/>
      <c r="JSG143" s="57"/>
      <c r="JSH143" s="57"/>
      <c r="JSI143" s="74"/>
      <c r="JSJ143" s="74"/>
      <c r="JSK143" s="74"/>
      <c r="JSL143" s="74"/>
      <c r="JSM143" s="57"/>
      <c r="JSN143" s="57"/>
      <c r="JSO143" s="57"/>
      <c r="JSP143" s="57"/>
      <c r="JSQ143" s="74"/>
      <c r="JSR143" s="74"/>
      <c r="JSS143" s="74"/>
      <c r="JST143" s="74"/>
      <c r="JSU143" s="57"/>
      <c r="JSV143" s="57"/>
      <c r="JSW143" s="57"/>
      <c r="JSX143" s="57"/>
      <c r="JSY143" s="74"/>
      <c r="JSZ143" s="74"/>
      <c r="JTA143" s="74"/>
      <c r="JTB143" s="74"/>
      <c r="JTC143" s="57"/>
      <c r="JTD143" s="57"/>
      <c r="JTE143" s="57"/>
      <c r="JTF143" s="57"/>
      <c r="JTG143" s="74"/>
      <c r="JTH143" s="74"/>
      <c r="JTI143" s="74"/>
      <c r="JTJ143" s="74"/>
      <c r="JTK143" s="57"/>
      <c r="JTL143" s="57"/>
      <c r="JTM143" s="57"/>
      <c r="JTN143" s="57"/>
      <c r="JTO143" s="74"/>
      <c r="JTP143" s="74"/>
      <c r="JTQ143" s="74"/>
      <c r="JTR143" s="74"/>
      <c r="JTS143" s="57"/>
      <c r="JTT143" s="57"/>
      <c r="JTU143" s="57"/>
      <c r="JTV143" s="57"/>
      <c r="JTW143" s="74"/>
      <c r="JTX143" s="74"/>
      <c r="JTY143" s="74"/>
      <c r="JTZ143" s="74"/>
      <c r="JUA143" s="57"/>
      <c r="JUB143" s="57"/>
      <c r="JUC143" s="57"/>
      <c r="JUD143" s="57"/>
      <c r="JUE143" s="74"/>
      <c r="JUF143" s="74"/>
      <c r="JUG143" s="74"/>
      <c r="JUH143" s="74"/>
      <c r="JUI143" s="57"/>
      <c r="JUJ143" s="57"/>
      <c r="JUK143" s="57"/>
      <c r="JUL143" s="57"/>
      <c r="JUM143" s="74"/>
      <c r="JUN143" s="74"/>
      <c r="JUO143" s="74"/>
      <c r="JUP143" s="74"/>
      <c r="JUQ143" s="57"/>
      <c r="JUR143" s="57"/>
      <c r="JUS143" s="57"/>
      <c r="JUT143" s="57"/>
      <c r="JUU143" s="74"/>
      <c r="JUV143" s="74"/>
      <c r="JUW143" s="74"/>
      <c r="JUX143" s="74"/>
      <c r="JUY143" s="57"/>
      <c r="JUZ143" s="57"/>
      <c r="JVA143" s="57"/>
      <c r="JVB143" s="57"/>
      <c r="JVC143" s="74"/>
      <c r="JVD143" s="74"/>
      <c r="JVE143" s="74"/>
      <c r="JVF143" s="74"/>
      <c r="JVG143" s="57"/>
      <c r="JVH143" s="57"/>
      <c r="JVI143" s="57"/>
      <c r="JVJ143" s="57"/>
      <c r="JVK143" s="74"/>
      <c r="JVL143" s="74"/>
      <c r="JVM143" s="74"/>
      <c r="JVN143" s="74"/>
      <c r="JVO143" s="57"/>
      <c r="JVP143" s="57"/>
      <c r="JVQ143" s="57"/>
      <c r="JVR143" s="57"/>
      <c r="JVS143" s="74"/>
      <c r="JVT143" s="74"/>
      <c r="JVU143" s="74"/>
      <c r="JVV143" s="74"/>
      <c r="JVW143" s="57"/>
      <c r="JVX143" s="57"/>
      <c r="JVY143" s="57"/>
      <c r="JVZ143" s="57"/>
      <c r="JWA143" s="74"/>
      <c r="JWB143" s="74"/>
      <c r="JWC143" s="74"/>
      <c r="JWD143" s="74"/>
      <c r="JWE143" s="57"/>
      <c r="JWF143" s="57"/>
      <c r="JWG143" s="57"/>
      <c r="JWH143" s="57"/>
      <c r="JWI143" s="74"/>
      <c r="JWJ143" s="74"/>
      <c r="JWK143" s="74"/>
      <c r="JWL143" s="74"/>
      <c r="JWM143" s="57"/>
      <c r="JWN143" s="57"/>
      <c r="JWO143" s="57"/>
      <c r="JWP143" s="57"/>
      <c r="JWQ143" s="74"/>
      <c r="JWR143" s="74"/>
      <c r="JWS143" s="74"/>
      <c r="JWT143" s="74"/>
      <c r="JWU143" s="57"/>
      <c r="JWV143" s="57"/>
      <c r="JWW143" s="57"/>
      <c r="JWX143" s="57"/>
      <c r="JWY143" s="74"/>
      <c r="JWZ143" s="74"/>
      <c r="JXA143" s="74"/>
      <c r="JXB143" s="74"/>
      <c r="JXC143" s="57"/>
      <c r="JXD143" s="57"/>
      <c r="JXE143" s="57"/>
      <c r="JXF143" s="57"/>
      <c r="JXG143" s="74"/>
      <c r="JXH143" s="74"/>
      <c r="JXI143" s="74"/>
      <c r="JXJ143" s="74"/>
      <c r="JXK143" s="57"/>
      <c r="JXL143" s="57"/>
      <c r="JXM143" s="57"/>
      <c r="JXN143" s="57"/>
      <c r="JXO143" s="74"/>
      <c r="JXP143" s="74"/>
      <c r="JXQ143" s="74"/>
      <c r="JXR143" s="74"/>
      <c r="JXS143" s="57"/>
      <c r="JXT143" s="57"/>
      <c r="JXU143" s="57"/>
      <c r="JXV143" s="57"/>
      <c r="JXW143" s="74"/>
      <c r="JXX143" s="74"/>
      <c r="JXY143" s="74"/>
      <c r="JXZ143" s="74"/>
      <c r="JYA143" s="57"/>
      <c r="JYB143" s="57"/>
      <c r="JYC143" s="57"/>
      <c r="JYD143" s="57"/>
      <c r="JYE143" s="74"/>
      <c r="JYF143" s="74"/>
      <c r="JYG143" s="74"/>
      <c r="JYH143" s="74"/>
      <c r="JYI143" s="57"/>
      <c r="JYJ143" s="57"/>
      <c r="JYK143" s="57"/>
      <c r="JYL143" s="57"/>
      <c r="JYM143" s="74"/>
      <c r="JYN143" s="74"/>
      <c r="JYO143" s="74"/>
      <c r="JYP143" s="74"/>
      <c r="JYQ143" s="57"/>
      <c r="JYR143" s="57"/>
      <c r="JYS143" s="57"/>
      <c r="JYT143" s="57"/>
      <c r="JYU143" s="74"/>
      <c r="JYV143" s="74"/>
      <c r="JYW143" s="74"/>
      <c r="JYX143" s="74"/>
      <c r="JYY143" s="57"/>
      <c r="JYZ143" s="57"/>
      <c r="JZA143" s="57"/>
      <c r="JZB143" s="57"/>
      <c r="JZC143" s="74"/>
      <c r="JZD143" s="74"/>
      <c r="JZE143" s="74"/>
      <c r="JZF143" s="74"/>
      <c r="JZG143" s="57"/>
      <c r="JZH143" s="57"/>
      <c r="JZI143" s="57"/>
      <c r="JZJ143" s="57"/>
      <c r="JZK143" s="74"/>
      <c r="JZL143" s="74"/>
      <c r="JZM143" s="74"/>
      <c r="JZN143" s="74"/>
      <c r="JZO143" s="57"/>
      <c r="JZP143" s="57"/>
      <c r="JZQ143" s="57"/>
      <c r="JZR143" s="57"/>
      <c r="JZS143" s="74"/>
      <c r="JZT143" s="74"/>
      <c r="JZU143" s="74"/>
      <c r="JZV143" s="74"/>
      <c r="JZW143" s="57"/>
      <c r="JZX143" s="57"/>
      <c r="JZY143" s="57"/>
      <c r="JZZ143" s="57"/>
      <c r="KAA143" s="74"/>
      <c r="KAB143" s="74"/>
      <c r="KAC143" s="74"/>
      <c r="KAD143" s="74"/>
      <c r="KAE143" s="57"/>
      <c r="KAF143" s="57"/>
      <c r="KAG143" s="57"/>
      <c r="KAH143" s="57"/>
      <c r="KAI143" s="74"/>
      <c r="KAJ143" s="74"/>
      <c r="KAK143" s="74"/>
      <c r="KAL143" s="74"/>
      <c r="KAM143" s="57"/>
      <c r="KAN143" s="57"/>
      <c r="KAO143" s="57"/>
      <c r="KAP143" s="57"/>
      <c r="KAQ143" s="74"/>
      <c r="KAR143" s="74"/>
      <c r="KAS143" s="74"/>
      <c r="KAT143" s="74"/>
      <c r="KAU143" s="57"/>
      <c r="KAV143" s="57"/>
      <c r="KAW143" s="57"/>
      <c r="KAX143" s="57"/>
      <c r="KAY143" s="74"/>
      <c r="KAZ143" s="74"/>
      <c r="KBA143" s="74"/>
      <c r="KBB143" s="74"/>
      <c r="KBC143" s="57"/>
      <c r="KBD143" s="57"/>
      <c r="KBE143" s="57"/>
      <c r="KBF143" s="57"/>
      <c r="KBG143" s="74"/>
      <c r="KBH143" s="74"/>
      <c r="KBI143" s="74"/>
      <c r="KBJ143" s="74"/>
      <c r="KBK143" s="57"/>
      <c r="KBL143" s="57"/>
      <c r="KBM143" s="57"/>
      <c r="KBN143" s="57"/>
      <c r="KBO143" s="74"/>
      <c r="KBP143" s="74"/>
      <c r="KBQ143" s="74"/>
      <c r="KBR143" s="74"/>
      <c r="KBS143" s="57"/>
      <c r="KBT143" s="57"/>
      <c r="KBU143" s="57"/>
      <c r="KBV143" s="57"/>
      <c r="KBW143" s="74"/>
      <c r="KBX143" s="74"/>
      <c r="KBY143" s="74"/>
      <c r="KBZ143" s="74"/>
      <c r="KCA143" s="57"/>
      <c r="KCB143" s="57"/>
      <c r="KCC143" s="57"/>
      <c r="KCD143" s="57"/>
      <c r="KCE143" s="74"/>
      <c r="KCF143" s="74"/>
      <c r="KCG143" s="74"/>
      <c r="KCH143" s="74"/>
      <c r="KCI143" s="57"/>
      <c r="KCJ143" s="57"/>
      <c r="KCK143" s="57"/>
      <c r="KCL143" s="57"/>
      <c r="KCM143" s="74"/>
      <c r="KCN143" s="74"/>
      <c r="KCO143" s="74"/>
      <c r="KCP143" s="74"/>
      <c r="KCQ143" s="57"/>
      <c r="KCR143" s="57"/>
      <c r="KCS143" s="57"/>
      <c r="KCT143" s="57"/>
      <c r="KCU143" s="74"/>
      <c r="KCV143" s="74"/>
      <c r="KCW143" s="74"/>
      <c r="KCX143" s="74"/>
      <c r="KCY143" s="57"/>
      <c r="KCZ143" s="57"/>
      <c r="KDA143" s="57"/>
      <c r="KDB143" s="57"/>
      <c r="KDC143" s="74"/>
      <c r="KDD143" s="74"/>
      <c r="KDE143" s="74"/>
      <c r="KDF143" s="74"/>
      <c r="KDG143" s="57"/>
      <c r="KDH143" s="57"/>
      <c r="KDI143" s="57"/>
      <c r="KDJ143" s="57"/>
      <c r="KDK143" s="74"/>
      <c r="KDL143" s="74"/>
      <c r="KDM143" s="74"/>
      <c r="KDN143" s="74"/>
      <c r="KDO143" s="57"/>
      <c r="KDP143" s="57"/>
      <c r="KDQ143" s="57"/>
      <c r="KDR143" s="57"/>
      <c r="KDS143" s="74"/>
      <c r="KDT143" s="74"/>
      <c r="KDU143" s="74"/>
      <c r="KDV143" s="74"/>
      <c r="KDW143" s="57"/>
      <c r="KDX143" s="57"/>
      <c r="KDY143" s="57"/>
      <c r="KDZ143" s="57"/>
      <c r="KEA143" s="74"/>
      <c r="KEB143" s="74"/>
      <c r="KEC143" s="74"/>
      <c r="KED143" s="74"/>
      <c r="KEE143" s="57"/>
      <c r="KEF143" s="57"/>
      <c r="KEG143" s="57"/>
      <c r="KEH143" s="57"/>
      <c r="KEI143" s="74"/>
      <c r="KEJ143" s="74"/>
      <c r="KEK143" s="74"/>
      <c r="KEL143" s="74"/>
      <c r="KEM143" s="57"/>
      <c r="KEN143" s="57"/>
      <c r="KEO143" s="57"/>
      <c r="KEP143" s="57"/>
      <c r="KEQ143" s="74"/>
      <c r="KER143" s="74"/>
      <c r="KES143" s="74"/>
      <c r="KET143" s="74"/>
      <c r="KEU143" s="57"/>
      <c r="KEV143" s="57"/>
      <c r="KEW143" s="57"/>
      <c r="KEX143" s="57"/>
      <c r="KEY143" s="74"/>
      <c r="KEZ143" s="74"/>
      <c r="KFA143" s="74"/>
      <c r="KFB143" s="74"/>
      <c r="KFC143" s="57"/>
      <c r="KFD143" s="57"/>
      <c r="KFE143" s="57"/>
      <c r="KFF143" s="57"/>
      <c r="KFG143" s="74"/>
      <c r="KFH143" s="74"/>
      <c r="KFI143" s="74"/>
      <c r="KFJ143" s="74"/>
      <c r="KFK143" s="57"/>
      <c r="KFL143" s="57"/>
      <c r="KFM143" s="57"/>
      <c r="KFN143" s="57"/>
      <c r="KFO143" s="74"/>
      <c r="KFP143" s="74"/>
      <c r="KFQ143" s="74"/>
      <c r="KFR143" s="74"/>
      <c r="KFS143" s="57"/>
      <c r="KFT143" s="57"/>
      <c r="KFU143" s="57"/>
      <c r="KFV143" s="57"/>
      <c r="KFW143" s="74"/>
      <c r="KFX143" s="74"/>
      <c r="KFY143" s="74"/>
      <c r="KFZ143" s="74"/>
      <c r="KGA143" s="57"/>
      <c r="KGB143" s="57"/>
      <c r="KGC143" s="57"/>
      <c r="KGD143" s="57"/>
      <c r="KGE143" s="74"/>
      <c r="KGF143" s="74"/>
      <c r="KGG143" s="74"/>
      <c r="KGH143" s="74"/>
      <c r="KGI143" s="57"/>
      <c r="KGJ143" s="57"/>
      <c r="KGK143" s="57"/>
      <c r="KGL143" s="57"/>
      <c r="KGM143" s="74"/>
      <c r="KGN143" s="74"/>
      <c r="KGO143" s="74"/>
      <c r="KGP143" s="74"/>
      <c r="KGQ143" s="57"/>
      <c r="KGR143" s="57"/>
      <c r="KGS143" s="57"/>
      <c r="KGT143" s="57"/>
      <c r="KGU143" s="74"/>
      <c r="KGV143" s="74"/>
      <c r="KGW143" s="74"/>
      <c r="KGX143" s="74"/>
      <c r="KGY143" s="57"/>
      <c r="KGZ143" s="57"/>
      <c r="KHA143" s="57"/>
      <c r="KHB143" s="57"/>
      <c r="KHC143" s="74"/>
      <c r="KHD143" s="74"/>
      <c r="KHE143" s="74"/>
      <c r="KHF143" s="74"/>
      <c r="KHG143" s="57"/>
      <c r="KHH143" s="57"/>
      <c r="KHI143" s="57"/>
      <c r="KHJ143" s="57"/>
      <c r="KHK143" s="74"/>
      <c r="KHL143" s="74"/>
      <c r="KHM143" s="74"/>
      <c r="KHN143" s="74"/>
      <c r="KHO143" s="57"/>
      <c r="KHP143" s="57"/>
      <c r="KHQ143" s="57"/>
      <c r="KHR143" s="57"/>
      <c r="KHS143" s="74"/>
      <c r="KHT143" s="74"/>
      <c r="KHU143" s="74"/>
      <c r="KHV143" s="74"/>
      <c r="KHW143" s="57"/>
      <c r="KHX143" s="57"/>
      <c r="KHY143" s="57"/>
      <c r="KHZ143" s="57"/>
      <c r="KIA143" s="74"/>
      <c r="KIB143" s="74"/>
      <c r="KIC143" s="74"/>
      <c r="KID143" s="74"/>
      <c r="KIE143" s="57"/>
      <c r="KIF143" s="57"/>
      <c r="KIG143" s="57"/>
      <c r="KIH143" s="57"/>
      <c r="KII143" s="74"/>
      <c r="KIJ143" s="74"/>
      <c r="KIK143" s="74"/>
      <c r="KIL143" s="74"/>
      <c r="KIM143" s="57"/>
      <c r="KIN143" s="57"/>
      <c r="KIO143" s="57"/>
      <c r="KIP143" s="57"/>
      <c r="KIQ143" s="74"/>
      <c r="KIR143" s="74"/>
      <c r="KIS143" s="74"/>
      <c r="KIT143" s="74"/>
      <c r="KIU143" s="57"/>
      <c r="KIV143" s="57"/>
      <c r="KIW143" s="57"/>
      <c r="KIX143" s="57"/>
      <c r="KIY143" s="74"/>
      <c r="KIZ143" s="74"/>
      <c r="KJA143" s="74"/>
      <c r="KJB143" s="74"/>
      <c r="KJC143" s="57"/>
      <c r="KJD143" s="57"/>
      <c r="KJE143" s="57"/>
      <c r="KJF143" s="57"/>
      <c r="KJG143" s="74"/>
      <c r="KJH143" s="74"/>
      <c r="KJI143" s="74"/>
      <c r="KJJ143" s="74"/>
      <c r="KJK143" s="57"/>
      <c r="KJL143" s="57"/>
      <c r="KJM143" s="57"/>
      <c r="KJN143" s="57"/>
      <c r="KJO143" s="74"/>
      <c r="KJP143" s="74"/>
      <c r="KJQ143" s="74"/>
      <c r="KJR143" s="74"/>
      <c r="KJS143" s="57"/>
      <c r="KJT143" s="57"/>
      <c r="KJU143" s="57"/>
      <c r="KJV143" s="57"/>
      <c r="KJW143" s="74"/>
      <c r="KJX143" s="74"/>
      <c r="KJY143" s="74"/>
      <c r="KJZ143" s="74"/>
      <c r="KKA143" s="57"/>
      <c r="KKB143" s="57"/>
      <c r="KKC143" s="57"/>
      <c r="KKD143" s="57"/>
      <c r="KKE143" s="74"/>
      <c r="KKF143" s="74"/>
      <c r="KKG143" s="74"/>
      <c r="KKH143" s="74"/>
      <c r="KKI143" s="57"/>
      <c r="KKJ143" s="57"/>
      <c r="KKK143" s="57"/>
      <c r="KKL143" s="57"/>
      <c r="KKM143" s="74"/>
      <c r="KKN143" s="74"/>
      <c r="KKO143" s="74"/>
      <c r="KKP143" s="74"/>
      <c r="KKQ143" s="57"/>
      <c r="KKR143" s="57"/>
      <c r="KKS143" s="57"/>
      <c r="KKT143" s="57"/>
      <c r="KKU143" s="74"/>
      <c r="KKV143" s="74"/>
      <c r="KKW143" s="74"/>
      <c r="KKX143" s="74"/>
      <c r="KKY143" s="57"/>
      <c r="KKZ143" s="57"/>
      <c r="KLA143" s="57"/>
      <c r="KLB143" s="57"/>
      <c r="KLC143" s="74"/>
      <c r="KLD143" s="74"/>
      <c r="KLE143" s="74"/>
      <c r="KLF143" s="74"/>
      <c r="KLG143" s="57"/>
      <c r="KLH143" s="57"/>
      <c r="KLI143" s="57"/>
      <c r="KLJ143" s="57"/>
      <c r="KLK143" s="74"/>
      <c r="KLL143" s="74"/>
      <c r="KLM143" s="74"/>
      <c r="KLN143" s="74"/>
      <c r="KLO143" s="57"/>
      <c r="KLP143" s="57"/>
      <c r="KLQ143" s="57"/>
      <c r="KLR143" s="57"/>
      <c r="KLS143" s="74"/>
      <c r="KLT143" s="74"/>
      <c r="KLU143" s="74"/>
      <c r="KLV143" s="74"/>
      <c r="KLW143" s="57"/>
      <c r="KLX143" s="57"/>
      <c r="KLY143" s="57"/>
      <c r="KLZ143" s="57"/>
      <c r="KMA143" s="74"/>
      <c r="KMB143" s="74"/>
      <c r="KMC143" s="74"/>
      <c r="KMD143" s="74"/>
      <c r="KME143" s="57"/>
      <c r="KMF143" s="57"/>
      <c r="KMG143" s="57"/>
      <c r="KMH143" s="57"/>
      <c r="KMI143" s="74"/>
      <c r="KMJ143" s="74"/>
      <c r="KMK143" s="74"/>
      <c r="KML143" s="74"/>
      <c r="KMM143" s="57"/>
      <c r="KMN143" s="57"/>
      <c r="KMO143" s="57"/>
      <c r="KMP143" s="57"/>
      <c r="KMQ143" s="74"/>
      <c r="KMR143" s="74"/>
      <c r="KMS143" s="74"/>
      <c r="KMT143" s="74"/>
      <c r="KMU143" s="57"/>
      <c r="KMV143" s="57"/>
      <c r="KMW143" s="57"/>
      <c r="KMX143" s="57"/>
      <c r="KMY143" s="74"/>
      <c r="KMZ143" s="74"/>
      <c r="KNA143" s="74"/>
      <c r="KNB143" s="74"/>
      <c r="KNC143" s="57"/>
      <c r="KND143" s="57"/>
      <c r="KNE143" s="57"/>
      <c r="KNF143" s="57"/>
      <c r="KNG143" s="74"/>
      <c r="KNH143" s="74"/>
      <c r="KNI143" s="74"/>
      <c r="KNJ143" s="74"/>
      <c r="KNK143" s="57"/>
      <c r="KNL143" s="57"/>
      <c r="KNM143" s="57"/>
      <c r="KNN143" s="57"/>
      <c r="KNO143" s="74"/>
      <c r="KNP143" s="74"/>
      <c r="KNQ143" s="74"/>
      <c r="KNR143" s="74"/>
      <c r="KNS143" s="57"/>
      <c r="KNT143" s="57"/>
      <c r="KNU143" s="57"/>
      <c r="KNV143" s="57"/>
      <c r="KNW143" s="74"/>
      <c r="KNX143" s="74"/>
      <c r="KNY143" s="74"/>
      <c r="KNZ143" s="74"/>
      <c r="KOA143" s="57"/>
      <c r="KOB143" s="57"/>
      <c r="KOC143" s="57"/>
      <c r="KOD143" s="57"/>
      <c r="KOE143" s="74"/>
      <c r="KOF143" s="74"/>
      <c r="KOG143" s="74"/>
      <c r="KOH143" s="74"/>
      <c r="KOI143" s="57"/>
      <c r="KOJ143" s="57"/>
      <c r="KOK143" s="57"/>
      <c r="KOL143" s="57"/>
      <c r="KOM143" s="74"/>
      <c r="KON143" s="74"/>
      <c r="KOO143" s="74"/>
      <c r="KOP143" s="74"/>
      <c r="KOQ143" s="57"/>
      <c r="KOR143" s="57"/>
      <c r="KOS143" s="57"/>
      <c r="KOT143" s="57"/>
      <c r="KOU143" s="74"/>
      <c r="KOV143" s="74"/>
      <c r="KOW143" s="74"/>
      <c r="KOX143" s="74"/>
      <c r="KOY143" s="57"/>
      <c r="KOZ143" s="57"/>
      <c r="KPA143" s="57"/>
      <c r="KPB143" s="57"/>
      <c r="KPC143" s="74"/>
      <c r="KPD143" s="74"/>
      <c r="KPE143" s="74"/>
      <c r="KPF143" s="74"/>
      <c r="KPG143" s="57"/>
      <c r="KPH143" s="57"/>
      <c r="KPI143" s="57"/>
      <c r="KPJ143" s="57"/>
      <c r="KPK143" s="74"/>
      <c r="KPL143" s="74"/>
      <c r="KPM143" s="74"/>
      <c r="KPN143" s="74"/>
      <c r="KPO143" s="57"/>
      <c r="KPP143" s="57"/>
      <c r="KPQ143" s="57"/>
      <c r="KPR143" s="57"/>
      <c r="KPS143" s="74"/>
      <c r="KPT143" s="74"/>
      <c r="KPU143" s="74"/>
      <c r="KPV143" s="74"/>
      <c r="KPW143" s="57"/>
      <c r="KPX143" s="57"/>
      <c r="KPY143" s="57"/>
      <c r="KPZ143" s="57"/>
      <c r="KQA143" s="74"/>
      <c r="KQB143" s="74"/>
      <c r="KQC143" s="74"/>
      <c r="KQD143" s="74"/>
      <c r="KQE143" s="57"/>
      <c r="KQF143" s="57"/>
      <c r="KQG143" s="57"/>
      <c r="KQH143" s="57"/>
      <c r="KQI143" s="74"/>
      <c r="KQJ143" s="74"/>
      <c r="KQK143" s="74"/>
      <c r="KQL143" s="74"/>
      <c r="KQM143" s="57"/>
      <c r="KQN143" s="57"/>
      <c r="KQO143" s="57"/>
      <c r="KQP143" s="57"/>
      <c r="KQQ143" s="74"/>
      <c r="KQR143" s="74"/>
      <c r="KQS143" s="74"/>
      <c r="KQT143" s="74"/>
      <c r="KQU143" s="57"/>
      <c r="KQV143" s="57"/>
      <c r="KQW143" s="57"/>
      <c r="KQX143" s="57"/>
      <c r="KQY143" s="74"/>
      <c r="KQZ143" s="74"/>
      <c r="KRA143" s="74"/>
      <c r="KRB143" s="74"/>
      <c r="KRC143" s="57"/>
      <c r="KRD143" s="57"/>
      <c r="KRE143" s="57"/>
      <c r="KRF143" s="57"/>
      <c r="KRG143" s="74"/>
      <c r="KRH143" s="74"/>
      <c r="KRI143" s="74"/>
      <c r="KRJ143" s="74"/>
      <c r="KRK143" s="57"/>
      <c r="KRL143" s="57"/>
      <c r="KRM143" s="57"/>
      <c r="KRN143" s="57"/>
      <c r="KRO143" s="74"/>
      <c r="KRP143" s="74"/>
      <c r="KRQ143" s="74"/>
      <c r="KRR143" s="74"/>
      <c r="KRS143" s="57"/>
      <c r="KRT143" s="57"/>
      <c r="KRU143" s="57"/>
      <c r="KRV143" s="57"/>
      <c r="KRW143" s="74"/>
      <c r="KRX143" s="74"/>
      <c r="KRY143" s="74"/>
      <c r="KRZ143" s="74"/>
      <c r="KSA143" s="57"/>
      <c r="KSB143" s="57"/>
      <c r="KSC143" s="57"/>
      <c r="KSD143" s="57"/>
      <c r="KSE143" s="74"/>
      <c r="KSF143" s="74"/>
      <c r="KSG143" s="74"/>
      <c r="KSH143" s="74"/>
      <c r="KSI143" s="57"/>
      <c r="KSJ143" s="57"/>
      <c r="KSK143" s="57"/>
      <c r="KSL143" s="57"/>
      <c r="KSM143" s="74"/>
      <c r="KSN143" s="74"/>
      <c r="KSO143" s="74"/>
      <c r="KSP143" s="74"/>
      <c r="KSQ143" s="57"/>
      <c r="KSR143" s="57"/>
      <c r="KSS143" s="57"/>
      <c r="KST143" s="57"/>
      <c r="KSU143" s="74"/>
      <c r="KSV143" s="74"/>
      <c r="KSW143" s="74"/>
      <c r="KSX143" s="74"/>
      <c r="KSY143" s="57"/>
      <c r="KSZ143" s="57"/>
      <c r="KTA143" s="57"/>
      <c r="KTB143" s="57"/>
      <c r="KTC143" s="74"/>
      <c r="KTD143" s="74"/>
      <c r="KTE143" s="74"/>
      <c r="KTF143" s="74"/>
      <c r="KTG143" s="57"/>
      <c r="KTH143" s="57"/>
      <c r="KTI143" s="57"/>
      <c r="KTJ143" s="57"/>
      <c r="KTK143" s="74"/>
      <c r="KTL143" s="74"/>
      <c r="KTM143" s="74"/>
      <c r="KTN143" s="74"/>
      <c r="KTO143" s="57"/>
      <c r="KTP143" s="57"/>
      <c r="KTQ143" s="57"/>
      <c r="KTR143" s="57"/>
      <c r="KTS143" s="74"/>
      <c r="KTT143" s="74"/>
      <c r="KTU143" s="74"/>
      <c r="KTV143" s="74"/>
      <c r="KTW143" s="57"/>
      <c r="KTX143" s="57"/>
      <c r="KTY143" s="57"/>
      <c r="KTZ143" s="57"/>
      <c r="KUA143" s="74"/>
      <c r="KUB143" s="74"/>
      <c r="KUC143" s="74"/>
      <c r="KUD143" s="74"/>
      <c r="KUE143" s="57"/>
      <c r="KUF143" s="57"/>
      <c r="KUG143" s="57"/>
      <c r="KUH143" s="57"/>
      <c r="KUI143" s="74"/>
      <c r="KUJ143" s="74"/>
      <c r="KUK143" s="74"/>
      <c r="KUL143" s="74"/>
      <c r="KUM143" s="57"/>
      <c r="KUN143" s="57"/>
      <c r="KUO143" s="57"/>
      <c r="KUP143" s="57"/>
      <c r="KUQ143" s="74"/>
      <c r="KUR143" s="74"/>
      <c r="KUS143" s="74"/>
      <c r="KUT143" s="74"/>
      <c r="KUU143" s="57"/>
      <c r="KUV143" s="57"/>
      <c r="KUW143" s="57"/>
      <c r="KUX143" s="57"/>
      <c r="KUY143" s="74"/>
      <c r="KUZ143" s="74"/>
      <c r="KVA143" s="74"/>
      <c r="KVB143" s="74"/>
      <c r="KVC143" s="57"/>
      <c r="KVD143" s="57"/>
      <c r="KVE143" s="57"/>
      <c r="KVF143" s="57"/>
      <c r="KVG143" s="74"/>
      <c r="KVH143" s="74"/>
      <c r="KVI143" s="74"/>
      <c r="KVJ143" s="74"/>
      <c r="KVK143" s="57"/>
      <c r="KVL143" s="57"/>
      <c r="KVM143" s="57"/>
      <c r="KVN143" s="57"/>
      <c r="KVO143" s="74"/>
      <c r="KVP143" s="74"/>
      <c r="KVQ143" s="74"/>
      <c r="KVR143" s="74"/>
      <c r="KVS143" s="57"/>
      <c r="KVT143" s="57"/>
      <c r="KVU143" s="57"/>
      <c r="KVV143" s="57"/>
      <c r="KVW143" s="74"/>
      <c r="KVX143" s="74"/>
      <c r="KVY143" s="74"/>
      <c r="KVZ143" s="74"/>
      <c r="KWA143" s="57"/>
      <c r="KWB143" s="57"/>
      <c r="KWC143" s="57"/>
      <c r="KWD143" s="57"/>
      <c r="KWE143" s="74"/>
      <c r="KWF143" s="74"/>
      <c r="KWG143" s="74"/>
      <c r="KWH143" s="74"/>
      <c r="KWI143" s="57"/>
      <c r="KWJ143" s="57"/>
      <c r="KWK143" s="57"/>
      <c r="KWL143" s="57"/>
      <c r="KWM143" s="74"/>
      <c r="KWN143" s="74"/>
      <c r="KWO143" s="74"/>
      <c r="KWP143" s="74"/>
      <c r="KWQ143" s="57"/>
      <c r="KWR143" s="57"/>
      <c r="KWS143" s="57"/>
      <c r="KWT143" s="57"/>
      <c r="KWU143" s="74"/>
      <c r="KWV143" s="74"/>
      <c r="KWW143" s="74"/>
      <c r="KWX143" s="74"/>
      <c r="KWY143" s="57"/>
      <c r="KWZ143" s="57"/>
      <c r="KXA143" s="57"/>
      <c r="KXB143" s="57"/>
      <c r="KXC143" s="74"/>
      <c r="KXD143" s="74"/>
      <c r="KXE143" s="74"/>
      <c r="KXF143" s="74"/>
      <c r="KXG143" s="57"/>
      <c r="KXH143" s="57"/>
      <c r="KXI143" s="57"/>
      <c r="KXJ143" s="57"/>
      <c r="KXK143" s="74"/>
      <c r="KXL143" s="74"/>
      <c r="KXM143" s="74"/>
      <c r="KXN143" s="74"/>
      <c r="KXO143" s="57"/>
      <c r="KXP143" s="57"/>
      <c r="KXQ143" s="57"/>
      <c r="KXR143" s="57"/>
      <c r="KXS143" s="74"/>
      <c r="KXT143" s="74"/>
      <c r="KXU143" s="74"/>
      <c r="KXV143" s="74"/>
      <c r="KXW143" s="57"/>
      <c r="KXX143" s="57"/>
      <c r="KXY143" s="57"/>
      <c r="KXZ143" s="57"/>
      <c r="KYA143" s="74"/>
      <c r="KYB143" s="74"/>
      <c r="KYC143" s="74"/>
      <c r="KYD143" s="74"/>
      <c r="KYE143" s="57"/>
      <c r="KYF143" s="57"/>
      <c r="KYG143" s="57"/>
      <c r="KYH143" s="57"/>
      <c r="KYI143" s="74"/>
      <c r="KYJ143" s="74"/>
      <c r="KYK143" s="74"/>
      <c r="KYL143" s="74"/>
      <c r="KYM143" s="57"/>
      <c r="KYN143" s="57"/>
      <c r="KYO143" s="57"/>
      <c r="KYP143" s="57"/>
      <c r="KYQ143" s="74"/>
      <c r="KYR143" s="74"/>
      <c r="KYS143" s="74"/>
      <c r="KYT143" s="74"/>
      <c r="KYU143" s="57"/>
      <c r="KYV143" s="57"/>
      <c r="KYW143" s="57"/>
      <c r="KYX143" s="57"/>
      <c r="KYY143" s="74"/>
      <c r="KYZ143" s="74"/>
      <c r="KZA143" s="74"/>
      <c r="KZB143" s="74"/>
      <c r="KZC143" s="57"/>
      <c r="KZD143" s="57"/>
      <c r="KZE143" s="57"/>
      <c r="KZF143" s="57"/>
      <c r="KZG143" s="74"/>
      <c r="KZH143" s="74"/>
      <c r="KZI143" s="74"/>
      <c r="KZJ143" s="74"/>
      <c r="KZK143" s="57"/>
      <c r="KZL143" s="57"/>
      <c r="KZM143" s="57"/>
      <c r="KZN143" s="57"/>
      <c r="KZO143" s="74"/>
      <c r="KZP143" s="74"/>
      <c r="KZQ143" s="74"/>
      <c r="KZR143" s="74"/>
      <c r="KZS143" s="57"/>
      <c r="KZT143" s="57"/>
      <c r="KZU143" s="57"/>
      <c r="KZV143" s="57"/>
      <c r="KZW143" s="74"/>
      <c r="KZX143" s="74"/>
      <c r="KZY143" s="74"/>
      <c r="KZZ143" s="74"/>
      <c r="LAA143" s="57"/>
      <c r="LAB143" s="57"/>
      <c r="LAC143" s="57"/>
      <c r="LAD143" s="57"/>
      <c r="LAE143" s="74"/>
      <c r="LAF143" s="74"/>
      <c r="LAG143" s="74"/>
      <c r="LAH143" s="74"/>
      <c r="LAI143" s="57"/>
      <c r="LAJ143" s="57"/>
      <c r="LAK143" s="57"/>
      <c r="LAL143" s="57"/>
      <c r="LAM143" s="74"/>
      <c r="LAN143" s="74"/>
      <c r="LAO143" s="74"/>
      <c r="LAP143" s="74"/>
      <c r="LAQ143" s="57"/>
      <c r="LAR143" s="57"/>
      <c r="LAS143" s="57"/>
      <c r="LAT143" s="57"/>
      <c r="LAU143" s="74"/>
      <c r="LAV143" s="74"/>
      <c r="LAW143" s="74"/>
      <c r="LAX143" s="74"/>
      <c r="LAY143" s="57"/>
      <c r="LAZ143" s="57"/>
      <c r="LBA143" s="57"/>
      <c r="LBB143" s="57"/>
      <c r="LBC143" s="74"/>
      <c r="LBD143" s="74"/>
      <c r="LBE143" s="74"/>
      <c r="LBF143" s="74"/>
      <c r="LBG143" s="57"/>
      <c r="LBH143" s="57"/>
      <c r="LBI143" s="57"/>
      <c r="LBJ143" s="57"/>
      <c r="LBK143" s="74"/>
      <c r="LBL143" s="74"/>
      <c r="LBM143" s="74"/>
      <c r="LBN143" s="74"/>
      <c r="LBO143" s="57"/>
      <c r="LBP143" s="57"/>
      <c r="LBQ143" s="57"/>
      <c r="LBR143" s="57"/>
      <c r="LBS143" s="74"/>
      <c r="LBT143" s="74"/>
      <c r="LBU143" s="74"/>
      <c r="LBV143" s="74"/>
      <c r="LBW143" s="57"/>
      <c r="LBX143" s="57"/>
      <c r="LBY143" s="57"/>
      <c r="LBZ143" s="57"/>
      <c r="LCA143" s="74"/>
      <c r="LCB143" s="74"/>
      <c r="LCC143" s="74"/>
      <c r="LCD143" s="74"/>
      <c r="LCE143" s="57"/>
      <c r="LCF143" s="57"/>
      <c r="LCG143" s="57"/>
      <c r="LCH143" s="57"/>
      <c r="LCI143" s="74"/>
      <c r="LCJ143" s="74"/>
      <c r="LCK143" s="74"/>
      <c r="LCL143" s="74"/>
      <c r="LCM143" s="57"/>
      <c r="LCN143" s="57"/>
      <c r="LCO143" s="57"/>
      <c r="LCP143" s="57"/>
      <c r="LCQ143" s="74"/>
      <c r="LCR143" s="74"/>
      <c r="LCS143" s="74"/>
      <c r="LCT143" s="74"/>
      <c r="LCU143" s="57"/>
      <c r="LCV143" s="57"/>
      <c r="LCW143" s="57"/>
      <c r="LCX143" s="57"/>
      <c r="LCY143" s="74"/>
      <c r="LCZ143" s="74"/>
      <c r="LDA143" s="74"/>
      <c r="LDB143" s="74"/>
      <c r="LDC143" s="57"/>
      <c r="LDD143" s="57"/>
      <c r="LDE143" s="57"/>
      <c r="LDF143" s="57"/>
      <c r="LDG143" s="74"/>
      <c r="LDH143" s="74"/>
      <c r="LDI143" s="74"/>
      <c r="LDJ143" s="74"/>
      <c r="LDK143" s="57"/>
      <c r="LDL143" s="57"/>
      <c r="LDM143" s="57"/>
      <c r="LDN143" s="57"/>
      <c r="LDO143" s="74"/>
      <c r="LDP143" s="74"/>
      <c r="LDQ143" s="74"/>
      <c r="LDR143" s="74"/>
      <c r="LDS143" s="57"/>
      <c r="LDT143" s="57"/>
      <c r="LDU143" s="57"/>
      <c r="LDV143" s="57"/>
      <c r="LDW143" s="74"/>
      <c r="LDX143" s="74"/>
      <c r="LDY143" s="74"/>
      <c r="LDZ143" s="74"/>
      <c r="LEA143" s="57"/>
      <c r="LEB143" s="57"/>
      <c r="LEC143" s="57"/>
      <c r="LED143" s="57"/>
      <c r="LEE143" s="74"/>
      <c r="LEF143" s="74"/>
      <c r="LEG143" s="74"/>
      <c r="LEH143" s="74"/>
      <c r="LEI143" s="57"/>
      <c r="LEJ143" s="57"/>
      <c r="LEK143" s="57"/>
      <c r="LEL143" s="57"/>
      <c r="LEM143" s="74"/>
      <c r="LEN143" s="74"/>
      <c r="LEO143" s="74"/>
      <c r="LEP143" s="74"/>
      <c r="LEQ143" s="57"/>
      <c r="LER143" s="57"/>
      <c r="LES143" s="57"/>
      <c r="LET143" s="57"/>
      <c r="LEU143" s="74"/>
      <c r="LEV143" s="74"/>
      <c r="LEW143" s="74"/>
      <c r="LEX143" s="74"/>
      <c r="LEY143" s="57"/>
      <c r="LEZ143" s="57"/>
      <c r="LFA143" s="57"/>
      <c r="LFB143" s="57"/>
      <c r="LFC143" s="74"/>
      <c r="LFD143" s="74"/>
      <c r="LFE143" s="74"/>
      <c r="LFF143" s="74"/>
      <c r="LFG143" s="57"/>
      <c r="LFH143" s="57"/>
      <c r="LFI143" s="57"/>
      <c r="LFJ143" s="57"/>
      <c r="LFK143" s="74"/>
      <c r="LFL143" s="74"/>
      <c r="LFM143" s="74"/>
      <c r="LFN143" s="74"/>
      <c r="LFO143" s="57"/>
      <c r="LFP143" s="57"/>
      <c r="LFQ143" s="57"/>
      <c r="LFR143" s="57"/>
      <c r="LFS143" s="74"/>
      <c r="LFT143" s="74"/>
      <c r="LFU143" s="74"/>
      <c r="LFV143" s="74"/>
      <c r="LFW143" s="57"/>
      <c r="LFX143" s="57"/>
      <c r="LFY143" s="57"/>
      <c r="LFZ143" s="57"/>
      <c r="LGA143" s="74"/>
      <c r="LGB143" s="74"/>
      <c r="LGC143" s="74"/>
      <c r="LGD143" s="74"/>
      <c r="LGE143" s="57"/>
      <c r="LGF143" s="57"/>
      <c r="LGG143" s="57"/>
      <c r="LGH143" s="57"/>
      <c r="LGI143" s="74"/>
      <c r="LGJ143" s="74"/>
      <c r="LGK143" s="74"/>
      <c r="LGL143" s="74"/>
      <c r="LGM143" s="57"/>
      <c r="LGN143" s="57"/>
      <c r="LGO143" s="57"/>
      <c r="LGP143" s="57"/>
      <c r="LGQ143" s="74"/>
      <c r="LGR143" s="74"/>
      <c r="LGS143" s="74"/>
      <c r="LGT143" s="74"/>
      <c r="LGU143" s="57"/>
      <c r="LGV143" s="57"/>
      <c r="LGW143" s="57"/>
      <c r="LGX143" s="57"/>
      <c r="LGY143" s="74"/>
      <c r="LGZ143" s="74"/>
      <c r="LHA143" s="74"/>
      <c r="LHB143" s="74"/>
      <c r="LHC143" s="57"/>
      <c r="LHD143" s="57"/>
      <c r="LHE143" s="57"/>
      <c r="LHF143" s="57"/>
      <c r="LHG143" s="74"/>
      <c r="LHH143" s="74"/>
      <c r="LHI143" s="74"/>
      <c r="LHJ143" s="74"/>
      <c r="LHK143" s="57"/>
      <c r="LHL143" s="57"/>
      <c r="LHM143" s="57"/>
      <c r="LHN143" s="57"/>
      <c r="LHO143" s="74"/>
      <c r="LHP143" s="74"/>
      <c r="LHQ143" s="74"/>
      <c r="LHR143" s="74"/>
      <c r="LHS143" s="57"/>
      <c r="LHT143" s="57"/>
      <c r="LHU143" s="57"/>
      <c r="LHV143" s="57"/>
      <c r="LHW143" s="74"/>
      <c r="LHX143" s="74"/>
      <c r="LHY143" s="74"/>
      <c r="LHZ143" s="74"/>
      <c r="LIA143" s="57"/>
      <c r="LIB143" s="57"/>
      <c r="LIC143" s="57"/>
      <c r="LID143" s="57"/>
      <c r="LIE143" s="74"/>
      <c r="LIF143" s="74"/>
      <c r="LIG143" s="74"/>
      <c r="LIH143" s="74"/>
      <c r="LII143" s="57"/>
      <c r="LIJ143" s="57"/>
      <c r="LIK143" s="57"/>
      <c r="LIL143" s="57"/>
      <c r="LIM143" s="74"/>
      <c r="LIN143" s="74"/>
      <c r="LIO143" s="74"/>
      <c r="LIP143" s="74"/>
      <c r="LIQ143" s="57"/>
      <c r="LIR143" s="57"/>
      <c r="LIS143" s="57"/>
      <c r="LIT143" s="57"/>
      <c r="LIU143" s="74"/>
      <c r="LIV143" s="74"/>
      <c r="LIW143" s="74"/>
      <c r="LIX143" s="74"/>
      <c r="LIY143" s="57"/>
      <c r="LIZ143" s="57"/>
      <c r="LJA143" s="57"/>
      <c r="LJB143" s="57"/>
      <c r="LJC143" s="74"/>
      <c r="LJD143" s="74"/>
      <c r="LJE143" s="74"/>
      <c r="LJF143" s="74"/>
      <c r="LJG143" s="57"/>
      <c r="LJH143" s="57"/>
      <c r="LJI143" s="57"/>
      <c r="LJJ143" s="57"/>
      <c r="LJK143" s="74"/>
      <c r="LJL143" s="74"/>
      <c r="LJM143" s="74"/>
      <c r="LJN143" s="74"/>
      <c r="LJO143" s="57"/>
      <c r="LJP143" s="57"/>
      <c r="LJQ143" s="57"/>
      <c r="LJR143" s="57"/>
      <c r="LJS143" s="74"/>
      <c r="LJT143" s="74"/>
      <c r="LJU143" s="74"/>
      <c r="LJV143" s="74"/>
      <c r="LJW143" s="57"/>
      <c r="LJX143" s="57"/>
      <c r="LJY143" s="57"/>
      <c r="LJZ143" s="57"/>
      <c r="LKA143" s="74"/>
      <c r="LKB143" s="74"/>
      <c r="LKC143" s="74"/>
      <c r="LKD143" s="74"/>
      <c r="LKE143" s="57"/>
      <c r="LKF143" s="57"/>
      <c r="LKG143" s="57"/>
      <c r="LKH143" s="57"/>
      <c r="LKI143" s="74"/>
      <c r="LKJ143" s="74"/>
      <c r="LKK143" s="74"/>
      <c r="LKL143" s="74"/>
      <c r="LKM143" s="57"/>
      <c r="LKN143" s="57"/>
      <c r="LKO143" s="57"/>
      <c r="LKP143" s="57"/>
      <c r="LKQ143" s="74"/>
      <c r="LKR143" s="74"/>
      <c r="LKS143" s="74"/>
      <c r="LKT143" s="74"/>
      <c r="LKU143" s="57"/>
      <c r="LKV143" s="57"/>
      <c r="LKW143" s="57"/>
      <c r="LKX143" s="57"/>
      <c r="LKY143" s="74"/>
      <c r="LKZ143" s="74"/>
      <c r="LLA143" s="74"/>
      <c r="LLB143" s="74"/>
      <c r="LLC143" s="57"/>
      <c r="LLD143" s="57"/>
      <c r="LLE143" s="57"/>
      <c r="LLF143" s="57"/>
      <c r="LLG143" s="74"/>
      <c r="LLH143" s="74"/>
      <c r="LLI143" s="74"/>
      <c r="LLJ143" s="74"/>
      <c r="LLK143" s="57"/>
      <c r="LLL143" s="57"/>
      <c r="LLM143" s="57"/>
      <c r="LLN143" s="57"/>
      <c r="LLO143" s="74"/>
      <c r="LLP143" s="74"/>
      <c r="LLQ143" s="74"/>
      <c r="LLR143" s="74"/>
      <c r="LLS143" s="57"/>
      <c r="LLT143" s="57"/>
      <c r="LLU143" s="57"/>
      <c r="LLV143" s="57"/>
      <c r="LLW143" s="74"/>
      <c r="LLX143" s="74"/>
      <c r="LLY143" s="74"/>
      <c r="LLZ143" s="74"/>
      <c r="LMA143" s="57"/>
      <c r="LMB143" s="57"/>
      <c r="LMC143" s="57"/>
      <c r="LMD143" s="57"/>
      <c r="LME143" s="74"/>
      <c r="LMF143" s="74"/>
      <c r="LMG143" s="74"/>
      <c r="LMH143" s="74"/>
      <c r="LMI143" s="57"/>
      <c r="LMJ143" s="57"/>
      <c r="LMK143" s="57"/>
      <c r="LML143" s="57"/>
      <c r="LMM143" s="74"/>
      <c r="LMN143" s="74"/>
      <c r="LMO143" s="74"/>
      <c r="LMP143" s="74"/>
      <c r="LMQ143" s="57"/>
      <c r="LMR143" s="57"/>
      <c r="LMS143" s="57"/>
      <c r="LMT143" s="57"/>
      <c r="LMU143" s="74"/>
      <c r="LMV143" s="74"/>
      <c r="LMW143" s="74"/>
      <c r="LMX143" s="74"/>
      <c r="LMY143" s="57"/>
      <c r="LMZ143" s="57"/>
      <c r="LNA143" s="57"/>
      <c r="LNB143" s="57"/>
      <c r="LNC143" s="74"/>
      <c r="LND143" s="74"/>
      <c r="LNE143" s="74"/>
      <c r="LNF143" s="74"/>
      <c r="LNG143" s="57"/>
      <c r="LNH143" s="57"/>
      <c r="LNI143" s="57"/>
      <c r="LNJ143" s="57"/>
      <c r="LNK143" s="74"/>
      <c r="LNL143" s="74"/>
      <c r="LNM143" s="74"/>
      <c r="LNN143" s="74"/>
      <c r="LNO143" s="57"/>
      <c r="LNP143" s="57"/>
      <c r="LNQ143" s="57"/>
      <c r="LNR143" s="57"/>
      <c r="LNS143" s="74"/>
      <c r="LNT143" s="74"/>
      <c r="LNU143" s="74"/>
      <c r="LNV143" s="74"/>
      <c r="LNW143" s="57"/>
      <c r="LNX143" s="57"/>
      <c r="LNY143" s="57"/>
      <c r="LNZ143" s="57"/>
      <c r="LOA143" s="74"/>
      <c r="LOB143" s="74"/>
      <c r="LOC143" s="74"/>
      <c r="LOD143" s="74"/>
      <c r="LOE143" s="57"/>
      <c r="LOF143" s="57"/>
      <c r="LOG143" s="57"/>
      <c r="LOH143" s="57"/>
      <c r="LOI143" s="74"/>
      <c r="LOJ143" s="74"/>
      <c r="LOK143" s="74"/>
      <c r="LOL143" s="74"/>
      <c r="LOM143" s="57"/>
      <c r="LON143" s="57"/>
      <c r="LOO143" s="57"/>
      <c r="LOP143" s="57"/>
      <c r="LOQ143" s="74"/>
      <c r="LOR143" s="74"/>
      <c r="LOS143" s="74"/>
      <c r="LOT143" s="74"/>
      <c r="LOU143" s="57"/>
      <c r="LOV143" s="57"/>
      <c r="LOW143" s="57"/>
      <c r="LOX143" s="57"/>
      <c r="LOY143" s="74"/>
      <c r="LOZ143" s="74"/>
      <c r="LPA143" s="74"/>
      <c r="LPB143" s="74"/>
      <c r="LPC143" s="57"/>
      <c r="LPD143" s="57"/>
      <c r="LPE143" s="57"/>
      <c r="LPF143" s="57"/>
      <c r="LPG143" s="74"/>
      <c r="LPH143" s="74"/>
      <c r="LPI143" s="74"/>
      <c r="LPJ143" s="74"/>
      <c r="LPK143" s="57"/>
      <c r="LPL143" s="57"/>
      <c r="LPM143" s="57"/>
      <c r="LPN143" s="57"/>
      <c r="LPO143" s="74"/>
      <c r="LPP143" s="74"/>
      <c r="LPQ143" s="74"/>
      <c r="LPR143" s="74"/>
      <c r="LPS143" s="57"/>
      <c r="LPT143" s="57"/>
      <c r="LPU143" s="57"/>
      <c r="LPV143" s="57"/>
      <c r="LPW143" s="74"/>
      <c r="LPX143" s="74"/>
      <c r="LPY143" s="74"/>
      <c r="LPZ143" s="74"/>
      <c r="LQA143" s="57"/>
      <c r="LQB143" s="57"/>
      <c r="LQC143" s="57"/>
      <c r="LQD143" s="57"/>
      <c r="LQE143" s="74"/>
      <c r="LQF143" s="74"/>
      <c r="LQG143" s="74"/>
      <c r="LQH143" s="74"/>
      <c r="LQI143" s="57"/>
      <c r="LQJ143" s="57"/>
      <c r="LQK143" s="57"/>
      <c r="LQL143" s="57"/>
      <c r="LQM143" s="74"/>
      <c r="LQN143" s="74"/>
      <c r="LQO143" s="74"/>
      <c r="LQP143" s="74"/>
      <c r="LQQ143" s="57"/>
      <c r="LQR143" s="57"/>
      <c r="LQS143" s="57"/>
      <c r="LQT143" s="57"/>
      <c r="LQU143" s="74"/>
      <c r="LQV143" s="74"/>
      <c r="LQW143" s="74"/>
      <c r="LQX143" s="74"/>
      <c r="LQY143" s="57"/>
      <c r="LQZ143" s="57"/>
      <c r="LRA143" s="57"/>
      <c r="LRB143" s="57"/>
      <c r="LRC143" s="74"/>
      <c r="LRD143" s="74"/>
      <c r="LRE143" s="74"/>
      <c r="LRF143" s="74"/>
      <c r="LRG143" s="57"/>
      <c r="LRH143" s="57"/>
      <c r="LRI143" s="57"/>
      <c r="LRJ143" s="57"/>
      <c r="LRK143" s="74"/>
      <c r="LRL143" s="74"/>
      <c r="LRM143" s="74"/>
      <c r="LRN143" s="74"/>
      <c r="LRO143" s="57"/>
      <c r="LRP143" s="57"/>
      <c r="LRQ143" s="57"/>
      <c r="LRR143" s="57"/>
      <c r="LRS143" s="74"/>
      <c r="LRT143" s="74"/>
      <c r="LRU143" s="74"/>
      <c r="LRV143" s="74"/>
      <c r="LRW143" s="57"/>
      <c r="LRX143" s="57"/>
      <c r="LRY143" s="57"/>
      <c r="LRZ143" s="57"/>
      <c r="LSA143" s="74"/>
      <c r="LSB143" s="74"/>
      <c r="LSC143" s="74"/>
      <c r="LSD143" s="74"/>
      <c r="LSE143" s="57"/>
      <c r="LSF143" s="57"/>
      <c r="LSG143" s="57"/>
      <c r="LSH143" s="57"/>
      <c r="LSI143" s="74"/>
      <c r="LSJ143" s="74"/>
      <c r="LSK143" s="74"/>
      <c r="LSL143" s="74"/>
      <c r="LSM143" s="57"/>
      <c r="LSN143" s="57"/>
      <c r="LSO143" s="57"/>
      <c r="LSP143" s="57"/>
      <c r="LSQ143" s="74"/>
      <c r="LSR143" s="74"/>
      <c r="LSS143" s="74"/>
      <c r="LST143" s="74"/>
      <c r="LSU143" s="57"/>
      <c r="LSV143" s="57"/>
      <c r="LSW143" s="57"/>
      <c r="LSX143" s="57"/>
      <c r="LSY143" s="74"/>
      <c r="LSZ143" s="74"/>
      <c r="LTA143" s="74"/>
      <c r="LTB143" s="74"/>
      <c r="LTC143" s="57"/>
      <c r="LTD143" s="57"/>
      <c r="LTE143" s="57"/>
      <c r="LTF143" s="57"/>
      <c r="LTG143" s="74"/>
      <c r="LTH143" s="74"/>
      <c r="LTI143" s="74"/>
      <c r="LTJ143" s="74"/>
      <c r="LTK143" s="57"/>
      <c r="LTL143" s="57"/>
      <c r="LTM143" s="57"/>
      <c r="LTN143" s="57"/>
      <c r="LTO143" s="74"/>
      <c r="LTP143" s="74"/>
      <c r="LTQ143" s="74"/>
      <c r="LTR143" s="74"/>
      <c r="LTS143" s="57"/>
      <c r="LTT143" s="57"/>
      <c r="LTU143" s="57"/>
      <c r="LTV143" s="57"/>
      <c r="LTW143" s="74"/>
      <c r="LTX143" s="74"/>
      <c r="LTY143" s="74"/>
      <c r="LTZ143" s="74"/>
      <c r="LUA143" s="57"/>
      <c r="LUB143" s="57"/>
      <c r="LUC143" s="57"/>
      <c r="LUD143" s="57"/>
      <c r="LUE143" s="74"/>
      <c r="LUF143" s="74"/>
      <c r="LUG143" s="74"/>
      <c r="LUH143" s="74"/>
      <c r="LUI143" s="57"/>
      <c r="LUJ143" s="57"/>
      <c r="LUK143" s="57"/>
      <c r="LUL143" s="57"/>
      <c r="LUM143" s="74"/>
      <c r="LUN143" s="74"/>
      <c r="LUO143" s="74"/>
      <c r="LUP143" s="74"/>
      <c r="LUQ143" s="57"/>
      <c r="LUR143" s="57"/>
      <c r="LUS143" s="57"/>
      <c r="LUT143" s="57"/>
      <c r="LUU143" s="74"/>
      <c r="LUV143" s="74"/>
      <c r="LUW143" s="74"/>
      <c r="LUX143" s="74"/>
      <c r="LUY143" s="57"/>
      <c r="LUZ143" s="57"/>
      <c r="LVA143" s="57"/>
      <c r="LVB143" s="57"/>
      <c r="LVC143" s="74"/>
      <c r="LVD143" s="74"/>
      <c r="LVE143" s="74"/>
      <c r="LVF143" s="74"/>
      <c r="LVG143" s="57"/>
      <c r="LVH143" s="57"/>
      <c r="LVI143" s="57"/>
      <c r="LVJ143" s="57"/>
      <c r="LVK143" s="74"/>
      <c r="LVL143" s="74"/>
      <c r="LVM143" s="74"/>
      <c r="LVN143" s="74"/>
      <c r="LVO143" s="57"/>
      <c r="LVP143" s="57"/>
      <c r="LVQ143" s="57"/>
      <c r="LVR143" s="57"/>
      <c r="LVS143" s="74"/>
      <c r="LVT143" s="74"/>
      <c r="LVU143" s="74"/>
      <c r="LVV143" s="74"/>
      <c r="LVW143" s="57"/>
      <c r="LVX143" s="57"/>
      <c r="LVY143" s="57"/>
      <c r="LVZ143" s="57"/>
      <c r="LWA143" s="74"/>
      <c r="LWB143" s="74"/>
      <c r="LWC143" s="74"/>
      <c r="LWD143" s="74"/>
      <c r="LWE143" s="57"/>
      <c r="LWF143" s="57"/>
      <c r="LWG143" s="57"/>
      <c r="LWH143" s="57"/>
      <c r="LWI143" s="74"/>
      <c r="LWJ143" s="74"/>
      <c r="LWK143" s="74"/>
      <c r="LWL143" s="74"/>
      <c r="LWM143" s="57"/>
      <c r="LWN143" s="57"/>
      <c r="LWO143" s="57"/>
      <c r="LWP143" s="57"/>
      <c r="LWQ143" s="74"/>
      <c r="LWR143" s="74"/>
      <c r="LWS143" s="74"/>
      <c r="LWT143" s="74"/>
      <c r="LWU143" s="57"/>
      <c r="LWV143" s="57"/>
      <c r="LWW143" s="57"/>
      <c r="LWX143" s="57"/>
      <c r="LWY143" s="74"/>
      <c r="LWZ143" s="74"/>
      <c r="LXA143" s="74"/>
      <c r="LXB143" s="74"/>
      <c r="LXC143" s="57"/>
      <c r="LXD143" s="57"/>
      <c r="LXE143" s="57"/>
      <c r="LXF143" s="57"/>
      <c r="LXG143" s="74"/>
      <c r="LXH143" s="74"/>
      <c r="LXI143" s="74"/>
      <c r="LXJ143" s="74"/>
      <c r="LXK143" s="57"/>
      <c r="LXL143" s="57"/>
      <c r="LXM143" s="57"/>
      <c r="LXN143" s="57"/>
      <c r="LXO143" s="74"/>
      <c r="LXP143" s="74"/>
      <c r="LXQ143" s="74"/>
      <c r="LXR143" s="74"/>
      <c r="LXS143" s="57"/>
      <c r="LXT143" s="57"/>
      <c r="LXU143" s="57"/>
      <c r="LXV143" s="57"/>
      <c r="LXW143" s="74"/>
      <c r="LXX143" s="74"/>
      <c r="LXY143" s="74"/>
      <c r="LXZ143" s="74"/>
      <c r="LYA143" s="57"/>
      <c r="LYB143" s="57"/>
      <c r="LYC143" s="57"/>
      <c r="LYD143" s="57"/>
      <c r="LYE143" s="74"/>
      <c r="LYF143" s="74"/>
      <c r="LYG143" s="74"/>
      <c r="LYH143" s="74"/>
      <c r="LYI143" s="57"/>
      <c r="LYJ143" s="57"/>
      <c r="LYK143" s="57"/>
      <c r="LYL143" s="57"/>
      <c r="LYM143" s="74"/>
      <c r="LYN143" s="74"/>
      <c r="LYO143" s="74"/>
      <c r="LYP143" s="74"/>
      <c r="LYQ143" s="57"/>
      <c r="LYR143" s="57"/>
      <c r="LYS143" s="57"/>
      <c r="LYT143" s="57"/>
      <c r="LYU143" s="74"/>
      <c r="LYV143" s="74"/>
      <c r="LYW143" s="74"/>
      <c r="LYX143" s="74"/>
      <c r="LYY143" s="57"/>
      <c r="LYZ143" s="57"/>
      <c r="LZA143" s="57"/>
      <c r="LZB143" s="57"/>
      <c r="LZC143" s="74"/>
      <c r="LZD143" s="74"/>
      <c r="LZE143" s="74"/>
      <c r="LZF143" s="74"/>
      <c r="LZG143" s="57"/>
      <c r="LZH143" s="57"/>
      <c r="LZI143" s="57"/>
      <c r="LZJ143" s="57"/>
      <c r="LZK143" s="74"/>
      <c r="LZL143" s="74"/>
      <c r="LZM143" s="74"/>
      <c r="LZN143" s="74"/>
      <c r="LZO143" s="57"/>
      <c r="LZP143" s="57"/>
      <c r="LZQ143" s="57"/>
      <c r="LZR143" s="57"/>
      <c r="LZS143" s="74"/>
      <c r="LZT143" s="74"/>
      <c r="LZU143" s="74"/>
      <c r="LZV143" s="74"/>
      <c r="LZW143" s="57"/>
      <c r="LZX143" s="57"/>
      <c r="LZY143" s="57"/>
      <c r="LZZ143" s="57"/>
      <c r="MAA143" s="74"/>
      <c r="MAB143" s="74"/>
      <c r="MAC143" s="74"/>
      <c r="MAD143" s="74"/>
      <c r="MAE143" s="57"/>
      <c r="MAF143" s="57"/>
      <c r="MAG143" s="57"/>
      <c r="MAH143" s="57"/>
      <c r="MAI143" s="74"/>
      <c r="MAJ143" s="74"/>
      <c r="MAK143" s="74"/>
      <c r="MAL143" s="74"/>
      <c r="MAM143" s="57"/>
      <c r="MAN143" s="57"/>
      <c r="MAO143" s="57"/>
      <c r="MAP143" s="57"/>
      <c r="MAQ143" s="74"/>
      <c r="MAR143" s="74"/>
      <c r="MAS143" s="74"/>
      <c r="MAT143" s="74"/>
      <c r="MAU143" s="57"/>
      <c r="MAV143" s="57"/>
      <c r="MAW143" s="57"/>
      <c r="MAX143" s="57"/>
      <c r="MAY143" s="74"/>
      <c r="MAZ143" s="74"/>
      <c r="MBA143" s="74"/>
      <c r="MBB143" s="74"/>
      <c r="MBC143" s="57"/>
      <c r="MBD143" s="57"/>
      <c r="MBE143" s="57"/>
      <c r="MBF143" s="57"/>
      <c r="MBG143" s="74"/>
      <c r="MBH143" s="74"/>
      <c r="MBI143" s="74"/>
      <c r="MBJ143" s="74"/>
      <c r="MBK143" s="57"/>
      <c r="MBL143" s="57"/>
      <c r="MBM143" s="57"/>
      <c r="MBN143" s="57"/>
      <c r="MBO143" s="74"/>
      <c r="MBP143" s="74"/>
      <c r="MBQ143" s="74"/>
      <c r="MBR143" s="74"/>
      <c r="MBS143" s="57"/>
      <c r="MBT143" s="57"/>
      <c r="MBU143" s="57"/>
      <c r="MBV143" s="57"/>
      <c r="MBW143" s="74"/>
      <c r="MBX143" s="74"/>
      <c r="MBY143" s="74"/>
      <c r="MBZ143" s="74"/>
      <c r="MCA143" s="57"/>
      <c r="MCB143" s="57"/>
      <c r="MCC143" s="57"/>
      <c r="MCD143" s="57"/>
      <c r="MCE143" s="74"/>
      <c r="MCF143" s="74"/>
      <c r="MCG143" s="74"/>
      <c r="MCH143" s="74"/>
      <c r="MCI143" s="57"/>
      <c r="MCJ143" s="57"/>
      <c r="MCK143" s="57"/>
      <c r="MCL143" s="57"/>
      <c r="MCM143" s="74"/>
      <c r="MCN143" s="74"/>
      <c r="MCO143" s="74"/>
      <c r="MCP143" s="74"/>
      <c r="MCQ143" s="57"/>
      <c r="MCR143" s="57"/>
      <c r="MCS143" s="57"/>
      <c r="MCT143" s="57"/>
      <c r="MCU143" s="74"/>
      <c r="MCV143" s="74"/>
      <c r="MCW143" s="74"/>
      <c r="MCX143" s="74"/>
      <c r="MCY143" s="57"/>
      <c r="MCZ143" s="57"/>
      <c r="MDA143" s="57"/>
      <c r="MDB143" s="57"/>
      <c r="MDC143" s="74"/>
      <c r="MDD143" s="74"/>
      <c r="MDE143" s="74"/>
      <c r="MDF143" s="74"/>
      <c r="MDG143" s="57"/>
      <c r="MDH143" s="57"/>
      <c r="MDI143" s="57"/>
      <c r="MDJ143" s="57"/>
      <c r="MDK143" s="74"/>
      <c r="MDL143" s="74"/>
      <c r="MDM143" s="74"/>
      <c r="MDN143" s="74"/>
      <c r="MDO143" s="57"/>
      <c r="MDP143" s="57"/>
      <c r="MDQ143" s="57"/>
      <c r="MDR143" s="57"/>
      <c r="MDS143" s="74"/>
      <c r="MDT143" s="74"/>
      <c r="MDU143" s="74"/>
      <c r="MDV143" s="74"/>
      <c r="MDW143" s="57"/>
      <c r="MDX143" s="57"/>
      <c r="MDY143" s="57"/>
      <c r="MDZ143" s="57"/>
      <c r="MEA143" s="74"/>
      <c r="MEB143" s="74"/>
      <c r="MEC143" s="74"/>
      <c r="MED143" s="74"/>
      <c r="MEE143" s="57"/>
      <c r="MEF143" s="57"/>
      <c r="MEG143" s="57"/>
      <c r="MEH143" s="57"/>
      <c r="MEI143" s="74"/>
      <c r="MEJ143" s="74"/>
      <c r="MEK143" s="74"/>
      <c r="MEL143" s="74"/>
      <c r="MEM143" s="57"/>
      <c r="MEN143" s="57"/>
      <c r="MEO143" s="57"/>
      <c r="MEP143" s="57"/>
      <c r="MEQ143" s="74"/>
      <c r="MER143" s="74"/>
      <c r="MES143" s="74"/>
      <c r="MET143" s="74"/>
      <c r="MEU143" s="57"/>
      <c r="MEV143" s="57"/>
      <c r="MEW143" s="57"/>
      <c r="MEX143" s="57"/>
      <c r="MEY143" s="74"/>
      <c r="MEZ143" s="74"/>
      <c r="MFA143" s="74"/>
      <c r="MFB143" s="74"/>
      <c r="MFC143" s="57"/>
      <c r="MFD143" s="57"/>
      <c r="MFE143" s="57"/>
      <c r="MFF143" s="57"/>
      <c r="MFG143" s="74"/>
      <c r="MFH143" s="74"/>
      <c r="MFI143" s="74"/>
      <c r="MFJ143" s="74"/>
      <c r="MFK143" s="57"/>
      <c r="MFL143" s="57"/>
      <c r="MFM143" s="57"/>
      <c r="MFN143" s="57"/>
      <c r="MFO143" s="74"/>
      <c r="MFP143" s="74"/>
      <c r="MFQ143" s="74"/>
      <c r="MFR143" s="74"/>
      <c r="MFS143" s="57"/>
      <c r="MFT143" s="57"/>
      <c r="MFU143" s="57"/>
      <c r="MFV143" s="57"/>
      <c r="MFW143" s="74"/>
      <c r="MFX143" s="74"/>
      <c r="MFY143" s="74"/>
      <c r="MFZ143" s="74"/>
      <c r="MGA143" s="57"/>
      <c r="MGB143" s="57"/>
      <c r="MGC143" s="57"/>
      <c r="MGD143" s="57"/>
      <c r="MGE143" s="74"/>
      <c r="MGF143" s="74"/>
      <c r="MGG143" s="74"/>
      <c r="MGH143" s="74"/>
      <c r="MGI143" s="57"/>
      <c r="MGJ143" s="57"/>
      <c r="MGK143" s="57"/>
      <c r="MGL143" s="57"/>
      <c r="MGM143" s="74"/>
      <c r="MGN143" s="74"/>
      <c r="MGO143" s="74"/>
      <c r="MGP143" s="74"/>
      <c r="MGQ143" s="57"/>
      <c r="MGR143" s="57"/>
      <c r="MGS143" s="57"/>
      <c r="MGT143" s="57"/>
      <c r="MGU143" s="74"/>
      <c r="MGV143" s="74"/>
      <c r="MGW143" s="74"/>
      <c r="MGX143" s="74"/>
      <c r="MGY143" s="57"/>
      <c r="MGZ143" s="57"/>
      <c r="MHA143" s="57"/>
      <c r="MHB143" s="57"/>
      <c r="MHC143" s="74"/>
      <c r="MHD143" s="74"/>
      <c r="MHE143" s="74"/>
      <c r="MHF143" s="74"/>
      <c r="MHG143" s="57"/>
      <c r="MHH143" s="57"/>
      <c r="MHI143" s="57"/>
      <c r="MHJ143" s="57"/>
      <c r="MHK143" s="74"/>
      <c r="MHL143" s="74"/>
      <c r="MHM143" s="74"/>
      <c r="MHN143" s="74"/>
      <c r="MHO143" s="57"/>
      <c r="MHP143" s="57"/>
      <c r="MHQ143" s="57"/>
      <c r="MHR143" s="57"/>
      <c r="MHS143" s="74"/>
      <c r="MHT143" s="74"/>
      <c r="MHU143" s="74"/>
      <c r="MHV143" s="74"/>
      <c r="MHW143" s="57"/>
      <c r="MHX143" s="57"/>
      <c r="MHY143" s="57"/>
      <c r="MHZ143" s="57"/>
      <c r="MIA143" s="74"/>
      <c r="MIB143" s="74"/>
      <c r="MIC143" s="74"/>
      <c r="MID143" s="74"/>
      <c r="MIE143" s="57"/>
      <c r="MIF143" s="57"/>
      <c r="MIG143" s="57"/>
      <c r="MIH143" s="57"/>
      <c r="MII143" s="74"/>
      <c r="MIJ143" s="74"/>
      <c r="MIK143" s="74"/>
      <c r="MIL143" s="74"/>
      <c r="MIM143" s="57"/>
      <c r="MIN143" s="57"/>
      <c r="MIO143" s="57"/>
      <c r="MIP143" s="57"/>
      <c r="MIQ143" s="74"/>
      <c r="MIR143" s="74"/>
      <c r="MIS143" s="74"/>
      <c r="MIT143" s="74"/>
      <c r="MIU143" s="57"/>
      <c r="MIV143" s="57"/>
      <c r="MIW143" s="57"/>
      <c r="MIX143" s="57"/>
      <c r="MIY143" s="74"/>
      <c r="MIZ143" s="74"/>
      <c r="MJA143" s="74"/>
      <c r="MJB143" s="74"/>
      <c r="MJC143" s="57"/>
      <c r="MJD143" s="57"/>
      <c r="MJE143" s="57"/>
      <c r="MJF143" s="57"/>
      <c r="MJG143" s="74"/>
      <c r="MJH143" s="74"/>
      <c r="MJI143" s="74"/>
      <c r="MJJ143" s="74"/>
      <c r="MJK143" s="57"/>
      <c r="MJL143" s="57"/>
      <c r="MJM143" s="57"/>
      <c r="MJN143" s="57"/>
      <c r="MJO143" s="74"/>
      <c r="MJP143" s="74"/>
      <c r="MJQ143" s="74"/>
      <c r="MJR143" s="74"/>
      <c r="MJS143" s="57"/>
      <c r="MJT143" s="57"/>
      <c r="MJU143" s="57"/>
      <c r="MJV143" s="57"/>
      <c r="MJW143" s="74"/>
      <c r="MJX143" s="74"/>
      <c r="MJY143" s="74"/>
      <c r="MJZ143" s="74"/>
      <c r="MKA143" s="57"/>
      <c r="MKB143" s="57"/>
      <c r="MKC143" s="57"/>
      <c r="MKD143" s="57"/>
      <c r="MKE143" s="74"/>
      <c r="MKF143" s="74"/>
      <c r="MKG143" s="74"/>
      <c r="MKH143" s="74"/>
      <c r="MKI143" s="57"/>
      <c r="MKJ143" s="57"/>
      <c r="MKK143" s="57"/>
      <c r="MKL143" s="57"/>
      <c r="MKM143" s="74"/>
      <c r="MKN143" s="74"/>
      <c r="MKO143" s="74"/>
      <c r="MKP143" s="74"/>
      <c r="MKQ143" s="57"/>
      <c r="MKR143" s="57"/>
      <c r="MKS143" s="57"/>
      <c r="MKT143" s="57"/>
      <c r="MKU143" s="74"/>
      <c r="MKV143" s="74"/>
      <c r="MKW143" s="74"/>
      <c r="MKX143" s="74"/>
      <c r="MKY143" s="57"/>
      <c r="MKZ143" s="57"/>
      <c r="MLA143" s="57"/>
      <c r="MLB143" s="57"/>
      <c r="MLC143" s="74"/>
      <c r="MLD143" s="74"/>
      <c r="MLE143" s="74"/>
      <c r="MLF143" s="74"/>
      <c r="MLG143" s="57"/>
      <c r="MLH143" s="57"/>
      <c r="MLI143" s="57"/>
      <c r="MLJ143" s="57"/>
      <c r="MLK143" s="74"/>
      <c r="MLL143" s="74"/>
      <c r="MLM143" s="74"/>
      <c r="MLN143" s="74"/>
      <c r="MLO143" s="57"/>
      <c r="MLP143" s="57"/>
      <c r="MLQ143" s="57"/>
      <c r="MLR143" s="57"/>
      <c r="MLS143" s="74"/>
      <c r="MLT143" s="74"/>
      <c r="MLU143" s="74"/>
      <c r="MLV143" s="74"/>
      <c r="MLW143" s="57"/>
      <c r="MLX143" s="57"/>
      <c r="MLY143" s="57"/>
      <c r="MLZ143" s="57"/>
      <c r="MMA143" s="74"/>
      <c r="MMB143" s="74"/>
      <c r="MMC143" s="74"/>
      <c r="MMD143" s="74"/>
      <c r="MME143" s="57"/>
      <c r="MMF143" s="57"/>
      <c r="MMG143" s="57"/>
      <c r="MMH143" s="57"/>
      <c r="MMI143" s="74"/>
      <c r="MMJ143" s="74"/>
      <c r="MMK143" s="74"/>
      <c r="MML143" s="74"/>
      <c r="MMM143" s="57"/>
      <c r="MMN143" s="57"/>
      <c r="MMO143" s="57"/>
      <c r="MMP143" s="57"/>
      <c r="MMQ143" s="74"/>
      <c r="MMR143" s="74"/>
      <c r="MMS143" s="74"/>
      <c r="MMT143" s="74"/>
      <c r="MMU143" s="57"/>
      <c r="MMV143" s="57"/>
      <c r="MMW143" s="57"/>
      <c r="MMX143" s="57"/>
      <c r="MMY143" s="74"/>
      <c r="MMZ143" s="74"/>
      <c r="MNA143" s="74"/>
      <c r="MNB143" s="74"/>
      <c r="MNC143" s="57"/>
      <c r="MND143" s="57"/>
      <c r="MNE143" s="57"/>
      <c r="MNF143" s="57"/>
      <c r="MNG143" s="74"/>
      <c r="MNH143" s="74"/>
      <c r="MNI143" s="74"/>
      <c r="MNJ143" s="74"/>
      <c r="MNK143" s="57"/>
      <c r="MNL143" s="57"/>
      <c r="MNM143" s="57"/>
      <c r="MNN143" s="57"/>
      <c r="MNO143" s="74"/>
      <c r="MNP143" s="74"/>
      <c r="MNQ143" s="74"/>
      <c r="MNR143" s="74"/>
      <c r="MNS143" s="57"/>
      <c r="MNT143" s="57"/>
      <c r="MNU143" s="57"/>
      <c r="MNV143" s="57"/>
      <c r="MNW143" s="74"/>
      <c r="MNX143" s="74"/>
      <c r="MNY143" s="74"/>
      <c r="MNZ143" s="74"/>
      <c r="MOA143" s="57"/>
      <c r="MOB143" s="57"/>
      <c r="MOC143" s="57"/>
      <c r="MOD143" s="57"/>
      <c r="MOE143" s="74"/>
      <c r="MOF143" s="74"/>
      <c r="MOG143" s="74"/>
      <c r="MOH143" s="74"/>
      <c r="MOI143" s="57"/>
      <c r="MOJ143" s="57"/>
      <c r="MOK143" s="57"/>
      <c r="MOL143" s="57"/>
      <c r="MOM143" s="74"/>
      <c r="MON143" s="74"/>
      <c r="MOO143" s="74"/>
      <c r="MOP143" s="74"/>
      <c r="MOQ143" s="57"/>
      <c r="MOR143" s="57"/>
      <c r="MOS143" s="57"/>
      <c r="MOT143" s="57"/>
      <c r="MOU143" s="74"/>
      <c r="MOV143" s="74"/>
      <c r="MOW143" s="74"/>
      <c r="MOX143" s="74"/>
      <c r="MOY143" s="57"/>
      <c r="MOZ143" s="57"/>
      <c r="MPA143" s="57"/>
      <c r="MPB143" s="57"/>
      <c r="MPC143" s="74"/>
      <c r="MPD143" s="74"/>
      <c r="MPE143" s="74"/>
      <c r="MPF143" s="74"/>
      <c r="MPG143" s="57"/>
      <c r="MPH143" s="57"/>
      <c r="MPI143" s="57"/>
      <c r="MPJ143" s="57"/>
      <c r="MPK143" s="74"/>
      <c r="MPL143" s="74"/>
      <c r="MPM143" s="74"/>
      <c r="MPN143" s="74"/>
      <c r="MPO143" s="57"/>
      <c r="MPP143" s="57"/>
      <c r="MPQ143" s="57"/>
      <c r="MPR143" s="57"/>
      <c r="MPS143" s="74"/>
      <c r="MPT143" s="74"/>
      <c r="MPU143" s="74"/>
      <c r="MPV143" s="74"/>
      <c r="MPW143" s="57"/>
      <c r="MPX143" s="57"/>
      <c r="MPY143" s="57"/>
      <c r="MPZ143" s="57"/>
      <c r="MQA143" s="74"/>
      <c r="MQB143" s="74"/>
      <c r="MQC143" s="74"/>
      <c r="MQD143" s="74"/>
      <c r="MQE143" s="57"/>
      <c r="MQF143" s="57"/>
      <c r="MQG143" s="57"/>
      <c r="MQH143" s="57"/>
      <c r="MQI143" s="74"/>
      <c r="MQJ143" s="74"/>
      <c r="MQK143" s="74"/>
      <c r="MQL143" s="74"/>
      <c r="MQM143" s="57"/>
      <c r="MQN143" s="57"/>
      <c r="MQO143" s="57"/>
      <c r="MQP143" s="57"/>
      <c r="MQQ143" s="74"/>
      <c r="MQR143" s="74"/>
      <c r="MQS143" s="74"/>
      <c r="MQT143" s="74"/>
      <c r="MQU143" s="57"/>
      <c r="MQV143" s="57"/>
      <c r="MQW143" s="57"/>
      <c r="MQX143" s="57"/>
      <c r="MQY143" s="74"/>
      <c r="MQZ143" s="74"/>
      <c r="MRA143" s="74"/>
      <c r="MRB143" s="74"/>
      <c r="MRC143" s="57"/>
      <c r="MRD143" s="57"/>
      <c r="MRE143" s="57"/>
      <c r="MRF143" s="57"/>
      <c r="MRG143" s="74"/>
      <c r="MRH143" s="74"/>
      <c r="MRI143" s="74"/>
      <c r="MRJ143" s="74"/>
      <c r="MRK143" s="57"/>
      <c r="MRL143" s="57"/>
      <c r="MRM143" s="57"/>
      <c r="MRN143" s="57"/>
      <c r="MRO143" s="74"/>
      <c r="MRP143" s="74"/>
      <c r="MRQ143" s="74"/>
      <c r="MRR143" s="74"/>
      <c r="MRS143" s="57"/>
      <c r="MRT143" s="57"/>
      <c r="MRU143" s="57"/>
      <c r="MRV143" s="57"/>
      <c r="MRW143" s="74"/>
      <c r="MRX143" s="74"/>
      <c r="MRY143" s="74"/>
      <c r="MRZ143" s="74"/>
      <c r="MSA143" s="57"/>
      <c r="MSB143" s="57"/>
      <c r="MSC143" s="57"/>
      <c r="MSD143" s="57"/>
      <c r="MSE143" s="74"/>
      <c r="MSF143" s="74"/>
      <c r="MSG143" s="74"/>
      <c r="MSH143" s="74"/>
      <c r="MSI143" s="57"/>
      <c r="MSJ143" s="57"/>
      <c r="MSK143" s="57"/>
      <c r="MSL143" s="57"/>
      <c r="MSM143" s="74"/>
      <c r="MSN143" s="74"/>
      <c r="MSO143" s="74"/>
      <c r="MSP143" s="74"/>
      <c r="MSQ143" s="57"/>
      <c r="MSR143" s="57"/>
      <c r="MSS143" s="57"/>
      <c r="MST143" s="57"/>
      <c r="MSU143" s="74"/>
      <c r="MSV143" s="74"/>
      <c r="MSW143" s="74"/>
      <c r="MSX143" s="74"/>
      <c r="MSY143" s="57"/>
      <c r="MSZ143" s="57"/>
      <c r="MTA143" s="57"/>
      <c r="MTB143" s="57"/>
      <c r="MTC143" s="74"/>
      <c r="MTD143" s="74"/>
      <c r="MTE143" s="74"/>
      <c r="MTF143" s="74"/>
      <c r="MTG143" s="57"/>
      <c r="MTH143" s="57"/>
      <c r="MTI143" s="57"/>
      <c r="MTJ143" s="57"/>
      <c r="MTK143" s="74"/>
      <c r="MTL143" s="74"/>
      <c r="MTM143" s="74"/>
      <c r="MTN143" s="74"/>
      <c r="MTO143" s="57"/>
      <c r="MTP143" s="57"/>
      <c r="MTQ143" s="57"/>
      <c r="MTR143" s="57"/>
      <c r="MTS143" s="74"/>
      <c r="MTT143" s="74"/>
      <c r="MTU143" s="74"/>
      <c r="MTV143" s="74"/>
      <c r="MTW143" s="57"/>
      <c r="MTX143" s="57"/>
      <c r="MTY143" s="57"/>
      <c r="MTZ143" s="57"/>
      <c r="MUA143" s="74"/>
      <c r="MUB143" s="74"/>
      <c r="MUC143" s="74"/>
      <c r="MUD143" s="74"/>
      <c r="MUE143" s="57"/>
      <c r="MUF143" s="57"/>
      <c r="MUG143" s="57"/>
      <c r="MUH143" s="57"/>
      <c r="MUI143" s="74"/>
      <c r="MUJ143" s="74"/>
      <c r="MUK143" s="74"/>
      <c r="MUL143" s="74"/>
      <c r="MUM143" s="57"/>
      <c r="MUN143" s="57"/>
      <c r="MUO143" s="57"/>
      <c r="MUP143" s="57"/>
      <c r="MUQ143" s="74"/>
      <c r="MUR143" s="74"/>
      <c r="MUS143" s="74"/>
      <c r="MUT143" s="74"/>
      <c r="MUU143" s="57"/>
      <c r="MUV143" s="57"/>
      <c r="MUW143" s="57"/>
      <c r="MUX143" s="57"/>
      <c r="MUY143" s="74"/>
      <c r="MUZ143" s="74"/>
      <c r="MVA143" s="74"/>
      <c r="MVB143" s="74"/>
      <c r="MVC143" s="57"/>
      <c r="MVD143" s="57"/>
      <c r="MVE143" s="57"/>
      <c r="MVF143" s="57"/>
      <c r="MVG143" s="74"/>
      <c r="MVH143" s="74"/>
      <c r="MVI143" s="74"/>
      <c r="MVJ143" s="74"/>
      <c r="MVK143" s="57"/>
      <c r="MVL143" s="57"/>
      <c r="MVM143" s="57"/>
      <c r="MVN143" s="57"/>
      <c r="MVO143" s="74"/>
      <c r="MVP143" s="74"/>
      <c r="MVQ143" s="74"/>
      <c r="MVR143" s="74"/>
      <c r="MVS143" s="57"/>
      <c r="MVT143" s="57"/>
      <c r="MVU143" s="57"/>
      <c r="MVV143" s="57"/>
      <c r="MVW143" s="74"/>
      <c r="MVX143" s="74"/>
      <c r="MVY143" s="74"/>
      <c r="MVZ143" s="74"/>
      <c r="MWA143" s="57"/>
      <c r="MWB143" s="57"/>
      <c r="MWC143" s="57"/>
      <c r="MWD143" s="57"/>
      <c r="MWE143" s="74"/>
      <c r="MWF143" s="74"/>
      <c r="MWG143" s="74"/>
      <c r="MWH143" s="74"/>
      <c r="MWI143" s="57"/>
      <c r="MWJ143" s="57"/>
      <c r="MWK143" s="57"/>
      <c r="MWL143" s="57"/>
      <c r="MWM143" s="74"/>
      <c r="MWN143" s="74"/>
      <c r="MWO143" s="74"/>
      <c r="MWP143" s="74"/>
      <c r="MWQ143" s="57"/>
      <c r="MWR143" s="57"/>
      <c r="MWS143" s="57"/>
      <c r="MWT143" s="57"/>
      <c r="MWU143" s="74"/>
      <c r="MWV143" s="74"/>
      <c r="MWW143" s="74"/>
      <c r="MWX143" s="74"/>
      <c r="MWY143" s="57"/>
      <c r="MWZ143" s="57"/>
      <c r="MXA143" s="57"/>
      <c r="MXB143" s="57"/>
      <c r="MXC143" s="74"/>
      <c r="MXD143" s="74"/>
      <c r="MXE143" s="74"/>
      <c r="MXF143" s="74"/>
      <c r="MXG143" s="57"/>
      <c r="MXH143" s="57"/>
      <c r="MXI143" s="57"/>
      <c r="MXJ143" s="57"/>
      <c r="MXK143" s="74"/>
      <c r="MXL143" s="74"/>
      <c r="MXM143" s="74"/>
      <c r="MXN143" s="74"/>
      <c r="MXO143" s="57"/>
      <c r="MXP143" s="57"/>
      <c r="MXQ143" s="57"/>
      <c r="MXR143" s="57"/>
      <c r="MXS143" s="74"/>
      <c r="MXT143" s="74"/>
      <c r="MXU143" s="74"/>
      <c r="MXV143" s="74"/>
      <c r="MXW143" s="57"/>
      <c r="MXX143" s="57"/>
      <c r="MXY143" s="57"/>
      <c r="MXZ143" s="57"/>
      <c r="MYA143" s="74"/>
      <c r="MYB143" s="74"/>
      <c r="MYC143" s="74"/>
      <c r="MYD143" s="74"/>
      <c r="MYE143" s="57"/>
      <c r="MYF143" s="57"/>
      <c r="MYG143" s="57"/>
      <c r="MYH143" s="57"/>
      <c r="MYI143" s="74"/>
      <c r="MYJ143" s="74"/>
      <c r="MYK143" s="74"/>
      <c r="MYL143" s="74"/>
      <c r="MYM143" s="57"/>
      <c r="MYN143" s="57"/>
      <c r="MYO143" s="57"/>
      <c r="MYP143" s="57"/>
      <c r="MYQ143" s="74"/>
      <c r="MYR143" s="74"/>
      <c r="MYS143" s="74"/>
      <c r="MYT143" s="74"/>
      <c r="MYU143" s="57"/>
      <c r="MYV143" s="57"/>
      <c r="MYW143" s="57"/>
      <c r="MYX143" s="57"/>
      <c r="MYY143" s="74"/>
      <c r="MYZ143" s="74"/>
      <c r="MZA143" s="74"/>
      <c r="MZB143" s="74"/>
      <c r="MZC143" s="57"/>
      <c r="MZD143" s="57"/>
      <c r="MZE143" s="57"/>
      <c r="MZF143" s="57"/>
      <c r="MZG143" s="74"/>
      <c r="MZH143" s="74"/>
      <c r="MZI143" s="74"/>
      <c r="MZJ143" s="74"/>
      <c r="MZK143" s="57"/>
      <c r="MZL143" s="57"/>
      <c r="MZM143" s="57"/>
      <c r="MZN143" s="57"/>
      <c r="MZO143" s="74"/>
      <c r="MZP143" s="74"/>
      <c r="MZQ143" s="74"/>
      <c r="MZR143" s="74"/>
      <c r="MZS143" s="57"/>
      <c r="MZT143" s="57"/>
      <c r="MZU143" s="57"/>
      <c r="MZV143" s="57"/>
      <c r="MZW143" s="74"/>
      <c r="MZX143" s="74"/>
      <c r="MZY143" s="74"/>
      <c r="MZZ143" s="74"/>
      <c r="NAA143" s="57"/>
      <c r="NAB143" s="57"/>
      <c r="NAC143" s="57"/>
      <c r="NAD143" s="57"/>
      <c r="NAE143" s="74"/>
      <c r="NAF143" s="74"/>
      <c r="NAG143" s="74"/>
      <c r="NAH143" s="74"/>
      <c r="NAI143" s="57"/>
      <c r="NAJ143" s="57"/>
      <c r="NAK143" s="57"/>
      <c r="NAL143" s="57"/>
      <c r="NAM143" s="74"/>
      <c r="NAN143" s="74"/>
      <c r="NAO143" s="74"/>
      <c r="NAP143" s="74"/>
      <c r="NAQ143" s="57"/>
      <c r="NAR143" s="57"/>
      <c r="NAS143" s="57"/>
      <c r="NAT143" s="57"/>
      <c r="NAU143" s="74"/>
      <c r="NAV143" s="74"/>
      <c r="NAW143" s="74"/>
      <c r="NAX143" s="74"/>
      <c r="NAY143" s="57"/>
      <c r="NAZ143" s="57"/>
      <c r="NBA143" s="57"/>
      <c r="NBB143" s="57"/>
      <c r="NBC143" s="74"/>
      <c r="NBD143" s="74"/>
      <c r="NBE143" s="74"/>
      <c r="NBF143" s="74"/>
      <c r="NBG143" s="57"/>
      <c r="NBH143" s="57"/>
      <c r="NBI143" s="57"/>
      <c r="NBJ143" s="57"/>
      <c r="NBK143" s="74"/>
      <c r="NBL143" s="74"/>
      <c r="NBM143" s="74"/>
      <c r="NBN143" s="74"/>
      <c r="NBO143" s="57"/>
      <c r="NBP143" s="57"/>
      <c r="NBQ143" s="57"/>
      <c r="NBR143" s="57"/>
      <c r="NBS143" s="74"/>
      <c r="NBT143" s="74"/>
      <c r="NBU143" s="74"/>
      <c r="NBV143" s="74"/>
      <c r="NBW143" s="57"/>
      <c r="NBX143" s="57"/>
      <c r="NBY143" s="57"/>
      <c r="NBZ143" s="57"/>
      <c r="NCA143" s="74"/>
      <c r="NCB143" s="74"/>
      <c r="NCC143" s="74"/>
      <c r="NCD143" s="74"/>
      <c r="NCE143" s="57"/>
      <c r="NCF143" s="57"/>
      <c r="NCG143" s="57"/>
      <c r="NCH143" s="57"/>
      <c r="NCI143" s="74"/>
      <c r="NCJ143" s="74"/>
      <c r="NCK143" s="74"/>
      <c r="NCL143" s="74"/>
      <c r="NCM143" s="57"/>
      <c r="NCN143" s="57"/>
      <c r="NCO143" s="57"/>
      <c r="NCP143" s="57"/>
      <c r="NCQ143" s="74"/>
      <c r="NCR143" s="74"/>
      <c r="NCS143" s="74"/>
      <c r="NCT143" s="74"/>
      <c r="NCU143" s="57"/>
      <c r="NCV143" s="57"/>
      <c r="NCW143" s="57"/>
      <c r="NCX143" s="57"/>
      <c r="NCY143" s="74"/>
      <c r="NCZ143" s="74"/>
      <c r="NDA143" s="74"/>
      <c r="NDB143" s="74"/>
      <c r="NDC143" s="57"/>
      <c r="NDD143" s="57"/>
      <c r="NDE143" s="57"/>
      <c r="NDF143" s="57"/>
      <c r="NDG143" s="74"/>
      <c r="NDH143" s="74"/>
      <c r="NDI143" s="74"/>
      <c r="NDJ143" s="74"/>
      <c r="NDK143" s="57"/>
      <c r="NDL143" s="57"/>
      <c r="NDM143" s="57"/>
      <c r="NDN143" s="57"/>
      <c r="NDO143" s="74"/>
      <c r="NDP143" s="74"/>
      <c r="NDQ143" s="74"/>
      <c r="NDR143" s="74"/>
      <c r="NDS143" s="57"/>
      <c r="NDT143" s="57"/>
      <c r="NDU143" s="57"/>
      <c r="NDV143" s="57"/>
      <c r="NDW143" s="74"/>
      <c r="NDX143" s="74"/>
      <c r="NDY143" s="74"/>
      <c r="NDZ143" s="74"/>
      <c r="NEA143" s="57"/>
      <c r="NEB143" s="57"/>
      <c r="NEC143" s="57"/>
      <c r="NED143" s="57"/>
      <c r="NEE143" s="74"/>
      <c r="NEF143" s="74"/>
      <c r="NEG143" s="74"/>
      <c r="NEH143" s="74"/>
      <c r="NEI143" s="57"/>
      <c r="NEJ143" s="57"/>
      <c r="NEK143" s="57"/>
      <c r="NEL143" s="57"/>
      <c r="NEM143" s="74"/>
      <c r="NEN143" s="74"/>
      <c r="NEO143" s="74"/>
      <c r="NEP143" s="74"/>
      <c r="NEQ143" s="57"/>
      <c r="NER143" s="57"/>
      <c r="NES143" s="57"/>
      <c r="NET143" s="57"/>
      <c r="NEU143" s="74"/>
      <c r="NEV143" s="74"/>
      <c r="NEW143" s="74"/>
      <c r="NEX143" s="74"/>
      <c r="NEY143" s="57"/>
      <c r="NEZ143" s="57"/>
      <c r="NFA143" s="57"/>
      <c r="NFB143" s="57"/>
      <c r="NFC143" s="74"/>
      <c r="NFD143" s="74"/>
      <c r="NFE143" s="74"/>
      <c r="NFF143" s="74"/>
      <c r="NFG143" s="57"/>
      <c r="NFH143" s="57"/>
      <c r="NFI143" s="57"/>
      <c r="NFJ143" s="57"/>
      <c r="NFK143" s="74"/>
      <c r="NFL143" s="74"/>
      <c r="NFM143" s="74"/>
      <c r="NFN143" s="74"/>
      <c r="NFO143" s="57"/>
      <c r="NFP143" s="57"/>
      <c r="NFQ143" s="57"/>
      <c r="NFR143" s="57"/>
      <c r="NFS143" s="74"/>
      <c r="NFT143" s="74"/>
      <c r="NFU143" s="74"/>
      <c r="NFV143" s="74"/>
      <c r="NFW143" s="57"/>
      <c r="NFX143" s="57"/>
      <c r="NFY143" s="57"/>
      <c r="NFZ143" s="57"/>
      <c r="NGA143" s="74"/>
      <c r="NGB143" s="74"/>
      <c r="NGC143" s="74"/>
      <c r="NGD143" s="74"/>
      <c r="NGE143" s="57"/>
      <c r="NGF143" s="57"/>
      <c r="NGG143" s="57"/>
      <c r="NGH143" s="57"/>
      <c r="NGI143" s="74"/>
      <c r="NGJ143" s="74"/>
      <c r="NGK143" s="74"/>
      <c r="NGL143" s="74"/>
      <c r="NGM143" s="57"/>
      <c r="NGN143" s="57"/>
      <c r="NGO143" s="57"/>
      <c r="NGP143" s="57"/>
      <c r="NGQ143" s="74"/>
      <c r="NGR143" s="74"/>
      <c r="NGS143" s="74"/>
      <c r="NGT143" s="74"/>
      <c r="NGU143" s="57"/>
      <c r="NGV143" s="57"/>
      <c r="NGW143" s="57"/>
      <c r="NGX143" s="57"/>
      <c r="NGY143" s="74"/>
      <c r="NGZ143" s="74"/>
      <c r="NHA143" s="74"/>
      <c r="NHB143" s="74"/>
      <c r="NHC143" s="57"/>
      <c r="NHD143" s="57"/>
      <c r="NHE143" s="57"/>
      <c r="NHF143" s="57"/>
      <c r="NHG143" s="74"/>
      <c r="NHH143" s="74"/>
      <c r="NHI143" s="74"/>
      <c r="NHJ143" s="74"/>
      <c r="NHK143" s="57"/>
      <c r="NHL143" s="57"/>
      <c r="NHM143" s="57"/>
      <c r="NHN143" s="57"/>
      <c r="NHO143" s="74"/>
      <c r="NHP143" s="74"/>
      <c r="NHQ143" s="74"/>
      <c r="NHR143" s="74"/>
      <c r="NHS143" s="57"/>
      <c r="NHT143" s="57"/>
      <c r="NHU143" s="57"/>
      <c r="NHV143" s="57"/>
      <c r="NHW143" s="74"/>
      <c r="NHX143" s="74"/>
      <c r="NHY143" s="74"/>
      <c r="NHZ143" s="74"/>
      <c r="NIA143" s="57"/>
      <c r="NIB143" s="57"/>
      <c r="NIC143" s="57"/>
      <c r="NID143" s="57"/>
      <c r="NIE143" s="74"/>
      <c r="NIF143" s="74"/>
      <c r="NIG143" s="74"/>
      <c r="NIH143" s="74"/>
      <c r="NII143" s="57"/>
      <c r="NIJ143" s="57"/>
      <c r="NIK143" s="57"/>
      <c r="NIL143" s="57"/>
      <c r="NIM143" s="74"/>
      <c r="NIN143" s="74"/>
      <c r="NIO143" s="74"/>
      <c r="NIP143" s="74"/>
      <c r="NIQ143" s="57"/>
      <c r="NIR143" s="57"/>
      <c r="NIS143" s="57"/>
      <c r="NIT143" s="57"/>
      <c r="NIU143" s="74"/>
      <c r="NIV143" s="74"/>
      <c r="NIW143" s="74"/>
      <c r="NIX143" s="74"/>
      <c r="NIY143" s="57"/>
      <c r="NIZ143" s="57"/>
      <c r="NJA143" s="57"/>
      <c r="NJB143" s="57"/>
      <c r="NJC143" s="74"/>
      <c r="NJD143" s="74"/>
      <c r="NJE143" s="74"/>
      <c r="NJF143" s="74"/>
      <c r="NJG143" s="57"/>
      <c r="NJH143" s="57"/>
      <c r="NJI143" s="57"/>
      <c r="NJJ143" s="57"/>
      <c r="NJK143" s="74"/>
      <c r="NJL143" s="74"/>
      <c r="NJM143" s="74"/>
      <c r="NJN143" s="74"/>
      <c r="NJO143" s="57"/>
      <c r="NJP143" s="57"/>
      <c r="NJQ143" s="57"/>
      <c r="NJR143" s="57"/>
      <c r="NJS143" s="74"/>
      <c r="NJT143" s="74"/>
      <c r="NJU143" s="74"/>
      <c r="NJV143" s="74"/>
      <c r="NJW143" s="57"/>
      <c r="NJX143" s="57"/>
      <c r="NJY143" s="57"/>
      <c r="NJZ143" s="57"/>
      <c r="NKA143" s="74"/>
      <c r="NKB143" s="74"/>
      <c r="NKC143" s="74"/>
      <c r="NKD143" s="74"/>
      <c r="NKE143" s="57"/>
      <c r="NKF143" s="57"/>
      <c r="NKG143" s="57"/>
      <c r="NKH143" s="57"/>
      <c r="NKI143" s="74"/>
      <c r="NKJ143" s="74"/>
      <c r="NKK143" s="74"/>
      <c r="NKL143" s="74"/>
      <c r="NKM143" s="57"/>
      <c r="NKN143" s="57"/>
      <c r="NKO143" s="57"/>
      <c r="NKP143" s="57"/>
      <c r="NKQ143" s="74"/>
      <c r="NKR143" s="74"/>
      <c r="NKS143" s="74"/>
      <c r="NKT143" s="74"/>
      <c r="NKU143" s="57"/>
      <c r="NKV143" s="57"/>
      <c r="NKW143" s="57"/>
      <c r="NKX143" s="57"/>
      <c r="NKY143" s="74"/>
      <c r="NKZ143" s="74"/>
      <c r="NLA143" s="74"/>
      <c r="NLB143" s="74"/>
      <c r="NLC143" s="57"/>
      <c r="NLD143" s="57"/>
      <c r="NLE143" s="57"/>
      <c r="NLF143" s="57"/>
      <c r="NLG143" s="74"/>
      <c r="NLH143" s="74"/>
      <c r="NLI143" s="74"/>
      <c r="NLJ143" s="74"/>
      <c r="NLK143" s="57"/>
      <c r="NLL143" s="57"/>
      <c r="NLM143" s="57"/>
      <c r="NLN143" s="57"/>
      <c r="NLO143" s="74"/>
      <c r="NLP143" s="74"/>
      <c r="NLQ143" s="74"/>
      <c r="NLR143" s="74"/>
      <c r="NLS143" s="57"/>
      <c r="NLT143" s="57"/>
      <c r="NLU143" s="57"/>
      <c r="NLV143" s="57"/>
      <c r="NLW143" s="74"/>
      <c r="NLX143" s="74"/>
      <c r="NLY143" s="74"/>
      <c r="NLZ143" s="74"/>
      <c r="NMA143" s="57"/>
      <c r="NMB143" s="57"/>
      <c r="NMC143" s="57"/>
      <c r="NMD143" s="57"/>
      <c r="NME143" s="74"/>
      <c r="NMF143" s="74"/>
      <c r="NMG143" s="74"/>
      <c r="NMH143" s="74"/>
      <c r="NMI143" s="57"/>
      <c r="NMJ143" s="57"/>
      <c r="NMK143" s="57"/>
      <c r="NML143" s="57"/>
      <c r="NMM143" s="74"/>
      <c r="NMN143" s="74"/>
      <c r="NMO143" s="74"/>
      <c r="NMP143" s="74"/>
      <c r="NMQ143" s="57"/>
      <c r="NMR143" s="57"/>
      <c r="NMS143" s="57"/>
      <c r="NMT143" s="57"/>
      <c r="NMU143" s="74"/>
      <c r="NMV143" s="74"/>
      <c r="NMW143" s="74"/>
      <c r="NMX143" s="74"/>
      <c r="NMY143" s="57"/>
      <c r="NMZ143" s="57"/>
      <c r="NNA143" s="57"/>
      <c r="NNB143" s="57"/>
      <c r="NNC143" s="74"/>
      <c r="NND143" s="74"/>
      <c r="NNE143" s="74"/>
      <c r="NNF143" s="74"/>
      <c r="NNG143" s="57"/>
      <c r="NNH143" s="57"/>
      <c r="NNI143" s="57"/>
      <c r="NNJ143" s="57"/>
      <c r="NNK143" s="74"/>
      <c r="NNL143" s="74"/>
      <c r="NNM143" s="74"/>
      <c r="NNN143" s="74"/>
      <c r="NNO143" s="57"/>
      <c r="NNP143" s="57"/>
      <c r="NNQ143" s="57"/>
      <c r="NNR143" s="57"/>
      <c r="NNS143" s="74"/>
      <c r="NNT143" s="74"/>
      <c r="NNU143" s="74"/>
      <c r="NNV143" s="74"/>
      <c r="NNW143" s="57"/>
      <c r="NNX143" s="57"/>
      <c r="NNY143" s="57"/>
      <c r="NNZ143" s="57"/>
      <c r="NOA143" s="74"/>
      <c r="NOB143" s="74"/>
      <c r="NOC143" s="74"/>
      <c r="NOD143" s="74"/>
      <c r="NOE143" s="57"/>
      <c r="NOF143" s="57"/>
      <c r="NOG143" s="57"/>
      <c r="NOH143" s="57"/>
      <c r="NOI143" s="74"/>
      <c r="NOJ143" s="74"/>
      <c r="NOK143" s="74"/>
      <c r="NOL143" s="74"/>
      <c r="NOM143" s="57"/>
      <c r="NON143" s="57"/>
      <c r="NOO143" s="57"/>
      <c r="NOP143" s="57"/>
      <c r="NOQ143" s="74"/>
      <c r="NOR143" s="74"/>
      <c r="NOS143" s="74"/>
      <c r="NOT143" s="74"/>
      <c r="NOU143" s="57"/>
      <c r="NOV143" s="57"/>
      <c r="NOW143" s="57"/>
      <c r="NOX143" s="57"/>
      <c r="NOY143" s="74"/>
      <c r="NOZ143" s="74"/>
      <c r="NPA143" s="74"/>
      <c r="NPB143" s="74"/>
      <c r="NPC143" s="57"/>
      <c r="NPD143" s="57"/>
      <c r="NPE143" s="57"/>
      <c r="NPF143" s="57"/>
      <c r="NPG143" s="74"/>
      <c r="NPH143" s="74"/>
      <c r="NPI143" s="74"/>
      <c r="NPJ143" s="74"/>
      <c r="NPK143" s="57"/>
      <c r="NPL143" s="57"/>
      <c r="NPM143" s="57"/>
      <c r="NPN143" s="57"/>
      <c r="NPO143" s="74"/>
      <c r="NPP143" s="74"/>
      <c r="NPQ143" s="74"/>
      <c r="NPR143" s="74"/>
      <c r="NPS143" s="57"/>
      <c r="NPT143" s="57"/>
      <c r="NPU143" s="57"/>
      <c r="NPV143" s="57"/>
      <c r="NPW143" s="74"/>
      <c r="NPX143" s="74"/>
      <c r="NPY143" s="74"/>
      <c r="NPZ143" s="74"/>
      <c r="NQA143" s="57"/>
      <c r="NQB143" s="57"/>
      <c r="NQC143" s="57"/>
      <c r="NQD143" s="57"/>
      <c r="NQE143" s="74"/>
      <c r="NQF143" s="74"/>
      <c r="NQG143" s="74"/>
      <c r="NQH143" s="74"/>
      <c r="NQI143" s="57"/>
      <c r="NQJ143" s="57"/>
      <c r="NQK143" s="57"/>
      <c r="NQL143" s="57"/>
      <c r="NQM143" s="74"/>
      <c r="NQN143" s="74"/>
      <c r="NQO143" s="74"/>
      <c r="NQP143" s="74"/>
      <c r="NQQ143" s="57"/>
      <c r="NQR143" s="57"/>
      <c r="NQS143" s="57"/>
      <c r="NQT143" s="57"/>
      <c r="NQU143" s="74"/>
      <c r="NQV143" s="74"/>
      <c r="NQW143" s="74"/>
      <c r="NQX143" s="74"/>
      <c r="NQY143" s="57"/>
      <c r="NQZ143" s="57"/>
      <c r="NRA143" s="57"/>
      <c r="NRB143" s="57"/>
      <c r="NRC143" s="74"/>
      <c r="NRD143" s="74"/>
      <c r="NRE143" s="74"/>
      <c r="NRF143" s="74"/>
      <c r="NRG143" s="57"/>
      <c r="NRH143" s="57"/>
      <c r="NRI143" s="57"/>
      <c r="NRJ143" s="57"/>
      <c r="NRK143" s="74"/>
      <c r="NRL143" s="74"/>
      <c r="NRM143" s="74"/>
      <c r="NRN143" s="74"/>
      <c r="NRO143" s="57"/>
      <c r="NRP143" s="57"/>
      <c r="NRQ143" s="57"/>
      <c r="NRR143" s="57"/>
      <c r="NRS143" s="74"/>
      <c r="NRT143" s="74"/>
      <c r="NRU143" s="74"/>
      <c r="NRV143" s="74"/>
      <c r="NRW143" s="57"/>
      <c r="NRX143" s="57"/>
      <c r="NRY143" s="57"/>
      <c r="NRZ143" s="57"/>
      <c r="NSA143" s="74"/>
      <c r="NSB143" s="74"/>
      <c r="NSC143" s="74"/>
      <c r="NSD143" s="74"/>
      <c r="NSE143" s="57"/>
      <c r="NSF143" s="57"/>
      <c r="NSG143" s="57"/>
      <c r="NSH143" s="57"/>
      <c r="NSI143" s="74"/>
      <c r="NSJ143" s="74"/>
      <c r="NSK143" s="74"/>
      <c r="NSL143" s="74"/>
      <c r="NSM143" s="57"/>
      <c r="NSN143" s="57"/>
      <c r="NSO143" s="57"/>
      <c r="NSP143" s="57"/>
      <c r="NSQ143" s="74"/>
      <c r="NSR143" s="74"/>
      <c r="NSS143" s="74"/>
      <c r="NST143" s="74"/>
      <c r="NSU143" s="57"/>
      <c r="NSV143" s="57"/>
      <c r="NSW143" s="57"/>
      <c r="NSX143" s="57"/>
      <c r="NSY143" s="74"/>
      <c r="NSZ143" s="74"/>
      <c r="NTA143" s="74"/>
      <c r="NTB143" s="74"/>
      <c r="NTC143" s="57"/>
      <c r="NTD143" s="57"/>
      <c r="NTE143" s="57"/>
      <c r="NTF143" s="57"/>
      <c r="NTG143" s="74"/>
      <c r="NTH143" s="74"/>
      <c r="NTI143" s="74"/>
      <c r="NTJ143" s="74"/>
      <c r="NTK143" s="57"/>
      <c r="NTL143" s="57"/>
      <c r="NTM143" s="57"/>
      <c r="NTN143" s="57"/>
      <c r="NTO143" s="74"/>
      <c r="NTP143" s="74"/>
      <c r="NTQ143" s="74"/>
      <c r="NTR143" s="74"/>
      <c r="NTS143" s="57"/>
      <c r="NTT143" s="57"/>
      <c r="NTU143" s="57"/>
      <c r="NTV143" s="57"/>
      <c r="NTW143" s="74"/>
      <c r="NTX143" s="74"/>
      <c r="NTY143" s="74"/>
      <c r="NTZ143" s="74"/>
      <c r="NUA143" s="57"/>
      <c r="NUB143" s="57"/>
      <c r="NUC143" s="57"/>
      <c r="NUD143" s="57"/>
      <c r="NUE143" s="74"/>
      <c r="NUF143" s="74"/>
      <c r="NUG143" s="74"/>
      <c r="NUH143" s="74"/>
      <c r="NUI143" s="57"/>
      <c r="NUJ143" s="57"/>
      <c r="NUK143" s="57"/>
      <c r="NUL143" s="57"/>
      <c r="NUM143" s="74"/>
      <c r="NUN143" s="74"/>
      <c r="NUO143" s="74"/>
      <c r="NUP143" s="74"/>
      <c r="NUQ143" s="57"/>
      <c r="NUR143" s="57"/>
      <c r="NUS143" s="57"/>
      <c r="NUT143" s="57"/>
      <c r="NUU143" s="74"/>
      <c r="NUV143" s="74"/>
      <c r="NUW143" s="74"/>
      <c r="NUX143" s="74"/>
      <c r="NUY143" s="57"/>
      <c r="NUZ143" s="57"/>
      <c r="NVA143" s="57"/>
      <c r="NVB143" s="57"/>
      <c r="NVC143" s="74"/>
      <c r="NVD143" s="74"/>
      <c r="NVE143" s="74"/>
      <c r="NVF143" s="74"/>
      <c r="NVG143" s="57"/>
      <c r="NVH143" s="57"/>
      <c r="NVI143" s="57"/>
      <c r="NVJ143" s="57"/>
      <c r="NVK143" s="74"/>
      <c r="NVL143" s="74"/>
      <c r="NVM143" s="74"/>
      <c r="NVN143" s="74"/>
      <c r="NVO143" s="57"/>
      <c r="NVP143" s="57"/>
      <c r="NVQ143" s="57"/>
      <c r="NVR143" s="57"/>
      <c r="NVS143" s="74"/>
      <c r="NVT143" s="74"/>
      <c r="NVU143" s="74"/>
      <c r="NVV143" s="74"/>
      <c r="NVW143" s="57"/>
      <c r="NVX143" s="57"/>
      <c r="NVY143" s="57"/>
      <c r="NVZ143" s="57"/>
      <c r="NWA143" s="74"/>
      <c r="NWB143" s="74"/>
      <c r="NWC143" s="74"/>
      <c r="NWD143" s="74"/>
      <c r="NWE143" s="57"/>
      <c r="NWF143" s="57"/>
      <c r="NWG143" s="57"/>
      <c r="NWH143" s="57"/>
      <c r="NWI143" s="74"/>
      <c r="NWJ143" s="74"/>
      <c r="NWK143" s="74"/>
      <c r="NWL143" s="74"/>
      <c r="NWM143" s="57"/>
      <c r="NWN143" s="57"/>
      <c r="NWO143" s="57"/>
      <c r="NWP143" s="57"/>
      <c r="NWQ143" s="74"/>
      <c r="NWR143" s="74"/>
      <c r="NWS143" s="74"/>
      <c r="NWT143" s="74"/>
      <c r="NWU143" s="57"/>
      <c r="NWV143" s="57"/>
      <c r="NWW143" s="57"/>
      <c r="NWX143" s="57"/>
      <c r="NWY143" s="74"/>
      <c r="NWZ143" s="74"/>
      <c r="NXA143" s="74"/>
      <c r="NXB143" s="74"/>
      <c r="NXC143" s="57"/>
      <c r="NXD143" s="57"/>
      <c r="NXE143" s="57"/>
      <c r="NXF143" s="57"/>
      <c r="NXG143" s="74"/>
      <c r="NXH143" s="74"/>
      <c r="NXI143" s="74"/>
      <c r="NXJ143" s="74"/>
      <c r="NXK143" s="57"/>
      <c r="NXL143" s="57"/>
      <c r="NXM143" s="57"/>
      <c r="NXN143" s="57"/>
      <c r="NXO143" s="74"/>
      <c r="NXP143" s="74"/>
      <c r="NXQ143" s="74"/>
      <c r="NXR143" s="74"/>
      <c r="NXS143" s="57"/>
      <c r="NXT143" s="57"/>
      <c r="NXU143" s="57"/>
      <c r="NXV143" s="57"/>
      <c r="NXW143" s="74"/>
      <c r="NXX143" s="74"/>
      <c r="NXY143" s="74"/>
      <c r="NXZ143" s="74"/>
      <c r="NYA143" s="57"/>
      <c r="NYB143" s="57"/>
      <c r="NYC143" s="57"/>
      <c r="NYD143" s="57"/>
      <c r="NYE143" s="74"/>
      <c r="NYF143" s="74"/>
      <c r="NYG143" s="74"/>
      <c r="NYH143" s="74"/>
      <c r="NYI143" s="57"/>
      <c r="NYJ143" s="57"/>
      <c r="NYK143" s="57"/>
      <c r="NYL143" s="57"/>
      <c r="NYM143" s="74"/>
      <c r="NYN143" s="74"/>
      <c r="NYO143" s="74"/>
      <c r="NYP143" s="74"/>
      <c r="NYQ143" s="57"/>
      <c r="NYR143" s="57"/>
      <c r="NYS143" s="57"/>
      <c r="NYT143" s="57"/>
      <c r="NYU143" s="74"/>
      <c r="NYV143" s="74"/>
      <c r="NYW143" s="74"/>
      <c r="NYX143" s="74"/>
      <c r="NYY143" s="57"/>
      <c r="NYZ143" s="57"/>
      <c r="NZA143" s="57"/>
      <c r="NZB143" s="57"/>
      <c r="NZC143" s="74"/>
      <c r="NZD143" s="74"/>
      <c r="NZE143" s="74"/>
      <c r="NZF143" s="74"/>
      <c r="NZG143" s="57"/>
      <c r="NZH143" s="57"/>
      <c r="NZI143" s="57"/>
      <c r="NZJ143" s="57"/>
      <c r="NZK143" s="74"/>
      <c r="NZL143" s="74"/>
      <c r="NZM143" s="74"/>
      <c r="NZN143" s="74"/>
      <c r="NZO143" s="57"/>
      <c r="NZP143" s="57"/>
      <c r="NZQ143" s="57"/>
      <c r="NZR143" s="57"/>
      <c r="NZS143" s="74"/>
      <c r="NZT143" s="74"/>
      <c r="NZU143" s="74"/>
      <c r="NZV143" s="74"/>
      <c r="NZW143" s="57"/>
      <c r="NZX143" s="57"/>
      <c r="NZY143" s="57"/>
      <c r="NZZ143" s="57"/>
      <c r="OAA143" s="74"/>
      <c r="OAB143" s="74"/>
      <c r="OAC143" s="74"/>
      <c r="OAD143" s="74"/>
      <c r="OAE143" s="57"/>
      <c r="OAF143" s="57"/>
      <c r="OAG143" s="57"/>
      <c r="OAH143" s="57"/>
      <c r="OAI143" s="74"/>
      <c r="OAJ143" s="74"/>
      <c r="OAK143" s="74"/>
      <c r="OAL143" s="74"/>
      <c r="OAM143" s="57"/>
      <c r="OAN143" s="57"/>
      <c r="OAO143" s="57"/>
      <c r="OAP143" s="57"/>
      <c r="OAQ143" s="74"/>
      <c r="OAR143" s="74"/>
      <c r="OAS143" s="74"/>
      <c r="OAT143" s="74"/>
      <c r="OAU143" s="57"/>
      <c r="OAV143" s="57"/>
      <c r="OAW143" s="57"/>
      <c r="OAX143" s="57"/>
      <c r="OAY143" s="74"/>
      <c r="OAZ143" s="74"/>
      <c r="OBA143" s="74"/>
      <c r="OBB143" s="74"/>
      <c r="OBC143" s="57"/>
      <c r="OBD143" s="57"/>
      <c r="OBE143" s="57"/>
      <c r="OBF143" s="57"/>
      <c r="OBG143" s="74"/>
      <c r="OBH143" s="74"/>
      <c r="OBI143" s="74"/>
      <c r="OBJ143" s="74"/>
      <c r="OBK143" s="57"/>
      <c r="OBL143" s="57"/>
      <c r="OBM143" s="57"/>
      <c r="OBN143" s="57"/>
      <c r="OBO143" s="74"/>
      <c r="OBP143" s="74"/>
      <c r="OBQ143" s="74"/>
      <c r="OBR143" s="74"/>
      <c r="OBS143" s="57"/>
      <c r="OBT143" s="57"/>
      <c r="OBU143" s="57"/>
      <c r="OBV143" s="57"/>
      <c r="OBW143" s="74"/>
      <c r="OBX143" s="74"/>
      <c r="OBY143" s="74"/>
      <c r="OBZ143" s="74"/>
      <c r="OCA143" s="57"/>
      <c r="OCB143" s="57"/>
      <c r="OCC143" s="57"/>
      <c r="OCD143" s="57"/>
      <c r="OCE143" s="74"/>
      <c r="OCF143" s="74"/>
      <c r="OCG143" s="74"/>
      <c r="OCH143" s="74"/>
      <c r="OCI143" s="57"/>
      <c r="OCJ143" s="57"/>
      <c r="OCK143" s="57"/>
      <c r="OCL143" s="57"/>
      <c r="OCM143" s="74"/>
      <c r="OCN143" s="74"/>
      <c r="OCO143" s="74"/>
      <c r="OCP143" s="74"/>
      <c r="OCQ143" s="57"/>
      <c r="OCR143" s="57"/>
      <c r="OCS143" s="57"/>
      <c r="OCT143" s="57"/>
      <c r="OCU143" s="74"/>
      <c r="OCV143" s="74"/>
      <c r="OCW143" s="74"/>
      <c r="OCX143" s="74"/>
      <c r="OCY143" s="57"/>
      <c r="OCZ143" s="57"/>
      <c r="ODA143" s="57"/>
      <c r="ODB143" s="57"/>
      <c r="ODC143" s="74"/>
      <c r="ODD143" s="74"/>
      <c r="ODE143" s="74"/>
      <c r="ODF143" s="74"/>
      <c r="ODG143" s="57"/>
      <c r="ODH143" s="57"/>
      <c r="ODI143" s="57"/>
      <c r="ODJ143" s="57"/>
      <c r="ODK143" s="74"/>
      <c r="ODL143" s="74"/>
      <c r="ODM143" s="74"/>
      <c r="ODN143" s="74"/>
      <c r="ODO143" s="57"/>
      <c r="ODP143" s="57"/>
      <c r="ODQ143" s="57"/>
      <c r="ODR143" s="57"/>
      <c r="ODS143" s="74"/>
      <c r="ODT143" s="74"/>
      <c r="ODU143" s="74"/>
      <c r="ODV143" s="74"/>
      <c r="ODW143" s="57"/>
      <c r="ODX143" s="57"/>
      <c r="ODY143" s="57"/>
      <c r="ODZ143" s="57"/>
      <c r="OEA143" s="74"/>
      <c r="OEB143" s="74"/>
      <c r="OEC143" s="74"/>
      <c r="OED143" s="74"/>
      <c r="OEE143" s="57"/>
      <c r="OEF143" s="57"/>
      <c r="OEG143" s="57"/>
      <c r="OEH143" s="57"/>
      <c r="OEI143" s="74"/>
      <c r="OEJ143" s="74"/>
      <c r="OEK143" s="74"/>
      <c r="OEL143" s="74"/>
      <c r="OEM143" s="57"/>
      <c r="OEN143" s="57"/>
      <c r="OEO143" s="57"/>
      <c r="OEP143" s="57"/>
      <c r="OEQ143" s="74"/>
      <c r="OER143" s="74"/>
      <c r="OES143" s="74"/>
      <c r="OET143" s="74"/>
      <c r="OEU143" s="57"/>
      <c r="OEV143" s="57"/>
      <c r="OEW143" s="57"/>
      <c r="OEX143" s="57"/>
      <c r="OEY143" s="74"/>
      <c r="OEZ143" s="74"/>
      <c r="OFA143" s="74"/>
      <c r="OFB143" s="74"/>
      <c r="OFC143" s="57"/>
      <c r="OFD143" s="57"/>
      <c r="OFE143" s="57"/>
      <c r="OFF143" s="57"/>
      <c r="OFG143" s="74"/>
      <c r="OFH143" s="74"/>
      <c r="OFI143" s="74"/>
      <c r="OFJ143" s="74"/>
      <c r="OFK143" s="57"/>
      <c r="OFL143" s="57"/>
      <c r="OFM143" s="57"/>
      <c r="OFN143" s="57"/>
      <c r="OFO143" s="74"/>
      <c r="OFP143" s="74"/>
      <c r="OFQ143" s="74"/>
      <c r="OFR143" s="74"/>
      <c r="OFS143" s="57"/>
      <c r="OFT143" s="57"/>
      <c r="OFU143" s="57"/>
      <c r="OFV143" s="57"/>
      <c r="OFW143" s="74"/>
      <c r="OFX143" s="74"/>
      <c r="OFY143" s="74"/>
      <c r="OFZ143" s="74"/>
      <c r="OGA143" s="57"/>
      <c r="OGB143" s="57"/>
      <c r="OGC143" s="57"/>
      <c r="OGD143" s="57"/>
      <c r="OGE143" s="74"/>
      <c r="OGF143" s="74"/>
      <c r="OGG143" s="74"/>
      <c r="OGH143" s="74"/>
      <c r="OGI143" s="57"/>
      <c r="OGJ143" s="57"/>
      <c r="OGK143" s="57"/>
      <c r="OGL143" s="57"/>
      <c r="OGM143" s="74"/>
      <c r="OGN143" s="74"/>
      <c r="OGO143" s="74"/>
      <c r="OGP143" s="74"/>
      <c r="OGQ143" s="57"/>
      <c r="OGR143" s="57"/>
      <c r="OGS143" s="57"/>
      <c r="OGT143" s="57"/>
      <c r="OGU143" s="74"/>
      <c r="OGV143" s="74"/>
      <c r="OGW143" s="74"/>
      <c r="OGX143" s="74"/>
      <c r="OGY143" s="57"/>
      <c r="OGZ143" s="57"/>
      <c r="OHA143" s="57"/>
      <c r="OHB143" s="57"/>
      <c r="OHC143" s="74"/>
      <c r="OHD143" s="74"/>
      <c r="OHE143" s="74"/>
      <c r="OHF143" s="74"/>
      <c r="OHG143" s="57"/>
      <c r="OHH143" s="57"/>
      <c r="OHI143" s="57"/>
      <c r="OHJ143" s="57"/>
      <c r="OHK143" s="74"/>
      <c r="OHL143" s="74"/>
      <c r="OHM143" s="74"/>
      <c r="OHN143" s="74"/>
      <c r="OHO143" s="57"/>
      <c r="OHP143" s="57"/>
      <c r="OHQ143" s="57"/>
      <c r="OHR143" s="57"/>
      <c r="OHS143" s="74"/>
      <c r="OHT143" s="74"/>
      <c r="OHU143" s="74"/>
      <c r="OHV143" s="74"/>
      <c r="OHW143" s="57"/>
      <c r="OHX143" s="57"/>
      <c r="OHY143" s="57"/>
      <c r="OHZ143" s="57"/>
      <c r="OIA143" s="74"/>
      <c r="OIB143" s="74"/>
      <c r="OIC143" s="74"/>
      <c r="OID143" s="74"/>
      <c r="OIE143" s="57"/>
      <c r="OIF143" s="57"/>
      <c r="OIG143" s="57"/>
      <c r="OIH143" s="57"/>
      <c r="OII143" s="74"/>
      <c r="OIJ143" s="74"/>
      <c r="OIK143" s="74"/>
      <c r="OIL143" s="74"/>
      <c r="OIM143" s="57"/>
      <c r="OIN143" s="57"/>
      <c r="OIO143" s="57"/>
      <c r="OIP143" s="57"/>
      <c r="OIQ143" s="74"/>
      <c r="OIR143" s="74"/>
      <c r="OIS143" s="74"/>
      <c r="OIT143" s="74"/>
      <c r="OIU143" s="57"/>
      <c r="OIV143" s="57"/>
      <c r="OIW143" s="57"/>
      <c r="OIX143" s="57"/>
      <c r="OIY143" s="74"/>
      <c r="OIZ143" s="74"/>
      <c r="OJA143" s="74"/>
      <c r="OJB143" s="74"/>
      <c r="OJC143" s="57"/>
      <c r="OJD143" s="57"/>
      <c r="OJE143" s="57"/>
      <c r="OJF143" s="57"/>
      <c r="OJG143" s="74"/>
      <c r="OJH143" s="74"/>
      <c r="OJI143" s="74"/>
      <c r="OJJ143" s="74"/>
      <c r="OJK143" s="57"/>
      <c r="OJL143" s="57"/>
      <c r="OJM143" s="57"/>
      <c r="OJN143" s="57"/>
      <c r="OJO143" s="74"/>
      <c r="OJP143" s="74"/>
      <c r="OJQ143" s="74"/>
      <c r="OJR143" s="74"/>
      <c r="OJS143" s="57"/>
      <c r="OJT143" s="57"/>
      <c r="OJU143" s="57"/>
      <c r="OJV143" s="57"/>
      <c r="OJW143" s="74"/>
      <c r="OJX143" s="74"/>
      <c r="OJY143" s="74"/>
      <c r="OJZ143" s="74"/>
      <c r="OKA143" s="57"/>
      <c r="OKB143" s="57"/>
      <c r="OKC143" s="57"/>
      <c r="OKD143" s="57"/>
      <c r="OKE143" s="74"/>
      <c r="OKF143" s="74"/>
      <c r="OKG143" s="74"/>
      <c r="OKH143" s="74"/>
      <c r="OKI143" s="57"/>
      <c r="OKJ143" s="57"/>
      <c r="OKK143" s="57"/>
      <c r="OKL143" s="57"/>
      <c r="OKM143" s="74"/>
      <c r="OKN143" s="74"/>
      <c r="OKO143" s="74"/>
      <c r="OKP143" s="74"/>
      <c r="OKQ143" s="57"/>
      <c r="OKR143" s="57"/>
      <c r="OKS143" s="57"/>
      <c r="OKT143" s="57"/>
      <c r="OKU143" s="74"/>
      <c r="OKV143" s="74"/>
      <c r="OKW143" s="74"/>
      <c r="OKX143" s="74"/>
      <c r="OKY143" s="57"/>
      <c r="OKZ143" s="57"/>
      <c r="OLA143" s="57"/>
      <c r="OLB143" s="57"/>
      <c r="OLC143" s="74"/>
      <c r="OLD143" s="74"/>
      <c r="OLE143" s="74"/>
      <c r="OLF143" s="74"/>
      <c r="OLG143" s="57"/>
      <c r="OLH143" s="57"/>
      <c r="OLI143" s="57"/>
      <c r="OLJ143" s="57"/>
      <c r="OLK143" s="74"/>
      <c r="OLL143" s="74"/>
      <c r="OLM143" s="74"/>
      <c r="OLN143" s="74"/>
      <c r="OLO143" s="57"/>
      <c r="OLP143" s="57"/>
      <c r="OLQ143" s="57"/>
      <c r="OLR143" s="57"/>
      <c r="OLS143" s="74"/>
      <c r="OLT143" s="74"/>
      <c r="OLU143" s="74"/>
      <c r="OLV143" s="74"/>
      <c r="OLW143" s="57"/>
      <c r="OLX143" s="57"/>
      <c r="OLY143" s="57"/>
      <c r="OLZ143" s="57"/>
      <c r="OMA143" s="74"/>
      <c r="OMB143" s="74"/>
      <c r="OMC143" s="74"/>
      <c r="OMD143" s="74"/>
      <c r="OME143" s="57"/>
      <c r="OMF143" s="57"/>
      <c r="OMG143" s="57"/>
      <c r="OMH143" s="57"/>
      <c r="OMI143" s="74"/>
      <c r="OMJ143" s="74"/>
      <c r="OMK143" s="74"/>
      <c r="OML143" s="74"/>
      <c r="OMM143" s="57"/>
      <c r="OMN143" s="57"/>
      <c r="OMO143" s="57"/>
      <c r="OMP143" s="57"/>
      <c r="OMQ143" s="74"/>
      <c r="OMR143" s="74"/>
      <c r="OMS143" s="74"/>
      <c r="OMT143" s="74"/>
      <c r="OMU143" s="57"/>
      <c r="OMV143" s="57"/>
      <c r="OMW143" s="57"/>
      <c r="OMX143" s="57"/>
      <c r="OMY143" s="74"/>
      <c r="OMZ143" s="74"/>
      <c r="ONA143" s="74"/>
      <c r="ONB143" s="74"/>
      <c r="ONC143" s="57"/>
      <c r="OND143" s="57"/>
      <c r="ONE143" s="57"/>
      <c r="ONF143" s="57"/>
      <c r="ONG143" s="74"/>
      <c r="ONH143" s="74"/>
      <c r="ONI143" s="74"/>
      <c r="ONJ143" s="74"/>
      <c r="ONK143" s="57"/>
      <c r="ONL143" s="57"/>
      <c r="ONM143" s="57"/>
      <c r="ONN143" s="57"/>
      <c r="ONO143" s="74"/>
      <c r="ONP143" s="74"/>
      <c r="ONQ143" s="74"/>
      <c r="ONR143" s="74"/>
      <c r="ONS143" s="57"/>
      <c r="ONT143" s="57"/>
      <c r="ONU143" s="57"/>
      <c r="ONV143" s="57"/>
      <c r="ONW143" s="74"/>
      <c r="ONX143" s="74"/>
      <c r="ONY143" s="74"/>
      <c r="ONZ143" s="74"/>
      <c r="OOA143" s="57"/>
      <c r="OOB143" s="57"/>
      <c r="OOC143" s="57"/>
      <c r="OOD143" s="57"/>
      <c r="OOE143" s="74"/>
      <c r="OOF143" s="74"/>
      <c r="OOG143" s="74"/>
      <c r="OOH143" s="74"/>
      <c r="OOI143" s="57"/>
      <c r="OOJ143" s="57"/>
      <c r="OOK143" s="57"/>
      <c r="OOL143" s="57"/>
      <c r="OOM143" s="74"/>
      <c r="OON143" s="74"/>
      <c r="OOO143" s="74"/>
      <c r="OOP143" s="74"/>
      <c r="OOQ143" s="57"/>
      <c r="OOR143" s="57"/>
      <c r="OOS143" s="57"/>
      <c r="OOT143" s="57"/>
      <c r="OOU143" s="74"/>
      <c r="OOV143" s="74"/>
      <c r="OOW143" s="74"/>
      <c r="OOX143" s="74"/>
      <c r="OOY143" s="57"/>
      <c r="OOZ143" s="57"/>
      <c r="OPA143" s="57"/>
      <c r="OPB143" s="57"/>
      <c r="OPC143" s="74"/>
      <c r="OPD143" s="74"/>
      <c r="OPE143" s="74"/>
      <c r="OPF143" s="74"/>
      <c r="OPG143" s="57"/>
      <c r="OPH143" s="57"/>
      <c r="OPI143" s="57"/>
      <c r="OPJ143" s="57"/>
      <c r="OPK143" s="74"/>
      <c r="OPL143" s="74"/>
      <c r="OPM143" s="74"/>
      <c r="OPN143" s="74"/>
      <c r="OPO143" s="57"/>
      <c r="OPP143" s="57"/>
      <c r="OPQ143" s="57"/>
      <c r="OPR143" s="57"/>
      <c r="OPS143" s="74"/>
      <c r="OPT143" s="74"/>
      <c r="OPU143" s="74"/>
      <c r="OPV143" s="74"/>
      <c r="OPW143" s="57"/>
      <c r="OPX143" s="57"/>
      <c r="OPY143" s="57"/>
      <c r="OPZ143" s="57"/>
      <c r="OQA143" s="74"/>
      <c r="OQB143" s="74"/>
      <c r="OQC143" s="74"/>
      <c r="OQD143" s="74"/>
      <c r="OQE143" s="57"/>
      <c r="OQF143" s="57"/>
      <c r="OQG143" s="57"/>
      <c r="OQH143" s="57"/>
      <c r="OQI143" s="74"/>
      <c r="OQJ143" s="74"/>
      <c r="OQK143" s="74"/>
      <c r="OQL143" s="74"/>
      <c r="OQM143" s="57"/>
      <c r="OQN143" s="57"/>
      <c r="OQO143" s="57"/>
      <c r="OQP143" s="57"/>
      <c r="OQQ143" s="74"/>
      <c r="OQR143" s="74"/>
      <c r="OQS143" s="74"/>
      <c r="OQT143" s="74"/>
      <c r="OQU143" s="57"/>
      <c r="OQV143" s="57"/>
      <c r="OQW143" s="57"/>
      <c r="OQX143" s="57"/>
      <c r="OQY143" s="74"/>
      <c r="OQZ143" s="74"/>
      <c r="ORA143" s="74"/>
      <c r="ORB143" s="74"/>
      <c r="ORC143" s="57"/>
      <c r="ORD143" s="57"/>
      <c r="ORE143" s="57"/>
      <c r="ORF143" s="57"/>
      <c r="ORG143" s="74"/>
      <c r="ORH143" s="74"/>
      <c r="ORI143" s="74"/>
      <c r="ORJ143" s="74"/>
      <c r="ORK143" s="57"/>
      <c r="ORL143" s="57"/>
      <c r="ORM143" s="57"/>
      <c r="ORN143" s="57"/>
      <c r="ORO143" s="74"/>
      <c r="ORP143" s="74"/>
      <c r="ORQ143" s="74"/>
      <c r="ORR143" s="74"/>
      <c r="ORS143" s="57"/>
      <c r="ORT143" s="57"/>
      <c r="ORU143" s="57"/>
      <c r="ORV143" s="57"/>
      <c r="ORW143" s="74"/>
      <c r="ORX143" s="74"/>
      <c r="ORY143" s="74"/>
      <c r="ORZ143" s="74"/>
      <c r="OSA143" s="57"/>
      <c r="OSB143" s="57"/>
      <c r="OSC143" s="57"/>
      <c r="OSD143" s="57"/>
      <c r="OSE143" s="74"/>
      <c r="OSF143" s="74"/>
      <c r="OSG143" s="74"/>
      <c r="OSH143" s="74"/>
      <c r="OSI143" s="57"/>
      <c r="OSJ143" s="57"/>
      <c r="OSK143" s="57"/>
      <c r="OSL143" s="57"/>
      <c r="OSM143" s="74"/>
      <c r="OSN143" s="74"/>
      <c r="OSO143" s="74"/>
      <c r="OSP143" s="74"/>
      <c r="OSQ143" s="57"/>
      <c r="OSR143" s="57"/>
      <c r="OSS143" s="57"/>
      <c r="OST143" s="57"/>
      <c r="OSU143" s="74"/>
      <c r="OSV143" s="74"/>
      <c r="OSW143" s="74"/>
      <c r="OSX143" s="74"/>
      <c r="OSY143" s="57"/>
      <c r="OSZ143" s="57"/>
      <c r="OTA143" s="57"/>
      <c r="OTB143" s="57"/>
      <c r="OTC143" s="74"/>
      <c r="OTD143" s="74"/>
      <c r="OTE143" s="74"/>
      <c r="OTF143" s="74"/>
      <c r="OTG143" s="57"/>
      <c r="OTH143" s="57"/>
      <c r="OTI143" s="57"/>
      <c r="OTJ143" s="57"/>
      <c r="OTK143" s="74"/>
      <c r="OTL143" s="74"/>
      <c r="OTM143" s="74"/>
      <c r="OTN143" s="74"/>
      <c r="OTO143" s="57"/>
      <c r="OTP143" s="57"/>
      <c r="OTQ143" s="57"/>
      <c r="OTR143" s="57"/>
      <c r="OTS143" s="74"/>
      <c r="OTT143" s="74"/>
      <c r="OTU143" s="74"/>
      <c r="OTV143" s="74"/>
      <c r="OTW143" s="57"/>
      <c r="OTX143" s="57"/>
      <c r="OTY143" s="57"/>
      <c r="OTZ143" s="57"/>
      <c r="OUA143" s="74"/>
      <c r="OUB143" s="74"/>
      <c r="OUC143" s="74"/>
      <c r="OUD143" s="74"/>
      <c r="OUE143" s="57"/>
      <c r="OUF143" s="57"/>
      <c r="OUG143" s="57"/>
      <c r="OUH143" s="57"/>
      <c r="OUI143" s="74"/>
      <c r="OUJ143" s="74"/>
      <c r="OUK143" s="74"/>
      <c r="OUL143" s="74"/>
      <c r="OUM143" s="57"/>
      <c r="OUN143" s="57"/>
      <c r="OUO143" s="57"/>
      <c r="OUP143" s="57"/>
      <c r="OUQ143" s="74"/>
      <c r="OUR143" s="74"/>
      <c r="OUS143" s="74"/>
      <c r="OUT143" s="74"/>
      <c r="OUU143" s="57"/>
      <c r="OUV143" s="57"/>
      <c r="OUW143" s="57"/>
      <c r="OUX143" s="57"/>
      <c r="OUY143" s="74"/>
      <c r="OUZ143" s="74"/>
      <c r="OVA143" s="74"/>
      <c r="OVB143" s="74"/>
      <c r="OVC143" s="57"/>
      <c r="OVD143" s="57"/>
      <c r="OVE143" s="57"/>
      <c r="OVF143" s="57"/>
      <c r="OVG143" s="74"/>
      <c r="OVH143" s="74"/>
      <c r="OVI143" s="74"/>
      <c r="OVJ143" s="74"/>
      <c r="OVK143" s="57"/>
      <c r="OVL143" s="57"/>
      <c r="OVM143" s="57"/>
      <c r="OVN143" s="57"/>
      <c r="OVO143" s="74"/>
      <c r="OVP143" s="74"/>
      <c r="OVQ143" s="74"/>
      <c r="OVR143" s="74"/>
      <c r="OVS143" s="57"/>
      <c r="OVT143" s="57"/>
      <c r="OVU143" s="57"/>
      <c r="OVV143" s="57"/>
      <c r="OVW143" s="74"/>
      <c r="OVX143" s="74"/>
      <c r="OVY143" s="74"/>
      <c r="OVZ143" s="74"/>
      <c r="OWA143" s="57"/>
      <c r="OWB143" s="57"/>
      <c r="OWC143" s="57"/>
      <c r="OWD143" s="57"/>
      <c r="OWE143" s="74"/>
      <c r="OWF143" s="74"/>
      <c r="OWG143" s="74"/>
      <c r="OWH143" s="74"/>
      <c r="OWI143" s="57"/>
      <c r="OWJ143" s="57"/>
      <c r="OWK143" s="57"/>
      <c r="OWL143" s="57"/>
      <c r="OWM143" s="74"/>
      <c r="OWN143" s="74"/>
      <c r="OWO143" s="74"/>
      <c r="OWP143" s="74"/>
      <c r="OWQ143" s="57"/>
      <c r="OWR143" s="57"/>
      <c r="OWS143" s="57"/>
      <c r="OWT143" s="57"/>
      <c r="OWU143" s="74"/>
      <c r="OWV143" s="74"/>
      <c r="OWW143" s="74"/>
      <c r="OWX143" s="74"/>
      <c r="OWY143" s="57"/>
      <c r="OWZ143" s="57"/>
      <c r="OXA143" s="57"/>
      <c r="OXB143" s="57"/>
      <c r="OXC143" s="74"/>
      <c r="OXD143" s="74"/>
      <c r="OXE143" s="74"/>
      <c r="OXF143" s="74"/>
      <c r="OXG143" s="57"/>
      <c r="OXH143" s="57"/>
      <c r="OXI143" s="57"/>
      <c r="OXJ143" s="57"/>
      <c r="OXK143" s="74"/>
      <c r="OXL143" s="74"/>
      <c r="OXM143" s="74"/>
      <c r="OXN143" s="74"/>
      <c r="OXO143" s="57"/>
      <c r="OXP143" s="57"/>
      <c r="OXQ143" s="57"/>
      <c r="OXR143" s="57"/>
      <c r="OXS143" s="74"/>
      <c r="OXT143" s="74"/>
      <c r="OXU143" s="74"/>
      <c r="OXV143" s="74"/>
      <c r="OXW143" s="57"/>
      <c r="OXX143" s="57"/>
      <c r="OXY143" s="57"/>
      <c r="OXZ143" s="57"/>
      <c r="OYA143" s="74"/>
      <c r="OYB143" s="74"/>
      <c r="OYC143" s="74"/>
      <c r="OYD143" s="74"/>
      <c r="OYE143" s="57"/>
      <c r="OYF143" s="57"/>
      <c r="OYG143" s="57"/>
      <c r="OYH143" s="57"/>
      <c r="OYI143" s="74"/>
      <c r="OYJ143" s="74"/>
      <c r="OYK143" s="74"/>
      <c r="OYL143" s="74"/>
      <c r="OYM143" s="57"/>
      <c r="OYN143" s="57"/>
      <c r="OYO143" s="57"/>
      <c r="OYP143" s="57"/>
      <c r="OYQ143" s="74"/>
      <c r="OYR143" s="74"/>
      <c r="OYS143" s="74"/>
      <c r="OYT143" s="74"/>
      <c r="OYU143" s="57"/>
      <c r="OYV143" s="57"/>
      <c r="OYW143" s="57"/>
      <c r="OYX143" s="57"/>
      <c r="OYY143" s="74"/>
      <c r="OYZ143" s="74"/>
      <c r="OZA143" s="74"/>
      <c r="OZB143" s="74"/>
      <c r="OZC143" s="57"/>
      <c r="OZD143" s="57"/>
      <c r="OZE143" s="57"/>
      <c r="OZF143" s="57"/>
      <c r="OZG143" s="74"/>
      <c r="OZH143" s="74"/>
      <c r="OZI143" s="74"/>
      <c r="OZJ143" s="74"/>
      <c r="OZK143" s="57"/>
      <c r="OZL143" s="57"/>
      <c r="OZM143" s="57"/>
      <c r="OZN143" s="57"/>
      <c r="OZO143" s="74"/>
      <c r="OZP143" s="74"/>
      <c r="OZQ143" s="74"/>
      <c r="OZR143" s="74"/>
      <c r="OZS143" s="57"/>
      <c r="OZT143" s="57"/>
      <c r="OZU143" s="57"/>
      <c r="OZV143" s="57"/>
      <c r="OZW143" s="74"/>
      <c r="OZX143" s="74"/>
      <c r="OZY143" s="74"/>
      <c r="OZZ143" s="74"/>
      <c r="PAA143" s="57"/>
      <c r="PAB143" s="57"/>
      <c r="PAC143" s="57"/>
      <c r="PAD143" s="57"/>
      <c r="PAE143" s="74"/>
      <c r="PAF143" s="74"/>
      <c r="PAG143" s="74"/>
      <c r="PAH143" s="74"/>
      <c r="PAI143" s="57"/>
      <c r="PAJ143" s="57"/>
      <c r="PAK143" s="57"/>
      <c r="PAL143" s="57"/>
      <c r="PAM143" s="74"/>
      <c r="PAN143" s="74"/>
      <c r="PAO143" s="74"/>
      <c r="PAP143" s="74"/>
      <c r="PAQ143" s="57"/>
      <c r="PAR143" s="57"/>
      <c r="PAS143" s="57"/>
      <c r="PAT143" s="57"/>
      <c r="PAU143" s="74"/>
      <c r="PAV143" s="74"/>
      <c r="PAW143" s="74"/>
      <c r="PAX143" s="74"/>
      <c r="PAY143" s="57"/>
      <c r="PAZ143" s="57"/>
      <c r="PBA143" s="57"/>
      <c r="PBB143" s="57"/>
      <c r="PBC143" s="74"/>
      <c r="PBD143" s="74"/>
      <c r="PBE143" s="74"/>
      <c r="PBF143" s="74"/>
      <c r="PBG143" s="57"/>
      <c r="PBH143" s="57"/>
      <c r="PBI143" s="57"/>
      <c r="PBJ143" s="57"/>
      <c r="PBK143" s="74"/>
      <c r="PBL143" s="74"/>
      <c r="PBM143" s="74"/>
      <c r="PBN143" s="74"/>
      <c r="PBO143" s="57"/>
      <c r="PBP143" s="57"/>
      <c r="PBQ143" s="57"/>
      <c r="PBR143" s="57"/>
      <c r="PBS143" s="74"/>
      <c r="PBT143" s="74"/>
      <c r="PBU143" s="74"/>
      <c r="PBV143" s="74"/>
      <c r="PBW143" s="57"/>
      <c r="PBX143" s="57"/>
      <c r="PBY143" s="57"/>
      <c r="PBZ143" s="57"/>
      <c r="PCA143" s="74"/>
      <c r="PCB143" s="74"/>
      <c r="PCC143" s="74"/>
      <c r="PCD143" s="74"/>
      <c r="PCE143" s="57"/>
      <c r="PCF143" s="57"/>
      <c r="PCG143" s="57"/>
      <c r="PCH143" s="57"/>
      <c r="PCI143" s="74"/>
      <c r="PCJ143" s="74"/>
      <c r="PCK143" s="74"/>
      <c r="PCL143" s="74"/>
      <c r="PCM143" s="57"/>
      <c r="PCN143" s="57"/>
      <c r="PCO143" s="57"/>
      <c r="PCP143" s="57"/>
      <c r="PCQ143" s="74"/>
      <c r="PCR143" s="74"/>
      <c r="PCS143" s="74"/>
      <c r="PCT143" s="74"/>
      <c r="PCU143" s="57"/>
      <c r="PCV143" s="57"/>
      <c r="PCW143" s="57"/>
      <c r="PCX143" s="57"/>
      <c r="PCY143" s="74"/>
      <c r="PCZ143" s="74"/>
      <c r="PDA143" s="74"/>
      <c r="PDB143" s="74"/>
      <c r="PDC143" s="57"/>
      <c r="PDD143" s="57"/>
      <c r="PDE143" s="57"/>
      <c r="PDF143" s="57"/>
      <c r="PDG143" s="74"/>
      <c r="PDH143" s="74"/>
      <c r="PDI143" s="74"/>
      <c r="PDJ143" s="74"/>
      <c r="PDK143" s="57"/>
      <c r="PDL143" s="57"/>
      <c r="PDM143" s="57"/>
      <c r="PDN143" s="57"/>
      <c r="PDO143" s="74"/>
      <c r="PDP143" s="74"/>
      <c r="PDQ143" s="74"/>
      <c r="PDR143" s="74"/>
      <c r="PDS143" s="57"/>
      <c r="PDT143" s="57"/>
      <c r="PDU143" s="57"/>
      <c r="PDV143" s="57"/>
      <c r="PDW143" s="74"/>
      <c r="PDX143" s="74"/>
      <c r="PDY143" s="74"/>
      <c r="PDZ143" s="74"/>
      <c r="PEA143" s="57"/>
      <c r="PEB143" s="57"/>
      <c r="PEC143" s="57"/>
      <c r="PED143" s="57"/>
      <c r="PEE143" s="74"/>
      <c r="PEF143" s="74"/>
      <c r="PEG143" s="74"/>
      <c r="PEH143" s="74"/>
      <c r="PEI143" s="57"/>
      <c r="PEJ143" s="57"/>
      <c r="PEK143" s="57"/>
      <c r="PEL143" s="57"/>
      <c r="PEM143" s="74"/>
      <c r="PEN143" s="74"/>
      <c r="PEO143" s="74"/>
      <c r="PEP143" s="74"/>
      <c r="PEQ143" s="57"/>
      <c r="PER143" s="57"/>
      <c r="PES143" s="57"/>
      <c r="PET143" s="57"/>
      <c r="PEU143" s="74"/>
      <c r="PEV143" s="74"/>
      <c r="PEW143" s="74"/>
      <c r="PEX143" s="74"/>
      <c r="PEY143" s="57"/>
      <c r="PEZ143" s="57"/>
      <c r="PFA143" s="57"/>
      <c r="PFB143" s="57"/>
      <c r="PFC143" s="74"/>
      <c r="PFD143" s="74"/>
      <c r="PFE143" s="74"/>
      <c r="PFF143" s="74"/>
      <c r="PFG143" s="57"/>
      <c r="PFH143" s="57"/>
      <c r="PFI143" s="57"/>
      <c r="PFJ143" s="57"/>
      <c r="PFK143" s="74"/>
      <c r="PFL143" s="74"/>
      <c r="PFM143" s="74"/>
      <c r="PFN143" s="74"/>
      <c r="PFO143" s="57"/>
      <c r="PFP143" s="57"/>
      <c r="PFQ143" s="57"/>
      <c r="PFR143" s="57"/>
      <c r="PFS143" s="74"/>
      <c r="PFT143" s="74"/>
      <c r="PFU143" s="74"/>
      <c r="PFV143" s="74"/>
      <c r="PFW143" s="57"/>
      <c r="PFX143" s="57"/>
      <c r="PFY143" s="57"/>
      <c r="PFZ143" s="57"/>
      <c r="PGA143" s="74"/>
      <c r="PGB143" s="74"/>
      <c r="PGC143" s="74"/>
      <c r="PGD143" s="74"/>
      <c r="PGE143" s="57"/>
      <c r="PGF143" s="57"/>
      <c r="PGG143" s="57"/>
      <c r="PGH143" s="57"/>
      <c r="PGI143" s="74"/>
      <c r="PGJ143" s="74"/>
      <c r="PGK143" s="74"/>
      <c r="PGL143" s="74"/>
      <c r="PGM143" s="57"/>
      <c r="PGN143" s="57"/>
      <c r="PGO143" s="57"/>
      <c r="PGP143" s="57"/>
      <c r="PGQ143" s="74"/>
      <c r="PGR143" s="74"/>
      <c r="PGS143" s="74"/>
      <c r="PGT143" s="74"/>
      <c r="PGU143" s="57"/>
      <c r="PGV143" s="57"/>
      <c r="PGW143" s="57"/>
      <c r="PGX143" s="57"/>
      <c r="PGY143" s="74"/>
      <c r="PGZ143" s="74"/>
      <c r="PHA143" s="74"/>
      <c r="PHB143" s="74"/>
      <c r="PHC143" s="57"/>
      <c r="PHD143" s="57"/>
      <c r="PHE143" s="57"/>
      <c r="PHF143" s="57"/>
      <c r="PHG143" s="74"/>
      <c r="PHH143" s="74"/>
      <c r="PHI143" s="74"/>
      <c r="PHJ143" s="74"/>
      <c r="PHK143" s="57"/>
      <c r="PHL143" s="57"/>
      <c r="PHM143" s="57"/>
      <c r="PHN143" s="57"/>
      <c r="PHO143" s="74"/>
      <c r="PHP143" s="74"/>
      <c r="PHQ143" s="74"/>
      <c r="PHR143" s="74"/>
      <c r="PHS143" s="57"/>
      <c r="PHT143" s="57"/>
      <c r="PHU143" s="57"/>
      <c r="PHV143" s="57"/>
      <c r="PHW143" s="74"/>
      <c r="PHX143" s="74"/>
      <c r="PHY143" s="74"/>
      <c r="PHZ143" s="74"/>
      <c r="PIA143" s="57"/>
      <c r="PIB143" s="57"/>
      <c r="PIC143" s="57"/>
      <c r="PID143" s="57"/>
      <c r="PIE143" s="74"/>
      <c r="PIF143" s="74"/>
      <c r="PIG143" s="74"/>
      <c r="PIH143" s="74"/>
      <c r="PII143" s="57"/>
      <c r="PIJ143" s="57"/>
      <c r="PIK143" s="57"/>
      <c r="PIL143" s="57"/>
      <c r="PIM143" s="74"/>
      <c r="PIN143" s="74"/>
      <c r="PIO143" s="74"/>
      <c r="PIP143" s="74"/>
      <c r="PIQ143" s="57"/>
      <c r="PIR143" s="57"/>
      <c r="PIS143" s="57"/>
      <c r="PIT143" s="57"/>
      <c r="PIU143" s="74"/>
      <c r="PIV143" s="74"/>
      <c r="PIW143" s="74"/>
      <c r="PIX143" s="74"/>
      <c r="PIY143" s="57"/>
      <c r="PIZ143" s="57"/>
      <c r="PJA143" s="57"/>
      <c r="PJB143" s="57"/>
      <c r="PJC143" s="74"/>
      <c r="PJD143" s="74"/>
      <c r="PJE143" s="74"/>
      <c r="PJF143" s="74"/>
      <c r="PJG143" s="57"/>
      <c r="PJH143" s="57"/>
      <c r="PJI143" s="57"/>
      <c r="PJJ143" s="57"/>
      <c r="PJK143" s="74"/>
      <c r="PJL143" s="74"/>
      <c r="PJM143" s="74"/>
      <c r="PJN143" s="74"/>
      <c r="PJO143" s="57"/>
      <c r="PJP143" s="57"/>
      <c r="PJQ143" s="57"/>
      <c r="PJR143" s="57"/>
      <c r="PJS143" s="74"/>
      <c r="PJT143" s="74"/>
      <c r="PJU143" s="74"/>
      <c r="PJV143" s="74"/>
      <c r="PJW143" s="57"/>
      <c r="PJX143" s="57"/>
      <c r="PJY143" s="57"/>
      <c r="PJZ143" s="57"/>
      <c r="PKA143" s="74"/>
      <c r="PKB143" s="74"/>
      <c r="PKC143" s="74"/>
      <c r="PKD143" s="74"/>
      <c r="PKE143" s="57"/>
      <c r="PKF143" s="57"/>
      <c r="PKG143" s="57"/>
      <c r="PKH143" s="57"/>
      <c r="PKI143" s="74"/>
      <c r="PKJ143" s="74"/>
      <c r="PKK143" s="74"/>
      <c r="PKL143" s="74"/>
      <c r="PKM143" s="57"/>
      <c r="PKN143" s="57"/>
      <c r="PKO143" s="57"/>
      <c r="PKP143" s="57"/>
      <c r="PKQ143" s="74"/>
      <c r="PKR143" s="74"/>
      <c r="PKS143" s="74"/>
      <c r="PKT143" s="74"/>
      <c r="PKU143" s="57"/>
      <c r="PKV143" s="57"/>
      <c r="PKW143" s="57"/>
      <c r="PKX143" s="57"/>
      <c r="PKY143" s="74"/>
      <c r="PKZ143" s="74"/>
      <c r="PLA143" s="74"/>
      <c r="PLB143" s="74"/>
      <c r="PLC143" s="57"/>
      <c r="PLD143" s="57"/>
      <c r="PLE143" s="57"/>
      <c r="PLF143" s="57"/>
      <c r="PLG143" s="74"/>
      <c r="PLH143" s="74"/>
      <c r="PLI143" s="74"/>
      <c r="PLJ143" s="74"/>
      <c r="PLK143" s="57"/>
      <c r="PLL143" s="57"/>
      <c r="PLM143" s="57"/>
      <c r="PLN143" s="57"/>
      <c r="PLO143" s="74"/>
      <c r="PLP143" s="74"/>
      <c r="PLQ143" s="74"/>
      <c r="PLR143" s="74"/>
      <c r="PLS143" s="57"/>
      <c r="PLT143" s="57"/>
      <c r="PLU143" s="57"/>
      <c r="PLV143" s="57"/>
      <c r="PLW143" s="74"/>
      <c r="PLX143" s="74"/>
      <c r="PLY143" s="74"/>
      <c r="PLZ143" s="74"/>
      <c r="PMA143" s="57"/>
      <c r="PMB143" s="57"/>
      <c r="PMC143" s="57"/>
      <c r="PMD143" s="57"/>
      <c r="PME143" s="74"/>
      <c r="PMF143" s="74"/>
      <c r="PMG143" s="74"/>
      <c r="PMH143" s="74"/>
      <c r="PMI143" s="57"/>
      <c r="PMJ143" s="57"/>
      <c r="PMK143" s="57"/>
      <c r="PML143" s="57"/>
      <c r="PMM143" s="74"/>
      <c r="PMN143" s="74"/>
      <c r="PMO143" s="74"/>
      <c r="PMP143" s="74"/>
      <c r="PMQ143" s="57"/>
      <c r="PMR143" s="57"/>
      <c r="PMS143" s="57"/>
      <c r="PMT143" s="57"/>
      <c r="PMU143" s="74"/>
      <c r="PMV143" s="74"/>
      <c r="PMW143" s="74"/>
      <c r="PMX143" s="74"/>
      <c r="PMY143" s="57"/>
      <c r="PMZ143" s="57"/>
      <c r="PNA143" s="57"/>
      <c r="PNB143" s="57"/>
      <c r="PNC143" s="74"/>
      <c r="PND143" s="74"/>
      <c r="PNE143" s="74"/>
      <c r="PNF143" s="74"/>
      <c r="PNG143" s="57"/>
      <c r="PNH143" s="57"/>
      <c r="PNI143" s="57"/>
      <c r="PNJ143" s="57"/>
      <c r="PNK143" s="74"/>
      <c r="PNL143" s="74"/>
      <c r="PNM143" s="74"/>
      <c r="PNN143" s="74"/>
      <c r="PNO143" s="57"/>
      <c r="PNP143" s="57"/>
      <c r="PNQ143" s="57"/>
      <c r="PNR143" s="57"/>
      <c r="PNS143" s="74"/>
      <c r="PNT143" s="74"/>
      <c r="PNU143" s="74"/>
      <c r="PNV143" s="74"/>
      <c r="PNW143" s="57"/>
      <c r="PNX143" s="57"/>
      <c r="PNY143" s="57"/>
      <c r="PNZ143" s="57"/>
      <c r="POA143" s="74"/>
      <c r="POB143" s="74"/>
      <c r="POC143" s="74"/>
      <c r="POD143" s="74"/>
      <c r="POE143" s="57"/>
      <c r="POF143" s="57"/>
      <c r="POG143" s="57"/>
      <c r="POH143" s="57"/>
      <c r="POI143" s="74"/>
      <c r="POJ143" s="74"/>
      <c r="POK143" s="74"/>
      <c r="POL143" s="74"/>
      <c r="POM143" s="57"/>
      <c r="PON143" s="57"/>
      <c r="POO143" s="57"/>
      <c r="POP143" s="57"/>
      <c r="POQ143" s="74"/>
      <c r="POR143" s="74"/>
      <c r="POS143" s="74"/>
      <c r="POT143" s="74"/>
      <c r="POU143" s="57"/>
      <c r="POV143" s="57"/>
      <c r="POW143" s="57"/>
      <c r="POX143" s="57"/>
      <c r="POY143" s="74"/>
      <c r="POZ143" s="74"/>
      <c r="PPA143" s="74"/>
      <c r="PPB143" s="74"/>
      <c r="PPC143" s="57"/>
      <c r="PPD143" s="57"/>
      <c r="PPE143" s="57"/>
      <c r="PPF143" s="57"/>
      <c r="PPG143" s="74"/>
      <c r="PPH143" s="74"/>
      <c r="PPI143" s="74"/>
      <c r="PPJ143" s="74"/>
      <c r="PPK143" s="57"/>
      <c r="PPL143" s="57"/>
      <c r="PPM143" s="57"/>
      <c r="PPN143" s="57"/>
      <c r="PPO143" s="74"/>
      <c r="PPP143" s="74"/>
      <c r="PPQ143" s="74"/>
      <c r="PPR143" s="74"/>
      <c r="PPS143" s="57"/>
      <c r="PPT143" s="57"/>
      <c r="PPU143" s="57"/>
      <c r="PPV143" s="57"/>
      <c r="PPW143" s="74"/>
      <c r="PPX143" s="74"/>
      <c r="PPY143" s="74"/>
      <c r="PPZ143" s="74"/>
      <c r="PQA143" s="57"/>
      <c r="PQB143" s="57"/>
      <c r="PQC143" s="57"/>
      <c r="PQD143" s="57"/>
      <c r="PQE143" s="74"/>
      <c r="PQF143" s="74"/>
      <c r="PQG143" s="74"/>
      <c r="PQH143" s="74"/>
      <c r="PQI143" s="57"/>
      <c r="PQJ143" s="57"/>
      <c r="PQK143" s="57"/>
      <c r="PQL143" s="57"/>
      <c r="PQM143" s="74"/>
      <c r="PQN143" s="74"/>
      <c r="PQO143" s="74"/>
      <c r="PQP143" s="74"/>
      <c r="PQQ143" s="57"/>
      <c r="PQR143" s="57"/>
      <c r="PQS143" s="57"/>
      <c r="PQT143" s="57"/>
      <c r="PQU143" s="74"/>
      <c r="PQV143" s="74"/>
      <c r="PQW143" s="74"/>
      <c r="PQX143" s="74"/>
      <c r="PQY143" s="57"/>
      <c r="PQZ143" s="57"/>
      <c r="PRA143" s="57"/>
      <c r="PRB143" s="57"/>
      <c r="PRC143" s="74"/>
      <c r="PRD143" s="74"/>
      <c r="PRE143" s="74"/>
      <c r="PRF143" s="74"/>
      <c r="PRG143" s="57"/>
      <c r="PRH143" s="57"/>
      <c r="PRI143" s="57"/>
      <c r="PRJ143" s="57"/>
      <c r="PRK143" s="74"/>
      <c r="PRL143" s="74"/>
      <c r="PRM143" s="74"/>
      <c r="PRN143" s="74"/>
      <c r="PRO143" s="57"/>
      <c r="PRP143" s="57"/>
      <c r="PRQ143" s="57"/>
      <c r="PRR143" s="57"/>
      <c r="PRS143" s="74"/>
      <c r="PRT143" s="74"/>
      <c r="PRU143" s="74"/>
      <c r="PRV143" s="74"/>
      <c r="PRW143" s="57"/>
      <c r="PRX143" s="57"/>
      <c r="PRY143" s="57"/>
      <c r="PRZ143" s="57"/>
      <c r="PSA143" s="74"/>
      <c r="PSB143" s="74"/>
      <c r="PSC143" s="74"/>
      <c r="PSD143" s="74"/>
      <c r="PSE143" s="57"/>
      <c r="PSF143" s="57"/>
      <c r="PSG143" s="57"/>
      <c r="PSH143" s="57"/>
      <c r="PSI143" s="74"/>
      <c r="PSJ143" s="74"/>
      <c r="PSK143" s="74"/>
      <c r="PSL143" s="74"/>
      <c r="PSM143" s="57"/>
      <c r="PSN143" s="57"/>
      <c r="PSO143" s="57"/>
      <c r="PSP143" s="57"/>
      <c r="PSQ143" s="74"/>
      <c r="PSR143" s="74"/>
      <c r="PSS143" s="74"/>
      <c r="PST143" s="74"/>
      <c r="PSU143" s="57"/>
      <c r="PSV143" s="57"/>
      <c r="PSW143" s="57"/>
      <c r="PSX143" s="57"/>
      <c r="PSY143" s="74"/>
      <c r="PSZ143" s="74"/>
      <c r="PTA143" s="74"/>
      <c r="PTB143" s="74"/>
      <c r="PTC143" s="57"/>
      <c r="PTD143" s="57"/>
      <c r="PTE143" s="57"/>
      <c r="PTF143" s="57"/>
      <c r="PTG143" s="74"/>
      <c r="PTH143" s="74"/>
      <c r="PTI143" s="74"/>
      <c r="PTJ143" s="74"/>
      <c r="PTK143" s="57"/>
      <c r="PTL143" s="57"/>
      <c r="PTM143" s="57"/>
      <c r="PTN143" s="57"/>
      <c r="PTO143" s="74"/>
      <c r="PTP143" s="74"/>
      <c r="PTQ143" s="74"/>
      <c r="PTR143" s="74"/>
      <c r="PTS143" s="57"/>
      <c r="PTT143" s="57"/>
      <c r="PTU143" s="57"/>
      <c r="PTV143" s="57"/>
      <c r="PTW143" s="74"/>
      <c r="PTX143" s="74"/>
      <c r="PTY143" s="74"/>
      <c r="PTZ143" s="74"/>
      <c r="PUA143" s="57"/>
      <c r="PUB143" s="57"/>
      <c r="PUC143" s="57"/>
      <c r="PUD143" s="57"/>
      <c r="PUE143" s="74"/>
      <c r="PUF143" s="74"/>
      <c r="PUG143" s="74"/>
      <c r="PUH143" s="74"/>
      <c r="PUI143" s="57"/>
      <c r="PUJ143" s="57"/>
      <c r="PUK143" s="57"/>
      <c r="PUL143" s="57"/>
      <c r="PUM143" s="74"/>
      <c r="PUN143" s="74"/>
      <c r="PUO143" s="74"/>
      <c r="PUP143" s="74"/>
      <c r="PUQ143" s="57"/>
      <c r="PUR143" s="57"/>
      <c r="PUS143" s="57"/>
      <c r="PUT143" s="57"/>
      <c r="PUU143" s="74"/>
      <c r="PUV143" s="74"/>
      <c r="PUW143" s="74"/>
      <c r="PUX143" s="74"/>
      <c r="PUY143" s="57"/>
      <c r="PUZ143" s="57"/>
      <c r="PVA143" s="57"/>
      <c r="PVB143" s="57"/>
      <c r="PVC143" s="74"/>
      <c r="PVD143" s="74"/>
      <c r="PVE143" s="74"/>
      <c r="PVF143" s="74"/>
      <c r="PVG143" s="57"/>
      <c r="PVH143" s="57"/>
      <c r="PVI143" s="57"/>
      <c r="PVJ143" s="57"/>
      <c r="PVK143" s="74"/>
      <c r="PVL143" s="74"/>
      <c r="PVM143" s="74"/>
      <c r="PVN143" s="74"/>
      <c r="PVO143" s="57"/>
      <c r="PVP143" s="57"/>
      <c r="PVQ143" s="57"/>
      <c r="PVR143" s="57"/>
      <c r="PVS143" s="74"/>
      <c r="PVT143" s="74"/>
      <c r="PVU143" s="74"/>
      <c r="PVV143" s="74"/>
      <c r="PVW143" s="57"/>
      <c r="PVX143" s="57"/>
      <c r="PVY143" s="57"/>
      <c r="PVZ143" s="57"/>
      <c r="PWA143" s="74"/>
      <c r="PWB143" s="74"/>
      <c r="PWC143" s="74"/>
      <c r="PWD143" s="74"/>
      <c r="PWE143" s="57"/>
      <c r="PWF143" s="57"/>
      <c r="PWG143" s="57"/>
      <c r="PWH143" s="57"/>
      <c r="PWI143" s="74"/>
      <c r="PWJ143" s="74"/>
      <c r="PWK143" s="74"/>
      <c r="PWL143" s="74"/>
      <c r="PWM143" s="57"/>
      <c r="PWN143" s="57"/>
      <c r="PWO143" s="57"/>
      <c r="PWP143" s="57"/>
      <c r="PWQ143" s="74"/>
      <c r="PWR143" s="74"/>
      <c r="PWS143" s="74"/>
      <c r="PWT143" s="74"/>
      <c r="PWU143" s="57"/>
      <c r="PWV143" s="57"/>
      <c r="PWW143" s="57"/>
      <c r="PWX143" s="57"/>
      <c r="PWY143" s="74"/>
      <c r="PWZ143" s="74"/>
      <c r="PXA143" s="74"/>
      <c r="PXB143" s="74"/>
      <c r="PXC143" s="57"/>
      <c r="PXD143" s="57"/>
      <c r="PXE143" s="57"/>
      <c r="PXF143" s="57"/>
      <c r="PXG143" s="74"/>
      <c r="PXH143" s="74"/>
      <c r="PXI143" s="74"/>
      <c r="PXJ143" s="74"/>
      <c r="PXK143" s="57"/>
      <c r="PXL143" s="57"/>
      <c r="PXM143" s="57"/>
      <c r="PXN143" s="57"/>
      <c r="PXO143" s="74"/>
      <c r="PXP143" s="74"/>
      <c r="PXQ143" s="74"/>
      <c r="PXR143" s="74"/>
      <c r="PXS143" s="57"/>
      <c r="PXT143" s="57"/>
      <c r="PXU143" s="57"/>
      <c r="PXV143" s="57"/>
      <c r="PXW143" s="74"/>
      <c r="PXX143" s="74"/>
      <c r="PXY143" s="74"/>
      <c r="PXZ143" s="74"/>
      <c r="PYA143" s="57"/>
      <c r="PYB143" s="57"/>
      <c r="PYC143" s="57"/>
      <c r="PYD143" s="57"/>
      <c r="PYE143" s="74"/>
      <c r="PYF143" s="74"/>
      <c r="PYG143" s="74"/>
      <c r="PYH143" s="74"/>
      <c r="PYI143" s="57"/>
      <c r="PYJ143" s="57"/>
      <c r="PYK143" s="57"/>
      <c r="PYL143" s="57"/>
      <c r="PYM143" s="74"/>
      <c r="PYN143" s="74"/>
      <c r="PYO143" s="74"/>
      <c r="PYP143" s="74"/>
      <c r="PYQ143" s="57"/>
      <c r="PYR143" s="57"/>
      <c r="PYS143" s="57"/>
      <c r="PYT143" s="57"/>
      <c r="PYU143" s="74"/>
      <c r="PYV143" s="74"/>
      <c r="PYW143" s="74"/>
      <c r="PYX143" s="74"/>
      <c r="PYY143" s="57"/>
      <c r="PYZ143" s="57"/>
      <c r="PZA143" s="57"/>
      <c r="PZB143" s="57"/>
      <c r="PZC143" s="74"/>
      <c r="PZD143" s="74"/>
      <c r="PZE143" s="74"/>
      <c r="PZF143" s="74"/>
      <c r="PZG143" s="57"/>
      <c r="PZH143" s="57"/>
      <c r="PZI143" s="57"/>
      <c r="PZJ143" s="57"/>
      <c r="PZK143" s="74"/>
      <c r="PZL143" s="74"/>
      <c r="PZM143" s="74"/>
      <c r="PZN143" s="74"/>
      <c r="PZO143" s="57"/>
      <c r="PZP143" s="57"/>
      <c r="PZQ143" s="57"/>
      <c r="PZR143" s="57"/>
      <c r="PZS143" s="74"/>
      <c r="PZT143" s="74"/>
      <c r="PZU143" s="74"/>
      <c r="PZV143" s="74"/>
      <c r="PZW143" s="57"/>
      <c r="PZX143" s="57"/>
      <c r="PZY143" s="57"/>
      <c r="PZZ143" s="57"/>
      <c r="QAA143" s="74"/>
      <c r="QAB143" s="74"/>
      <c r="QAC143" s="74"/>
      <c r="QAD143" s="74"/>
      <c r="QAE143" s="57"/>
      <c r="QAF143" s="57"/>
      <c r="QAG143" s="57"/>
      <c r="QAH143" s="57"/>
      <c r="QAI143" s="74"/>
      <c r="QAJ143" s="74"/>
      <c r="QAK143" s="74"/>
      <c r="QAL143" s="74"/>
      <c r="QAM143" s="57"/>
      <c r="QAN143" s="57"/>
      <c r="QAO143" s="57"/>
      <c r="QAP143" s="57"/>
      <c r="QAQ143" s="74"/>
      <c r="QAR143" s="74"/>
      <c r="QAS143" s="74"/>
      <c r="QAT143" s="74"/>
      <c r="QAU143" s="57"/>
      <c r="QAV143" s="57"/>
      <c r="QAW143" s="57"/>
      <c r="QAX143" s="57"/>
      <c r="QAY143" s="74"/>
      <c r="QAZ143" s="74"/>
      <c r="QBA143" s="74"/>
      <c r="QBB143" s="74"/>
      <c r="QBC143" s="57"/>
      <c r="QBD143" s="57"/>
      <c r="QBE143" s="57"/>
      <c r="QBF143" s="57"/>
      <c r="QBG143" s="74"/>
      <c r="QBH143" s="74"/>
      <c r="QBI143" s="74"/>
      <c r="QBJ143" s="74"/>
      <c r="QBK143" s="57"/>
      <c r="QBL143" s="57"/>
      <c r="QBM143" s="57"/>
      <c r="QBN143" s="57"/>
      <c r="QBO143" s="74"/>
      <c r="QBP143" s="74"/>
      <c r="QBQ143" s="74"/>
      <c r="QBR143" s="74"/>
      <c r="QBS143" s="57"/>
      <c r="QBT143" s="57"/>
      <c r="QBU143" s="57"/>
      <c r="QBV143" s="57"/>
      <c r="QBW143" s="74"/>
      <c r="QBX143" s="74"/>
      <c r="QBY143" s="74"/>
      <c r="QBZ143" s="74"/>
      <c r="QCA143" s="57"/>
      <c r="QCB143" s="57"/>
      <c r="QCC143" s="57"/>
      <c r="QCD143" s="57"/>
      <c r="QCE143" s="74"/>
      <c r="QCF143" s="74"/>
      <c r="QCG143" s="74"/>
      <c r="QCH143" s="74"/>
      <c r="QCI143" s="57"/>
      <c r="QCJ143" s="57"/>
      <c r="QCK143" s="57"/>
      <c r="QCL143" s="57"/>
      <c r="QCM143" s="74"/>
      <c r="QCN143" s="74"/>
      <c r="QCO143" s="74"/>
      <c r="QCP143" s="74"/>
      <c r="QCQ143" s="57"/>
      <c r="QCR143" s="57"/>
      <c r="QCS143" s="57"/>
      <c r="QCT143" s="57"/>
      <c r="QCU143" s="74"/>
      <c r="QCV143" s="74"/>
      <c r="QCW143" s="74"/>
      <c r="QCX143" s="74"/>
      <c r="QCY143" s="57"/>
      <c r="QCZ143" s="57"/>
      <c r="QDA143" s="57"/>
      <c r="QDB143" s="57"/>
      <c r="QDC143" s="74"/>
      <c r="QDD143" s="74"/>
      <c r="QDE143" s="74"/>
      <c r="QDF143" s="74"/>
      <c r="QDG143" s="57"/>
      <c r="QDH143" s="57"/>
      <c r="QDI143" s="57"/>
      <c r="QDJ143" s="57"/>
      <c r="QDK143" s="74"/>
      <c r="QDL143" s="74"/>
      <c r="QDM143" s="74"/>
      <c r="QDN143" s="74"/>
      <c r="QDO143" s="57"/>
      <c r="QDP143" s="57"/>
      <c r="QDQ143" s="57"/>
      <c r="QDR143" s="57"/>
      <c r="QDS143" s="74"/>
      <c r="QDT143" s="74"/>
      <c r="QDU143" s="74"/>
      <c r="QDV143" s="74"/>
      <c r="QDW143" s="57"/>
      <c r="QDX143" s="57"/>
      <c r="QDY143" s="57"/>
      <c r="QDZ143" s="57"/>
      <c r="QEA143" s="74"/>
      <c r="QEB143" s="74"/>
      <c r="QEC143" s="74"/>
      <c r="QED143" s="74"/>
      <c r="QEE143" s="57"/>
      <c r="QEF143" s="57"/>
      <c r="QEG143" s="57"/>
      <c r="QEH143" s="57"/>
      <c r="QEI143" s="74"/>
      <c r="QEJ143" s="74"/>
      <c r="QEK143" s="74"/>
      <c r="QEL143" s="74"/>
      <c r="QEM143" s="57"/>
      <c r="QEN143" s="57"/>
      <c r="QEO143" s="57"/>
      <c r="QEP143" s="57"/>
      <c r="QEQ143" s="74"/>
      <c r="QER143" s="74"/>
      <c r="QES143" s="74"/>
      <c r="QET143" s="74"/>
      <c r="QEU143" s="57"/>
      <c r="QEV143" s="57"/>
      <c r="QEW143" s="57"/>
      <c r="QEX143" s="57"/>
      <c r="QEY143" s="74"/>
      <c r="QEZ143" s="74"/>
      <c r="QFA143" s="74"/>
      <c r="QFB143" s="74"/>
      <c r="QFC143" s="57"/>
      <c r="QFD143" s="57"/>
      <c r="QFE143" s="57"/>
      <c r="QFF143" s="57"/>
      <c r="QFG143" s="74"/>
      <c r="QFH143" s="74"/>
      <c r="QFI143" s="74"/>
      <c r="QFJ143" s="74"/>
      <c r="QFK143" s="57"/>
      <c r="QFL143" s="57"/>
      <c r="QFM143" s="57"/>
      <c r="QFN143" s="57"/>
      <c r="QFO143" s="74"/>
      <c r="QFP143" s="74"/>
      <c r="QFQ143" s="74"/>
      <c r="QFR143" s="74"/>
      <c r="QFS143" s="57"/>
      <c r="QFT143" s="57"/>
      <c r="QFU143" s="57"/>
      <c r="QFV143" s="57"/>
      <c r="QFW143" s="74"/>
      <c r="QFX143" s="74"/>
      <c r="QFY143" s="74"/>
      <c r="QFZ143" s="74"/>
      <c r="QGA143" s="57"/>
      <c r="QGB143" s="57"/>
      <c r="QGC143" s="57"/>
      <c r="QGD143" s="57"/>
      <c r="QGE143" s="74"/>
      <c r="QGF143" s="74"/>
      <c r="QGG143" s="74"/>
      <c r="QGH143" s="74"/>
      <c r="QGI143" s="57"/>
      <c r="QGJ143" s="57"/>
      <c r="QGK143" s="57"/>
      <c r="QGL143" s="57"/>
      <c r="QGM143" s="74"/>
      <c r="QGN143" s="74"/>
      <c r="QGO143" s="74"/>
      <c r="QGP143" s="74"/>
      <c r="QGQ143" s="57"/>
      <c r="QGR143" s="57"/>
      <c r="QGS143" s="57"/>
      <c r="QGT143" s="57"/>
      <c r="QGU143" s="74"/>
      <c r="QGV143" s="74"/>
      <c r="QGW143" s="74"/>
      <c r="QGX143" s="74"/>
      <c r="QGY143" s="57"/>
      <c r="QGZ143" s="57"/>
      <c r="QHA143" s="57"/>
      <c r="QHB143" s="57"/>
      <c r="QHC143" s="74"/>
      <c r="QHD143" s="74"/>
      <c r="QHE143" s="74"/>
      <c r="QHF143" s="74"/>
      <c r="QHG143" s="57"/>
      <c r="QHH143" s="57"/>
      <c r="QHI143" s="57"/>
      <c r="QHJ143" s="57"/>
      <c r="QHK143" s="74"/>
      <c r="QHL143" s="74"/>
      <c r="QHM143" s="74"/>
      <c r="QHN143" s="74"/>
      <c r="QHO143" s="57"/>
      <c r="QHP143" s="57"/>
      <c r="QHQ143" s="57"/>
      <c r="QHR143" s="57"/>
      <c r="QHS143" s="74"/>
      <c r="QHT143" s="74"/>
      <c r="QHU143" s="74"/>
      <c r="QHV143" s="74"/>
      <c r="QHW143" s="57"/>
      <c r="QHX143" s="57"/>
      <c r="QHY143" s="57"/>
      <c r="QHZ143" s="57"/>
      <c r="QIA143" s="74"/>
      <c r="QIB143" s="74"/>
      <c r="QIC143" s="74"/>
      <c r="QID143" s="74"/>
      <c r="QIE143" s="57"/>
      <c r="QIF143" s="57"/>
      <c r="QIG143" s="57"/>
      <c r="QIH143" s="57"/>
      <c r="QII143" s="74"/>
      <c r="QIJ143" s="74"/>
      <c r="QIK143" s="74"/>
      <c r="QIL143" s="74"/>
      <c r="QIM143" s="57"/>
      <c r="QIN143" s="57"/>
      <c r="QIO143" s="57"/>
      <c r="QIP143" s="57"/>
      <c r="QIQ143" s="74"/>
      <c r="QIR143" s="74"/>
      <c r="QIS143" s="74"/>
      <c r="QIT143" s="74"/>
      <c r="QIU143" s="57"/>
      <c r="QIV143" s="57"/>
      <c r="QIW143" s="57"/>
      <c r="QIX143" s="57"/>
      <c r="QIY143" s="74"/>
      <c r="QIZ143" s="74"/>
      <c r="QJA143" s="74"/>
      <c r="QJB143" s="74"/>
      <c r="QJC143" s="57"/>
      <c r="QJD143" s="57"/>
      <c r="QJE143" s="57"/>
      <c r="QJF143" s="57"/>
      <c r="QJG143" s="74"/>
      <c r="QJH143" s="74"/>
      <c r="QJI143" s="74"/>
      <c r="QJJ143" s="74"/>
      <c r="QJK143" s="57"/>
      <c r="QJL143" s="57"/>
      <c r="QJM143" s="57"/>
      <c r="QJN143" s="57"/>
      <c r="QJO143" s="74"/>
      <c r="QJP143" s="74"/>
      <c r="QJQ143" s="74"/>
      <c r="QJR143" s="74"/>
      <c r="QJS143" s="57"/>
      <c r="QJT143" s="57"/>
      <c r="QJU143" s="57"/>
      <c r="QJV143" s="57"/>
      <c r="QJW143" s="74"/>
      <c r="QJX143" s="74"/>
      <c r="QJY143" s="74"/>
      <c r="QJZ143" s="74"/>
      <c r="QKA143" s="57"/>
      <c r="QKB143" s="57"/>
      <c r="QKC143" s="57"/>
      <c r="QKD143" s="57"/>
      <c r="QKE143" s="74"/>
      <c r="QKF143" s="74"/>
      <c r="QKG143" s="74"/>
      <c r="QKH143" s="74"/>
      <c r="QKI143" s="57"/>
      <c r="QKJ143" s="57"/>
      <c r="QKK143" s="57"/>
      <c r="QKL143" s="57"/>
      <c r="QKM143" s="74"/>
      <c r="QKN143" s="74"/>
      <c r="QKO143" s="74"/>
      <c r="QKP143" s="74"/>
      <c r="QKQ143" s="57"/>
      <c r="QKR143" s="57"/>
      <c r="QKS143" s="57"/>
      <c r="QKT143" s="57"/>
      <c r="QKU143" s="74"/>
      <c r="QKV143" s="74"/>
      <c r="QKW143" s="74"/>
      <c r="QKX143" s="74"/>
      <c r="QKY143" s="57"/>
      <c r="QKZ143" s="57"/>
      <c r="QLA143" s="57"/>
      <c r="QLB143" s="57"/>
      <c r="QLC143" s="74"/>
      <c r="QLD143" s="74"/>
      <c r="QLE143" s="74"/>
      <c r="QLF143" s="74"/>
      <c r="QLG143" s="57"/>
      <c r="QLH143" s="57"/>
      <c r="QLI143" s="57"/>
      <c r="QLJ143" s="57"/>
      <c r="QLK143" s="74"/>
      <c r="QLL143" s="74"/>
      <c r="QLM143" s="74"/>
      <c r="QLN143" s="74"/>
      <c r="QLO143" s="57"/>
      <c r="QLP143" s="57"/>
      <c r="QLQ143" s="57"/>
      <c r="QLR143" s="57"/>
      <c r="QLS143" s="74"/>
      <c r="QLT143" s="74"/>
      <c r="QLU143" s="74"/>
      <c r="QLV143" s="74"/>
      <c r="QLW143" s="57"/>
      <c r="QLX143" s="57"/>
      <c r="QLY143" s="57"/>
      <c r="QLZ143" s="57"/>
      <c r="QMA143" s="74"/>
      <c r="QMB143" s="74"/>
      <c r="QMC143" s="74"/>
      <c r="QMD143" s="74"/>
      <c r="QME143" s="57"/>
      <c r="QMF143" s="57"/>
      <c r="QMG143" s="57"/>
      <c r="QMH143" s="57"/>
      <c r="QMI143" s="74"/>
      <c r="QMJ143" s="74"/>
      <c r="QMK143" s="74"/>
      <c r="QML143" s="74"/>
      <c r="QMM143" s="57"/>
      <c r="QMN143" s="57"/>
      <c r="QMO143" s="57"/>
      <c r="QMP143" s="57"/>
      <c r="QMQ143" s="74"/>
      <c r="QMR143" s="74"/>
      <c r="QMS143" s="74"/>
      <c r="QMT143" s="74"/>
      <c r="QMU143" s="57"/>
      <c r="QMV143" s="57"/>
      <c r="QMW143" s="57"/>
      <c r="QMX143" s="57"/>
      <c r="QMY143" s="74"/>
      <c r="QMZ143" s="74"/>
      <c r="QNA143" s="74"/>
      <c r="QNB143" s="74"/>
      <c r="QNC143" s="57"/>
      <c r="QND143" s="57"/>
      <c r="QNE143" s="57"/>
      <c r="QNF143" s="57"/>
      <c r="QNG143" s="74"/>
      <c r="QNH143" s="74"/>
      <c r="QNI143" s="74"/>
      <c r="QNJ143" s="74"/>
      <c r="QNK143" s="57"/>
      <c r="QNL143" s="57"/>
      <c r="QNM143" s="57"/>
      <c r="QNN143" s="57"/>
      <c r="QNO143" s="74"/>
      <c r="QNP143" s="74"/>
      <c r="QNQ143" s="74"/>
      <c r="QNR143" s="74"/>
      <c r="QNS143" s="57"/>
      <c r="QNT143" s="57"/>
      <c r="QNU143" s="57"/>
      <c r="QNV143" s="57"/>
      <c r="QNW143" s="74"/>
      <c r="QNX143" s="74"/>
      <c r="QNY143" s="74"/>
      <c r="QNZ143" s="74"/>
      <c r="QOA143" s="57"/>
      <c r="QOB143" s="57"/>
      <c r="QOC143" s="57"/>
      <c r="QOD143" s="57"/>
      <c r="QOE143" s="74"/>
      <c r="QOF143" s="74"/>
      <c r="QOG143" s="74"/>
      <c r="QOH143" s="74"/>
      <c r="QOI143" s="57"/>
      <c r="QOJ143" s="57"/>
      <c r="QOK143" s="57"/>
      <c r="QOL143" s="57"/>
      <c r="QOM143" s="74"/>
      <c r="QON143" s="74"/>
      <c r="QOO143" s="74"/>
      <c r="QOP143" s="74"/>
      <c r="QOQ143" s="57"/>
      <c r="QOR143" s="57"/>
      <c r="QOS143" s="57"/>
      <c r="QOT143" s="57"/>
      <c r="QOU143" s="74"/>
      <c r="QOV143" s="74"/>
      <c r="QOW143" s="74"/>
      <c r="QOX143" s="74"/>
      <c r="QOY143" s="57"/>
      <c r="QOZ143" s="57"/>
      <c r="QPA143" s="57"/>
      <c r="QPB143" s="57"/>
      <c r="QPC143" s="74"/>
      <c r="QPD143" s="74"/>
      <c r="QPE143" s="74"/>
      <c r="QPF143" s="74"/>
      <c r="QPG143" s="57"/>
      <c r="QPH143" s="57"/>
      <c r="QPI143" s="57"/>
      <c r="QPJ143" s="57"/>
      <c r="QPK143" s="74"/>
      <c r="QPL143" s="74"/>
      <c r="QPM143" s="74"/>
      <c r="QPN143" s="74"/>
      <c r="QPO143" s="57"/>
      <c r="QPP143" s="57"/>
      <c r="QPQ143" s="57"/>
      <c r="QPR143" s="57"/>
      <c r="QPS143" s="74"/>
      <c r="QPT143" s="74"/>
      <c r="QPU143" s="74"/>
      <c r="QPV143" s="74"/>
      <c r="QPW143" s="57"/>
      <c r="QPX143" s="57"/>
      <c r="QPY143" s="57"/>
      <c r="QPZ143" s="57"/>
      <c r="QQA143" s="74"/>
      <c r="QQB143" s="74"/>
      <c r="QQC143" s="74"/>
      <c r="QQD143" s="74"/>
      <c r="QQE143" s="57"/>
      <c r="QQF143" s="57"/>
      <c r="QQG143" s="57"/>
      <c r="QQH143" s="57"/>
      <c r="QQI143" s="74"/>
      <c r="QQJ143" s="74"/>
      <c r="QQK143" s="74"/>
      <c r="QQL143" s="74"/>
      <c r="QQM143" s="57"/>
      <c r="QQN143" s="57"/>
      <c r="QQO143" s="57"/>
      <c r="QQP143" s="57"/>
      <c r="QQQ143" s="74"/>
      <c r="QQR143" s="74"/>
      <c r="QQS143" s="74"/>
      <c r="QQT143" s="74"/>
      <c r="QQU143" s="57"/>
      <c r="QQV143" s="57"/>
      <c r="QQW143" s="57"/>
      <c r="QQX143" s="57"/>
      <c r="QQY143" s="74"/>
      <c r="QQZ143" s="74"/>
      <c r="QRA143" s="74"/>
      <c r="QRB143" s="74"/>
      <c r="QRC143" s="57"/>
      <c r="QRD143" s="57"/>
      <c r="QRE143" s="57"/>
      <c r="QRF143" s="57"/>
      <c r="QRG143" s="74"/>
      <c r="QRH143" s="74"/>
      <c r="QRI143" s="74"/>
      <c r="QRJ143" s="74"/>
      <c r="QRK143" s="57"/>
      <c r="QRL143" s="57"/>
      <c r="QRM143" s="57"/>
      <c r="QRN143" s="57"/>
      <c r="QRO143" s="74"/>
      <c r="QRP143" s="74"/>
      <c r="QRQ143" s="74"/>
      <c r="QRR143" s="74"/>
      <c r="QRS143" s="57"/>
      <c r="QRT143" s="57"/>
      <c r="QRU143" s="57"/>
      <c r="QRV143" s="57"/>
      <c r="QRW143" s="74"/>
      <c r="QRX143" s="74"/>
      <c r="QRY143" s="74"/>
      <c r="QRZ143" s="74"/>
      <c r="QSA143" s="57"/>
      <c r="QSB143" s="57"/>
      <c r="QSC143" s="57"/>
      <c r="QSD143" s="57"/>
      <c r="QSE143" s="74"/>
      <c r="QSF143" s="74"/>
      <c r="QSG143" s="74"/>
      <c r="QSH143" s="74"/>
      <c r="QSI143" s="57"/>
      <c r="QSJ143" s="57"/>
      <c r="QSK143" s="57"/>
      <c r="QSL143" s="57"/>
      <c r="QSM143" s="74"/>
      <c r="QSN143" s="74"/>
      <c r="QSO143" s="74"/>
      <c r="QSP143" s="74"/>
      <c r="QSQ143" s="57"/>
      <c r="QSR143" s="57"/>
      <c r="QSS143" s="57"/>
      <c r="QST143" s="57"/>
      <c r="QSU143" s="74"/>
      <c r="QSV143" s="74"/>
      <c r="QSW143" s="74"/>
      <c r="QSX143" s="74"/>
      <c r="QSY143" s="57"/>
      <c r="QSZ143" s="57"/>
      <c r="QTA143" s="57"/>
      <c r="QTB143" s="57"/>
      <c r="QTC143" s="74"/>
      <c r="QTD143" s="74"/>
      <c r="QTE143" s="74"/>
      <c r="QTF143" s="74"/>
      <c r="QTG143" s="57"/>
      <c r="QTH143" s="57"/>
      <c r="QTI143" s="57"/>
      <c r="QTJ143" s="57"/>
      <c r="QTK143" s="74"/>
      <c r="QTL143" s="74"/>
      <c r="QTM143" s="74"/>
      <c r="QTN143" s="74"/>
      <c r="QTO143" s="57"/>
      <c r="QTP143" s="57"/>
      <c r="QTQ143" s="57"/>
      <c r="QTR143" s="57"/>
      <c r="QTS143" s="74"/>
      <c r="QTT143" s="74"/>
      <c r="QTU143" s="74"/>
      <c r="QTV143" s="74"/>
      <c r="QTW143" s="57"/>
      <c r="QTX143" s="57"/>
      <c r="QTY143" s="57"/>
      <c r="QTZ143" s="57"/>
      <c r="QUA143" s="74"/>
      <c r="QUB143" s="74"/>
      <c r="QUC143" s="74"/>
      <c r="QUD143" s="74"/>
      <c r="QUE143" s="57"/>
      <c r="QUF143" s="57"/>
      <c r="QUG143" s="57"/>
      <c r="QUH143" s="57"/>
      <c r="QUI143" s="74"/>
      <c r="QUJ143" s="74"/>
      <c r="QUK143" s="74"/>
      <c r="QUL143" s="74"/>
      <c r="QUM143" s="57"/>
      <c r="QUN143" s="57"/>
      <c r="QUO143" s="57"/>
      <c r="QUP143" s="57"/>
      <c r="QUQ143" s="74"/>
      <c r="QUR143" s="74"/>
      <c r="QUS143" s="74"/>
      <c r="QUT143" s="74"/>
      <c r="QUU143" s="57"/>
      <c r="QUV143" s="57"/>
      <c r="QUW143" s="57"/>
      <c r="QUX143" s="57"/>
      <c r="QUY143" s="74"/>
      <c r="QUZ143" s="74"/>
      <c r="QVA143" s="74"/>
      <c r="QVB143" s="74"/>
      <c r="QVC143" s="57"/>
      <c r="QVD143" s="57"/>
      <c r="QVE143" s="57"/>
      <c r="QVF143" s="57"/>
      <c r="QVG143" s="74"/>
      <c r="QVH143" s="74"/>
      <c r="QVI143" s="74"/>
      <c r="QVJ143" s="74"/>
      <c r="QVK143" s="57"/>
      <c r="QVL143" s="57"/>
      <c r="QVM143" s="57"/>
      <c r="QVN143" s="57"/>
      <c r="QVO143" s="74"/>
      <c r="QVP143" s="74"/>
      <c r="QVQ143" s="74"/>
      <c r="QVR143" s="74"/>
      <c r="QVS143" s="57"/>
      <c r="QVT143" s="57"/>
      <c r="QVU143" s="57"/>
      <c r="QVV143" s="57"/>
      <c r="QVW143" s="74"/>
      <c r="QVX143" s="74"/>
      <c r="QVY143" s="74"/>
      <c r="QVZ143" s="74"/>
      <c r="QWA143" s="57"/>
      <c r="QWB143" s="57"/>
      <c r="QWC143" s="57"/>
      <c r="QWD143" s="57"/>
      <c r="QWE143" s="74"/>
      <c r="QWF143" s="74"/>
      <c r="QWG143" s="74"/>
      <c r="QWH143" s="74"/>
      <c r="QWI143" s="57"/>
      <c r="QWJ143" s="57"/>
      <c r="QWK143" s="57"/>
      <c r="QWL143" s="57"/>
      <c r="QWM143" s="74"/>
      <c r="QWN143" s="74"/>
      <c r="QWO143" s="74"/>
      <c r="QWP143" s="74"/>
      <c r="QWQ143" s="57"/>
      <c r="QWR143" s="57"/>
      <c r="QWS143" s="57"/>
      <c r="QWT143" s="57"/>
      <c r="QWU143" s="74"/>
      <c r="QWV143" s="74"/>
      <c r="QWW143" s="74"/>
      <c r="QWX143" s="74"/>
      <c r="QWY143" s="57"/>
      <c r="QWZ143" s="57"/>
      <c r="QXA143" s="57"/>
      <c r="QXB143" s="57"/>
      <c r="QXC143" s="74"/>
      <c r="QXD143" s="74"/>
      <c r="QXE143" s="74"/>
      <c r="QXF143" s="74"/>
      <c r="QXG143" s="57"/>
      <c r="QXH143" s="57"/>
      <c r="QXI143" s="57"/>
      <c r="QXJ143" s="57"/>
      <c r="QXK143" s="74"/>
      <c r="QXL143" s="74"/>
      <c r="QXM143" s="74"/>
      <c r="QXN143" s="74"/>
      <c r="QXO143" s="57"/>
      <c r="QXP143" s="57"/>
      <c r="QXQ143" s="57"/>
      <c r="QXR143" s="57"/>
      <c r="QXS143" s="74"/>
      <c r="QXT143" s="74"/>
      <c r="QXU143" s="74"/>
      <c r="QXV143" s="74"/>
      <c r="QXW143" s="57"/>
      <c r="QXX143" s="57"/>
      <c r="QXY143" s="57"/>
      <c r="QXZ143" s="57"/>
      <c r="QYA143" s="74"/>
      <c r="QYB143" s="74"/>
      <c r="QYC143" s="74"/>
      <c r="QYD143" s="74"/>
      <c r="QYE143" s="57"/>
      <c r="QYF143" s="57"/>
      <c r="QYG143" s="57"/>
      <c r="QYH143" s="57"/>
      <c r="QYI143" s="74"/>
      <c r="QYJ143" s="74"/>
      <c r="QYK143" s="74"/>
      <c r="QYL143" s="74"/>
      <c r="QYM143" s="57"/>
      <c r="QYN143" s="57"/>
      <c r="QYO143" s="57"/>
      <c r="QYP143" s="57"/>
      <c r="QYQ143" s="74"/>
      <c r="QYR143" s="74"/>
      <c r="QYS143" s="74"/>
      <c r="QYT143" s="74"/>
      <c r="QYU143" s="57"/>
      <c r="QYV143" s="57"/>
      <c r="QYW143" s="57"/>
      <c r="QYX143" s="57"/>
      <c r="QYY143" s="74"/>
      <c r="QYZ143" s="74"/>
      <c r="QZA143" s="74"/>
      <c r="QZB143" s="74"/>
      <c r="QZC143" s="57"/>
      <c r="QZD143" s="57"/>
      <c r="QZE143" s="57"/>
      <c r="QZF143" s="57"/>
      <c r="QZG143" s="74"/>
      <c r="QZH143" s="74"/>
      <c r="QZI143" s="74"/>
      <c r="QZJ143" s="74"/>
      <c r="QZK143" s="57"/>
      <c r="QZL143" s="57"/>
      <c r="QZM143" s="57"/>
      <c r="QZN143" s="57"/>
      <c r="QZO143" s="74"/>
      <c r="QZP143" s="74"/>
      <c r="QZQ143" s="74"/>
      <c r="QZR143" s="74"/>
      <c r="QZS143" s="57"/>
      <c r="QZT143" s="57"/>
      <c r="QZU143" s="57"/>
      <c r="QZV143" s="57"/>
      <c r="QZW143" s="74"/>
      <c r="QZX143" s="74"/>
      <c r="QZY143" s="74"/>
      <c r="QZZ143" s="74"/>
      <c r="RAA143" s="57"/>
      <c r="RAB143" s="57"/>
      <c r="RAC143" s="57"/>
      <c r="RAD143" s="57"/>
      <c r="RAE143" s="74"/>
      <c r="RAF143" s="74"/>
      <c r="RAG143" s="74"/>
      <c r="RAH143" s="74"/>
      <c r="RAI143" s="57"/>
      <c r="RAJ143" s="57"/>
      <c r="RAK143" s="57"/>
      <c r="RAL143" s="57"/>
      <c r="RAM143" s="74"/>
      <c r="RAN143" s="74"/>
      <c r="RAO143" s="74"/>
      <c r="RAP143" s="74"/>
      <c r="RAQ143" s="57"/>
      <c r="RAR143" s="57"/>
      <c r="RAS143" s="57"/>
      <c r="RAT143" s="57"/>
      <c r="RAU143" s="74"/>
      <c r="RAV143" s="74"/>
      <c r="RAW143" s="74"/>
      <c r="RAX143" s="74"/>
      <c r="RAY143" s="57"/>
      <c r="RAZ143" s="57"/>
      <c r="RBA143" s="57"/>
      <c r="RBB143" s="57"/>
      <c r="RBC143" s="74"/>
      <c r="RBD143" s="74"/>
      <c r="RBE143" s="74"/>
      <c r="RBF143" s="74"/>
      <c r="RBG143" s="57"/>
      <c r="RBH143" s="57"/>
      <c r="RBI143" s="57"/>
      <c r="RBJ143" s="57"/>
      <c r="RBK143" s="74"/>
      <c r="RBL143" s="74"/>
      <c r="RBM143" s="74"/>
      <c r="RBN143" s="74"/>
      <c r="RBO143" s="57"/>
      <c r="RBP143" s="57"/>
      <c r="RBQ143" s="57"/>
      <c r="RBR143" s="57"/>
      <c r="RBS143" s="74"/>
      <c r="RBT143" s="74"/>
      <c r="RBU143" s="74"/>
      <c r="RBV143" s="74"/>
      <c r="RBW143" s="57"/>
      <c r="RBX143" s="57"/>
      <c r="RBY143" s="57"/>
      <c r="RBZ143" s="57"/>
      <c r="RCA143" s="74"/>
      <c r="RCB143" s="74"/>
      <c r="RCC143" s="74"/>
      <c r="RCD143" s="74"/>
      <c r="RCE143" s="57"/>
      <c r="RCF143" s="57"/>
      <c r="RCG143" s="57"/>
      <c r="RCH143" s="57"/>
      <c r="RCI143" s="74"/>
      <c r="RCJ143" s="74"/>
      <c r="RCK143" s="74"/>
      <c r="RCL143" s="74"/>
      <c r="RCM143" s="57"/>
      <c r="RCN143" s="57"/>
      <c r="RCO143" s="57"/>
      <c r="RCP143" s="57"/>
      <c r="RCQ143" s="74"/>
      <c r="RCR143" s="74"/>
      <c r="RCS143" s="74"/>
      <c r="RCT143" s="74"/>
      <c r="RCU143" s="57"/>
      <c r="RCV143" s="57"/>
      <c r="RCW143" s="57"/>
      <c r="RCX143" s="57"/>
      <c r="RCY143" s="74"/>
      <c r="RCZ143" s="74"/>
      <c r="RDA143" s="74"/>
      <c r="RDB143" s="74"/>
      <c r="RDC143" s="57"/>
      <c r="RDD143" s="57"/>
      <c r="RDE143" s="57"/>
      <c r="RDF143" s="57"/>
      <c r="RDG143" s="74"/>
      <c r="RDH143" s="74"/>
      <c r="RDI143" s="74"/>
      <c r="RDJ143" s="74"/>
      <c r="RDK143" s="57"/>
      <c r="RDL143" s="57"/>
      <c r="RDM143" s="57"/>
      <c r="RDN143" s="57"/>
      <c r="RDO143" s="74"/>
      <c r="RDP143" s="74"/>
      <c r="RDQ143" s="74"/>
      <c r="RDR143" s="74"/>
      <c r="RDS143" s="57"/>
      <c r="RDT143" s="57"/>
      <c r="RDU143" s="57"/>
      <c r="RDV143" s="57"/>
      <c r="RDW143" s="74"/>
      <c r="RDX143" s="74"/>
      <c r="RDY143" s="74"/>
      <c r="RDZ143" s="74"/>
      <c r="REA143" s="57"/>
      <c r="REB143" s="57"/>
      <c r="REC143" s="57"/>
      <c r="RED143" s="57"/>
      <c r="REE143" s="74"/>
      <c r="REF143" s="74"/>
      <c r="REG143" s="74"/>
      <c r="REH143" s="74"/>
      <c r="REI143" s="57"/>
      <c r="REJ143" s="57"/>
      <c r="REK143" s="57"/>
      <c r="REL143" s="57"/>
      <c r="REM143" s="74"/>
      <c r="REN143" s="74"/>
      <c r="REO143" s="74"/>
      <c r="REP143" s="74"/>
      <c r="REQ143" s="57"/>
      <c r="RER143" s="57"/>
      <c r="RES143" s="57"/>
      <c r="RET143" s="57"/>
      <c r="REU143" s="74"/>
      <c r="REV143" s="74"/>
      <c r="REW143" s="74"/>
      <c r="REX143" s="74"/>
      <c r="REY143" s="57"/>
      <c r="REZ143" s="57"/>
      <c r="RFA143" s="57"/>
      <c r="RFB143" s="57"/>
      <c r="RFC143" s="74"/>
      <c r="RFD143" s="74"/>
      <c r="RFE143" s="74"/>
      <c r="RFF143" s="74"/>
      <c r="RFG143" s="57"/>
      <c r="RFH143" s="57"/>
      <c r="RFI143" s="57"/>
      <c r="RFJ143" s="57"/>
      <c r="RFK143" s="74"/>
      <c r="RFL143" s="74"/>
      <c r="RFM143" s="74"/>
      <c r="RFN143" s="74"/>
      <c r="RFO143" s="57"/>
      <c r="RFP143" s="57"/>
      <c r="RFQ143" s="57"/>
      <c r="RFR143" s="57"/>
      <c r="RFS143" s="74"/>
      <c r="RFT143" s="74"/>
      <c r="RFU143" s="74"/>
      <c r="RFV143" s="74"/>
      <c r="RFW143" s="57"/>
      <c r="RFX143" s="57"/>
      <c r="RFY143" s="57"/>
      <c r="RFZ143" s="57"/>
      <c r="RGA143" s="74"/>
      <c r="RGB143" s="74"/>
      <c r="RGC143" s="74"/>
      <c r="RGD143" s="74"/>
      <c r="RGE143" s="57"/>
      <c r="RGF143" s="57"/>
      <c r="RGG143" s="57"/>
      <c r="RGH143" s="57"/>
      <c r="RGI143" s="74"/>
      <c r="RGJ143" s="74"/>
      <c r="RGK143" s="74"/>
      <c r="RGL143" s="74"/>
      <c r="RGM143" s="57"/>
      <c r="RGN143" s="57"/>
      <c r="RGO143" s="57"/>
      <c r="RGP143" s="57"/>
      <c r="RGQ143" s="74"/>
      <c r="RGR143" s="74"/>
      <c r="RGS143" s="74"/>
      <c r="RGT143" s="74"/>
      <c r="RGU143" s="57"/>
      <c r="RGV143" s="57"/>
      <c r="RGW143" s="57"/>
      <c r="RGX143" s="57"/>
      <c r="RGY143" s="74"/>
      <c r="RGZ143" s="74"/>
      <c r="RHA143" s="74"/>
      <c r="RHB143" s="74"/>
      <c r="RHC143" s="57"/>
      <c r="RHD143" s="57"/>
      <c r="RHE143" s="57"/>
      <c r="RHF143" s="57"/>
      <c r="RHG143" s="74"/>
      <c r="RHH143" s="74"/>
      <c r="RHI143" s="74"/>
      <c r="RHJ143" s="74"/>
      <c r="RHK143" s="57"/>
      <c r="RHL143" s="57"/>
      <c r="RHM143" s="57"/>
      <c r="RHN143" s="57"/>
      <c r="RHO143" s="74"/>
      <c r="RHP143" s="74"/>
      <c r="RHQ143" s="74"/>
      <c r="RHR143" s="74"/>
      <c r="RHS143" s="57"/>
      <c r="RHT143" s="57"/>
      <c r="RHU143" s="57"/>
      <c r="RHV143" s="57"/>
      <c r="RHW143" s="74"/>
      <c r="RHX143" s="74"/>
      <c r="RHY143" s="74"/>
      <c r="RHZ143" s="74"/>
      <c r="RIA143" s="57"/>
      <c r="RIB143" s="57"/>
      <c r="RIC143" s="57"/>
      <c r="RID143" s="57"/>
      <c r="RIE143" s="74"/>
      <c r="RIF143" s="74"/>
      <c r="RIG143" s="74"/>
      <c r="RIH143" s="74"/>
      <c r="RII143" s="57"/>
      <c r="RIJ143" s="57"/>
      <c r="RIK143" s="57"/>
      <c r="RIL143" s="57"/>
      <c r="RIM143" s="74"/>
      <c r="RIN143" s="74"/>
      <c r="RIO143" s="74"/>
      <c r="RIP143" s="74"/>
      <c r="RIQ143" s="57"/>
      <c r="RIR143" s="57"/>
      <c r="RIS143" s="57"/>
      <c r="RIT143" s="57"/>
      <c r="RIU143" s="74"/>
      <c r="RIV143" s="74"/>
      <c r="RIW143" s="74"/>
      <c r="RIX143" s="74"/>
      <c r="RIY143" s="57"/>
      <c r="RIZ143" s="57"/>
      <c r="RJA143" s="57"/>
      <c r="RJB143" s="57"/>
      <c r="RJC143" s="74"/>
      <c r="RJD143" s="74"/>
      <c r="RJE143" s="74"/>
      <c r="RJF143" s="74"/>
      <c r="RJG143" s="57"/>
      <c r="RJH143" s="57"/>
      <c r="RJI143" s="57"/>
      <c r="RJJ143" s="57"/>
      <c r="RJK143" s="74"/>
      <c r="RJL143" s="74"/>
      <c r="RJM143" s="74"/>
      <c r="RJN143" s="74"/>
      <c r="RJO143" s="57"/>
      <c r="RJP143" s="57"/>
      <c r="RJQ143" s="57"/>
      <c r="RJR143" s="57"/>
      <c r="RJS143" s="74"/>
      <c r="RJT143" s="74"/>
      <c r="RJU143" s="74"/>
      <c r="RJV143" s="74"/>
      <c r="RJW143" s="57"/>
      <c r="RJX143" s="57"/>
      <c r="RJY143" s="57"/>
      <c r="RJZ143" s="57"/>
      <c r="RKA143" s="74"/>
      <c r="RKB143" s="74"/>
      <c r="RKC143" s="74"/>
      <c r="RKD143" s="74"/>
      <c r="RKE143" s="57"/>
      <c r="RKF143" s="57"/>
      <c r="RKG143" s="57"/>
      <c r="RKH143" s="57"/>
      <c r="RKI143" s="74"/>
      <c r="RKJ143" s="74"/>
      <c r="RKK143" s="74"/>
      <c r="RKL143" s="74"/>
      <c r="RKM143" s="57"/>
      <c r="RKN143" s="57"/>
      <c r="RKO143" s="57"/>
      <c r="RKP143" s="57"/>
      <c r="RKQ143" s="74"/>
      <c r="RKR143" s="74"/>
      <c r="RKS143" s="74"/>
      <c r="RKT143" s="74"/>
      <c r="RKU143" s="57"/>
      <c r="RKV143" s="57"/>
      <c r="RKW143" s="57"/>
      <c r="RKX143" s="57"/>
      <c r="RKY143" s="74"/>
      <c r="RKZ143" s="74"/>
      <c r="RLA143" s="74"/>
      <c r="RLB143" s="74"/>
      <c r="RLC143" s="57"/>
      <c r="RLD143" s="57"/>
      <c r="RLE143" s="57"/>
      <c r="RLF143" s="57"/>
      <c r="RLG143" s="74"/>
      <c r="RLH143" s="74"/>
      <c r="RLI143" s="74"/>
      <c r="RLJ143" s="74"/>
      <c r="RLK143" s="57"/>
      <c r="RLL143" s="57"/>
      <c r="RLM143" s="57"/>
      <c r="RLN143" s="57"/>
      <c r="RLO143" s="74"/>
      <c r="RLP143" s="74"/>
      <c r="RLQ143" s="74"/>
      <c r="RLR143" s="74"/>
      <c r="RLS143" s="57"/>
      <c r="RLT143" s="57"/>
      <c r="RLU143" s="57"/>
      <c r="RLV143" s="57"/>
      <c r="RLW143" s="74"/>
      <c r="RLX143" s="74"/>
      <c r="RLY143" s="74"/>
      <c r="RLZ143" s="74"/>
      <c r="RMA143" s="57"/>
      <c r="RMB143" s="57"/>
      <c r="RMC143" s="57"/>
      <c r="RMD143" s="57"/>
      <c r="RME143" s="74"/>
      <c r="RMF143" s="74"/>
      <c r="RMG143" s="74"/>
      <c r="RMH143" s="74"/>
      <c r="RMI143" s="57"/>
      <c r="RMJ143" s="57"/>
      <c r="RMK143" s="57"/>
      <c r="RML143" s="57"/>
      <c r="RMM143" s="74"/>
      <c r="RMN143" s="74"/>
      <c r="RMO143" s="74"/>
      <c r="RMP143" s="74"/>
      <c r="RMQ143" s="57"/>
      <c r="RMR143" s="57"/>
      <c r="RMS143" s="57"/>
      <c r="RMT143" s="57"/>
      <c r="RMU143" s="74"/>
      <c r="RMV143" s="74"/>
      <c r="RMW143" s="74"/>
      <c r="RMX143" s="74"/>
      <c r="RMY143" s="57"/>
      <c r="RMZ143" s="57"/>
      <c r="RNA143" s="57"/>
      <c r="RNB143" s="57"/>
      <c r="RNC143" s="74"/>
      <c r="RND143" s="74"/>
      <c r="RNE143" s="74"/>
      <c r="RNF143" s="74"/>
      <c r="RNG143" s="57"/>
      <c r="RNH143" s="57"/>
      <c r="RNI143" s="57"/>
      <c r="RNJ143" s="57"/>
      <c r="RNK143" s="74"/>
      <c r="RNL143" s="74"/>
      <c r="RNM143" s="74"/>
      <c r="RNN143" s="74"/>
      <c r="RNO143" s="57"/>
      <c r="RNP143" s="57"/>
      <c r="RNQ143" s="57"/>
      <c r="RNR143" s="57"/>
      <c r="RNS143" s="74"/>
      <c r="RNT143" s="74"/>
      <c r="RNU143" s="74"/>
      <c r="RNV143" s="74"/>
      <c r="RNW143" s="57"/>
      <c r="RNX143" s="57"/>
      <c r="RNY143" s="57"/>
      <c r="RNZ143" s="57"/>
      <c r="ROA143" s="74"/>
      <c r="ROB143" s="74"/>
      <c r="ROC143" s="74"/>
      <c r="ROD143" s="74"/>
      <c r="ROE143" s="57"/>
      <c r="ROF143" s="57"/>
      <c r="ROG143" s="57"/>
      <c r="ROH143" s="57"/>
      <c r="ROI143" s="74"/>
      <c r="ROJ143" s="74"/>
      <c r="ROK143" s="74"/>
      <c r="ROL143" s="74"/>
      <c r="ROM143" s="57"/>
      <c r="RON143" s="57"/>
      <c r="ROO143" s="57"/>
      <c r="ROP143" s="57"/>
      <c r="ROQ143" s="74"/>
      <c r="ROR143" s="74"/>
      <c r="ROS143" s="74"/>
      <c r="ROT143" s="74"/>
      <c r="ROU143" s="57"/>
      <c r="ROV143" s="57"/>
      <c r="ROW143" s="57"/>
      <c r="ROX143" s="57"/>
      <c r="ROY143" s="74"/>
      <c r="ROZ143" s="74"/>
      <c r="RPA143" s="74"/>
      <c r="RPB143" s="74"/>
      <c r="RPC143" s="57"/>
      <c r="RPD143" s="57"/>
      <c r="RPE143" s="57"/>
      <c r="RPF143" s="57"/>
      <c r="RPG143" s="74"/>
      <c r="RPH143" s="74"/>
      <c r="RPI143" s="74"/>
      <c r="RPJ143" s="74"/>
      <c r="RPK143" s="57"/>
      <c r="RPL143" s="57"/>
      <c r="RPM143" s="57"/>
      <c r="RPN143" s="57"/>
      <c r="RPO143" s="74"/>
      <c r="RPP143" s="74"/>
      <c r="RPQ143" s="74"/>
      <c r="RPR143" s="74"/>
      <c r="RPS143" s="57"/>
      <c r="RPT143" s="57"/>
      <c r="RPU143" s="57"/>
      <c r="RPV143" s="57"/>
      <c r="RPW143" s="74"/>
      <c r="RPX143" s="74"/>
      <c r="RPY143" s="74"/>
      <c r="RPZ143" s="74"/>
      <c r="RQA143" s="57"/>
      <c r="RQB143" s="57"/>
      <c r="RQC143" s="57"/>
      <c r="RQD143" s="57"/>
      <c r="RQE143" s="74"/>
      <c r="RQF143" s="74"/>
      <c r="RQG143" s="74"/>
      <c r="RQH143" s="74"/>
      <c r="RQI143" s="57"/>
      <c r="RQJ143" s="57"/>
      <c r="RQK143" s="57"/>
      <c r="RQL143" s="57"/>
      <c r="RQM143" s="74"/>
      <c r="RQN143" s="74"/>
      <c r="RQO143" s="74"/>
      <c r="RQP143" s="74"/>
      <c r="RQQ143" s="57"/>
      <c r="RQR143" s="57"/>
      <c r="RQS143" s="57"/>
      <c r="RQT143" s="57"/>
      <c r="RQU143" s="74"/>
      <c r="RQV143" s="74"/>
      <c r="RQW143" s="74"/>
      <c r="RQX143" s="74"/>
      <c r="RQY143" s="57"/>
      <c r="RQZ143" s="57"/>
      <c r="RRA143" s="57"/>
      <c r="RRB143" s="57"/>
      <c r="RRC143" s="74"/>
      <c r="RRD143" s="74"/>
      <c r="RRE143" s="74"/>
      <c r="RRF143" s="74"/>
      <c r="RRG143" s="57"/>
      <c r="RRH143" s="57"/>
      <c r="RRI143" s="57"/>
      <c r="RRJ143" s="57"/>
      <c r="RRK143" s="74"/>
      <c r="RRL143" s="74"/>
      <c r="RRM143" s="74"/>
      <c r="RRN143" s="74"/>
      <c r="RRO143" s="57"/>
      <c r="RRP143" s="57"/>
      <c r="RRQ143" s="57"/>
      <c r="RRR143" s="57"/>
      <c r="RRS143" s="74"/>
      <c r="RRT143" s="74"/>
      <c r="RRU143" s="74"/>
      <c r="RRV143" s="74"/>
      <c r="RRW143" s="57"/>
      <c r="RRX143" s="57"/>
      <c r="RRY143" s="57"/>
      <c r="RRZ143" s="57"/>
      <c r="RSA143" s="74"/>
      <c r="RSB143" s="74"/>
      <c r="RSC143" s="74"/>
      <c r="RSD143" s="74"/>
      <c r="RSE143" s="57"/>
      <c r="RSF143" s="57"/>
      <c r="RSG143" s="57"/>
      <c r="RSH143" s="57"/>
      <c r="RSI143" s="74"/>
      <c r="RSJ143" s="74"/>
      <c r="RSK143" s="74"/>
      <c r="RSL143" s="74"/>
      <c r="RSM143" s="57"/>
      <c r="RSN143" s="57"/>
      <c r="RSO143" s="57"/>
      <c r="RSP143" s="57"/>
      <c r="RSQ143" s="74"/>
      <c r="RSR143" s="74"/>
      <c r="RSS143" s="74"/>
      <c r="RST143" s="74"/>
      <c r="RSU143" s="57"/>
      <c r="RSV143" s="57"/>
      <c r="RSW143" s="57"/>
      <c r="RSX143" s="57"/>
      <c r="RSY143" s="74"/>
      <c r="RSZ143" s="74"/>
      <c r="RTA143" s="74"/>
      <c r="RTB143" s="74"/>
      <c r="RTC143" s="57"/>
      <c r="RTD143" s="57"/>
      <c r="RTE143" s="57"/>
      <c r="RTF143" s="57"/>
      <c r="RTG143" s="74"/>
      <c r="RTH143" s="74"/>
      <c r="RTI143" s="74"/>
      <c r="RTJ143" s="74"/>
      <c r="RTK143" s="57"/>
      <c r="RTL143" s="57"/>
      <c r="RTM143" s="57"/>
      <c r="RTN143" s="57"/>
      <c r="RTO143" s="74"/>
      <c r="RTP143" s="74"/>
      <c r="RTQ143" s="74"/>
      <c r="RTR143" s="74"/>
      <c r="RTS143" s="57"/>
      <c r="RTT143" s="57"/>
      <c r="RTU143" s="57"/>
      <c r="RTV143" s="57"/>
      <c r="RTW143" s="74"/>
      <c r="RTX143" s="74"/>
      <c r="RTY143" s="74"/>
      <c r="RTZ143" s="74"/>
      <c r="RUA143" s="57"/>
      <c r="RUB143" s="57"/>
      <c r="RUC143" s="57"/>
      <c r="RUD143" s="57"/>
      <c r="RUE143" s="74"/>
      <c r="RUF143" s="74"/>
      <c r="RUG143" s="74"/>
      <c r="RUH143" s="74"/>
      <c r="RUI143" s="57"/>
      <c r="RUJ143" s="57"/>
      <c r="RUK143" s="57"/>
      <c r="RUL143" s="57"/>
      <c r="RUM143" s="74"/>
      <c r="RUN143" s="74"/>
      <c r="RUO143" s="74"/>
      <c r="RUP143" s="74"/>
      <c r="RUQ143" s="57"/>
      <c r="RUR143" s="57"/>
      <c r="RUS143" s="57"/>
      <c r="RUT143" s="57"/>
      <c r="RUU143" s="74"/>
      <c r="RUV143" s="74"/>
      <c r="RUW143" s="74"/>
      <c r="RUX143" s="74"/>
      <c r="RUY143" s="57"/>
      <c r="RUZ143" s="57"/>
      <c r="RVA143" s="57"/>
      <c r="RVB143" s="57"/>
      <c r="RVC143" s="74"/>
      <c r="RVD143" s="74"/>
      <c r="RVE143" s="74"/>
      <c r="RVF143" s="74"/>
      <c r="RVG143" s="57"/>
      <c r="RVH143" s="57"/>
      <c r="RVI143" s="57"/>
      <c r="RVJ143" s="57"/>
      <c r="RVK143" s="74"/>
      <c r="RVL143" s="74"/>
      <c r="RVM143" s="74"/>
      <c r="RVN143" s="74"/>
      <c r="RVO143" s="57"/>
      <c r="RVP143" s="57"/>
      <c r="RVQ143" s="57"/>
      <c r="RVR143" s="57"/>
      <c r="RVS143" s="74"/>
      <c r="RVT143" s="74"/>
      <c r="RVU143" s="74"/>
      <c r="RVV143" s="74"/>
      <c r="RVW143" s="57"/>
      <c r="RVX143" s="57"/>
      <c r="RVY143" s="57"/>
      <c r="RVZ143" s="57"/>
      <c r="RWA143" s="74"/>
      <c r="RWB143" s="74"/>
      <c r="RWC143" s="74"/>
      <c r="RWD143" s="74"/>
      <c r="RWE143" s="57"/>
      <c r="RWF143" s="57"/>
      <c r="RWG143" s="57"/>
      <c r="RWH143" s="57"/>
      <c r="RWI143" s="74"/>
      <c r="RWJ143" s="74"/>
      <c r="RWK143" s="74"/>
      <c r="RWL143" s="74"/>
      <c r="RWM143" s="57"/>
      <c r="RWN143" s="57"/>
      <c r="RWO143" s="57"/>
      <c r="RWP143" s="57"/>
      <c r="RWQ143" s="74"/>
      <c r="RWR143" s="74"/>
      <c r="RWS143" s="74"/>
      <c r="RWT143" s="74"/>
      <c r="RWU143" s="57"/>
      <c r="RWV143" s="57"/>
      <c r="RWW143" s="57"/>
      <c r="RWX143" s="57"/>
      <c r="RWY143" s="74"/>
      <c r="RWZ143" s="74"/>
      <c r="RXA143" s="74"/>
      <c r="RXB143" s="74"/>
      <c r="RXC143" s="57"/>
      <c r="RXD143" s="57"/>
      <c r="RXE143" s="57"/>
      <c r="RXF143" s="57"/>
      <c r="RXG143" s="74"/>
      <c r="RXH143" s="74"/>
      <c r="RXI143" s="74"/>
      <c r="RXJ143" s="74"/>
      <c r="RXK143" s="57"/>
      <c r="RXL143" s="57"/>
      <c r="RXM143" s="57"/>
      <c r="RXN143" s="57"/>
      <c r="RXO143" s="74"/>
      <c r="RXP143" s="74"/>
      <c r="RXQ143" s="74"/>
      <c r="RXR143" s="74"/>
      <c r="RXS143" s="57"/>
      <c r="RXT143" s="57"/>
      <c r="RXU143" s="57"/>
      <c r="RXV143" s="57"/>
      <c r="RXW143" s="74"/>
      <c r="RXX143" s="74"/>
      <c r="RXY143" s="74"/>
      <c r="RXZ143" s="74"/>
      <c r="RYA143" s="57"/>
      <c r="RYB143" s="57"/>
      <c r="RYC143" s="57"/>
      <c r="RYD143" s="57"/>
      <c r="RYE143" s="74"/>
      <c r="RYF143" s="74"/>
      <c r="RYG143" s="74"/>
      <c r="RYH143" s="74"/>
      <c r="RYI143" s="57"/>
      <c r="RYJ143" s="57"/>
      <c r="RYK143" s="57"/>
      <c r="RYL143" s="57"/>
      <c r="RYM143" s="74"/>
      <c r="RYN143" s="74"/>
      <c r="RYO143" s="74"/>
      <c r="RYP143" s="74"/>
      <c r="RYQ143" s="57"/>
      <c r="RYR143" s="57"/>
      <c r="RYS143" s="57"/>
      <c r="RYT143" s="57"/>
      <c r="RYU143" s="74"/>
      <c r="RYV143" s="74"/>
      <c r="RYW143" s="74"/>
      <c r="RYX143" s="74"/>
      <c r="RYY143" s="57"/>
      <c r="RYZ143" s="57"/>
      <c r="RZA143" s="57"/>
      <c r="RZB143" s="57"/>
      <c r="RZC143" s="74"/>
      <c r="RZD143" s="74"/>
      <c r="RZE143" s="74"/>
      <c r="RZF143" s="74"/>
      <c r="RZG143" s="57"/>
      <c r="RZH143" s="57"/>
      <c r="RZI143" s="57"/>
      <c r="RZJ143" s="57"/>
      <c r="RZK143" s="74"/>
      <c r="RZL143" s="74"/>
      <c r="RZM143" s="74"/>
      <c r="RZN143" s="74"/>
      <c r="RZO143" s="57"/>
      <c r="RZP143" s="57"/>
      <c r="RZQ143" s="57"/>
      <c r="RZR143" s="57"/>
      <c r="RZS143" s="74"/>
      <c r="RZT143" s="74"/>
      <c r="RZU143" s="74"/>
      <c r="RZV143" s="74"/>
      <c r="RZW143" s="57"/>
      <c r="RZX143" s="57"/>
      <c r="RZY143" s="57"/>
      <c r="RZZ143" s="57"/>
      <c r="SAA143" s="74"/>
      <c r="SAB143" s="74"/>
      <c r="SAC143" s="74"/>
      <c r="SAD143" s="74"/>
      <c r="SAE143" s="57"/>
      <c r="SAF143" s="57"/>
      <c r="SAG143" s="57"/>
      <c r="SAH143" s="57"/>
      <c r="SAI143" s="74"/>
      <c r="SAJ143" s="74"/>
      <c r="SAK143" s="74"/>
      <c r="SAL143" s="74"/>
      <c r="SAM143" s="57"/>
      <c r="SAN143" s="57"/>
      <c r="SAO143" s="57"/>
      <c r="SAP143" s="57"/>
      <c r="SAQ143" s="74"/>
      <c r="SAR143" s="74"/>
      <c r="SAS143" s="74"/>
      <c r="SAT143" s="74"/>
      <c r="SAU143" s="57"/>
      <c r="SAV143" s="57"/>
      <c r="SAW143" s="57"/>
      <c r="SAX143" s="57"/>
      <c r="SAY143" s="74"/>
      <c r="SAZ143" s="74"/>
      <c r="SBA143" s="74"/>
      <c r="SBB143" s="74"/>
      <c r="SBC143" s="57"/>
      <c r="SBD143" s="57"/>
      <c r="SBE143" s="57"/>
      <c r="SBF143" s="57"/>
      <c r="SBG143" s="74"/>
      <c r="SBH143" s="74"/>
      <c r="SBI143" s="74"/>
      <c r="SBJ143" s="74"/>
      <c r="SBK143" s="57"/>
      <c r="SBL143" s="57"/>
      <c r="SBM143" s="57"/>
      <c r="SBN143" s="57"/>
      <c r="SBO143" s="74"/>
      <c r="SBP143" s="74"/>
      <c r="SBQ143" s="74"/>
      <c r="SBR143" s="74"/>
      <c r="SBS143" s="57"/>
      <c r="SBT143" s="57"/>
      <c r="SBU143" s="57"/>
      <c r="SBV143" s="57"/>
      <c r="SBW143" s="74"/>
      <c r="SBX143" s="74"/>
      <c r="SBY143" s="74"/>
      <c r="SBZ143" s="74"/>
      <c r="SCA143" s="57"/>
      <c r="SCB143" s="57"/>
      <c r="SCC143" s="57"/>
      <c r="SCD143" s="57"/>
      <c r="SCE143" s="74"/>
      <c r="SCF143" s="74"/>
      <c r="SCG143" s="74"/>
      <c r="SCH143" s="74"/>
      <c r="SCI143" s="57"/>
      <c r="SCJ143" s="57"/>
      <c r="SCK143" s="57"/>
      <c r="SCL143" s="57"/>
      <c r="SCM143" s="74"/>
      <c r="SCN143" s="74"/>
      <c r="SCO143" s="74"/>
      <c r="SCP143" s="74"/>
      <c r="SCQ143" s="57"/>
      <c r="SCR143" s="57"/>
      <c r="SCS143" s="57"/>
      <c r="SCT143" s="57"/>
      <c r="SCU143" s="74"/>
      <c r="SCV143" s="74"/>
      <c r="SCW143" s="74"/>
      <c r="SCX143" s="74"/>
      <c r="SCY143" s="57"/>
      <c r="SCZ143" s="57"/>
      <c r="SDA143" s="57"/>
      <c r="SDB143" s="57"/>
      <c r="SDC143" s="74"/>
      <c r="SDD143" s="74"/>
      <c r="SDE143" s="74"/>
      <c r="SDF143" s="74"/>
      <c r="SDG143" s="57"/>
      <c r="SDH143" s="57"/>
      <c r="SDI143" s="57"/>
      <c r="SDJ143" s="57"/>
      <c r="SDK143" s="74"/>
      <c r="SDL143" s="74"/>
      <c r="SDM143" s="74"/>
      <c r="SDN143" s="74"/>
      <c r="SDO143" s="57"/>
      <c r="SDP143" s="57"/>
      <c r="SDQ143" s="57"/>
      <c r="SDR143" s="57"/>
      <c r="SDS143" s="74"/>
      <c r="SDT143" s="74"/>
      <c r="SDU143" s="74"/>
      <c r="SDV143" s="74"/>
      <c r="SDW143" s="57"/>
      <c r="SDX143" s="57"/>
      <c r="SDY143" s="57"/>
      <c r="SDZ143" s="57"/>
      <c r="SEA143" s="74"/>
      <c r="SEB143" s="74"/>
      <c r="SEC143" s="74"/>
      <c r="SED143" s="74"/>
      <c r="SEE143" s="57"/>
      <c r="SEF143" s="57"/>
      <c r="SEG143" s="57"/>
      <c r="SEH143" s="57"/>
      <c r="SEI143" s="74"/>
      <c r="SEJ143" s="74"/>
      <c r="SEK143" s="74"/>
      <c r="SEL143" s="74"/>
      <c r="SEM143" s="57"/>
      <c r="SEN143" s="57"/>
      <c r="SEO143" s="57"/>
      <c r="SEP143" s="57"/>
      <c r="SEQ143" s="74"/>
      <c r="SER143" s="74"/>
      <c r="SES143" s="74"/>
      <c r="SET143" s="74"/>
      <c r="SEU143" s="57"/>
      <c r="SEV143" s="57"/>
      <c r="SEW143" s="57"/>
      <c r="SEX143" s="57"/>
      <c r="SEY143" s="74"/>
      <c r="SEZ143" s="74"/>
      <c r="SFA143" s="74"/>
      <c r="SFB143" s="74"/>
      <c r="SFC143" s="57"/>
      <c r="SFD143" s="57"/>
      <c r="SFE143" s="57"/>
      <c r="SFF143" s="57"/>
      <c r="SFG143" s="74"/>
      <c r="SFH143" s="74"/>
      <c r="SFI143" s="74"/>
      <c r="SFJ143" s="74"/>
      <c r="SFK143" s="57"/>
      <c r="SFL143" s="57"/>
      <c r="SFM143" s="57"/>
      <c r="SFN143" s="57"/>
      <c r="SFO143" s="74"/>
      <c r="SFP143" s="74"/>
      <c r="SFQ143" s="74"/>
      <c r="SFR143" s="74"/>
      <c r="SFS143" s="57"/>
      <c r="SFT143" s="57"/>
      <c r="SFU143" s="57"/>
      <c r="SFV143" s="57"/>
      <c r="SFW143" s="74"/>
      <c r="SFX143" s="74"/>
      <c r="SFY143" s="74"/>
      <c r="SFZ143" s="74"/>
      <c r="SGA143" s="57"/>
      <c r="SGB143" s="57"/>
      <c r="SGC143" s="57"/>
      <c r="SGD143" s="57"/>
      <c r="SGE143" s="74"/>
      <c r="SGF143" s="74"/>
      <c r="SGG143" s="74"/>
      <c r="SGH143" s="74"/>
      <c r="SGI143" s="57"/>
      <c r="SGJ143" s="57"/>
      <c r="SGK143" s="57"/>
      <c r="SGL143" s="57"/>
      <c r="SGM143" s="74"/>
      <c r="SGN143" s="74"/>
      <c r="SGO143" s="74"/>
      <c r="SGP143" s="74"/>
      <c r="SGQ143" s="57"/>
      <c r="SGR143" s="57"/>
      <c r="SGS143" s="57"/>
      <c r="SGT143" s="57"/>
      <c r="SGU143" s="74"/>
      <c r="SGV143" s="74"/>
      <c r="SGW143" s="74"/>
      <c r="SGX143" s="74"/>
      <c r="SGY143" s="57"/>
      <c r="SGZ143" s="57"/>
      <c r="SHA143" s="57"/>
      <c r="SHB143" s="57"/>
      <c r="SHC143" s="74"/>
      <c r="SHD143" s="74"/>
      <c r="SHE143" s="74"/>
      <c r="SHF143" s="74"/>
      <c r="SHG143" s="57"/>
      <c r="SHH143" s="57"/>
      <c r="SHI143" s="57"/>
      <c r="SHJ143" s="57"/>
      <c r="SHK143" s="74"/>
      <c r="SHL143" s="74"/>
      <c r="SHM143" s="74"/>
      <c r="SHN143" s="74"/>
      <c r="SHO143" s="57"/>
      <c r="SHP143" s="57"/>
      <c r="SHQ143" s="57"/>
      <c r="SHR143" s="57"/>
      <c r="SHS143" s="74"/>
      <c r="SHT143" s="74"/>
      <c r="SHU143" s="74"/>
      <c r="SHV143" s="74"/>
      <c r="SHW143" s="57"/>
      <c r="SHX143" s="57"/>
      <c r="SHY143" s="57"/>
      <c r="SHZ143" s="57"/>
      <c r="SIA143" s="74"/>
      <c r="SIB143" s="74"/>
      <c r="SIC143" s="74"/>
      <c r="SID143" s="74"/>
      <c r="SIE143" s="57"/>
      <c r="SIF143" s="57"/>
      <c r="SIG143" s="57"/>
      <c r="SIH143" s="57"/>
      <c r="SII143" s="74"/>
      <c r="SIJ143" s="74"/>
      <c r="SIK143" s="74"/>
      <c r="SIL143" s="74"/>
      <c r="SIM143" s="57"/>
      <c r="SIN143" s="57"/>
      <c r="SIO143" s="57"/>
      <c r="SIP143" s="57"/>
      <c r="SIQ143" s="74"/>
      <c r="SIR143" s="74"/>
      <c r="SIS143" s="74"/>
      <c r="SIT143" s="74"/>
      <c r="SIU143" s="57"/>
      <c r="SIV143" s="57"/>
      <c r="SIW143" s="57"/>
      <c r="SIX143" s="57"/>
      <c r="SIY143" s="74"/>
      <c r="SIZ143" s="74"/>
      <c r="SJA143" s="74"/>
      <c r="SJB143" s="74"/>
      <c r="SJC143" s="57"/>
      <c r="SJD143" s="57"/>
      <c r="SJE143" s="57"/>
      <c r="SJF143" s="57"/>
      <c r="SJG143" s="74"/>
      <c r="SJH143" s="74"/>
      <c r="SJI143" s="74"/>
      <c r="SJJ143" s="74"/>
      <c r="SJK143" s="57"/>
      <c r="SJL143" s="57"/>
      <c r="SJM143" s="57"/>
      <c r="SJN143" s="57"/>
      <c r="SJO143" s="74"/>
      <c r="SJP143" s="74"/>
      <c r="SJQ143" s="74"/>
      <c r="SJR143" s="74"/>
      <c r="SJS143" s="57"/>
      <c r="SJT143" s="57"/>
      <c r="SJU143" s="57"/>
      <c r="SJV143" s="57"/>
      <c r="SJW143" s="74"/>
      <c r="SJX143" s="74"/>
      <c r="SJY143" s="74"/>
      <c r="SJZ143" s="74"/>
      <c r="SKA143" s="57"/>
      <c r="SKB143" s="57"/>
      <c r="SKC143" s="57"/>
      <c r="SKD143" s="57"/>
      <c r="SKE143" s="74"/>
      <c r="SKF143" s="74"/>
      <c r="SKG143" s="74"/>
      <c r="SKH143" s="74"/>
      <c r="SKI143" s="57"/>
      <c r="SKJ143" s="57"/>
      <c r="SKK143" s="57"/>
      <c r="SKL143" s="57"/>
      <c r="SKM143" s="74"/>
      <c r="SKN143" s="74"/>
      <c r="SKO143" s="74"/>
      <c r="SKP143" s="74"/>
      <c r="SKQ143" s="57"/>
      <c r="SKR143" s="57"/>
      <c r="SKS143" s="57"/>
      <c r="SKT143" s="57"/>
      <c r="SKU143" s="74"/>
      <c r="SKV143" s="74"/>
      <c r="SKW143" s="74"/>
      <c r="SKX143" s="74"/>
      <c r="SKY143" s="57"/>
      <c r="SKZ143" s="57"/>
      <c r="SLA143" s="57"/>
      <c r="SLB143" s="57"/>
      <c r="SLC143" s="74"/>
      <c r="SLD143" s="74"/>
      <c r="SLE143" s="74"/>
      <c r="SLF143" s="74"/>
      <c r="SLG143" s="57"/>
      <c r="SLH143" s="57"/>
      <c r="SLI143" s="57"/>
      <c r="SLJ143" s="57"/>
      <c r="SLK143" s="74"/>
      <c r="SLL143" s="74"/>
      <c r="SLM143" s="74"/>
      <c r="SLN143" s="74"/>
      <c r="SLO143" s="57"/>
      <c r="SLP143" s="57"/>
      <c r="SLQ143" s="57"/>
      <c r="SLR143" s="57"/>
      <c r="SLS143" s="74"/>
      <c r="SLT143" s="74"/>
      <c r="SLU143" s="74"/>
      <c r="SLV143" s="74"/>
      <c r="SLW143" s="57"/>
      <c r="SLX143" s="57"/>
      <c r="SLY143" s="57"/>
      <c r="SLZ143" s="57"/>
      <c r="SMA143" s="74"/>
      <c r="SMB143" s="74"/>
      <c r="SMC143" s="74"/>
      <c r="SMD143" s="74"/>
      <c r="SME143" s="57"/>
      <c r="SMF143" s="57"/>
      <c r="SMG143" s="57"/>
      <c r="SMH143" s="57"/>
      <c r="SMI143" s="74"/>
      <c r="SMJ143" s="74"/>
      <c r="SMK143" s="74"/>
      <c r="SML143" s="74"/>
      <c r="SMM143" s="57"/>
      <c r="SMN143" s="57"/>
      <c r="SMO143" s="57"/>
      <c r="SMP143" s="57"/>
      <c r="SMQ143" s="74"/>
      <c r="SMR143" s="74"/>
      <c r="SMS143" s="74"/>
      <c r="SMT143" s="74"/>
      <c r="SMU143" s="57"/>
      <c r="SMV143" s="57"/>
      <c r="SMW143" s="57"/>
      <c r="SMX143" s="57"/>
      <c r="SMY143" s="74"/>
      <c r="SMZ143" s="74"/>
      <c r="SNA143" s="74"/>
      <c r="SNB143" s="74"/>
      <c r="SNC143" s="57"/>
      <c r="SND143" s="57"/>
      <c r="SNE143" s="57"/>
      <c r="SNF143" s="57"/>
      <c r="SNG143" s="74"/>
      <c r="SNH143" s="74"/>
      <c r="SNI143" s="74"/>
      <c r="SNJ143" s="74"/>
      <c r="SNK143" s="57"/>
      <c r="SNL143" s="57"/>
      <c r="SNM143" s="57"/>
      <c r="SNN143" s="57"/>
      <c r="SNO143" s="74"/>
      <c r="SNP143" s="74"/>
      <c r="SNQ143" s="74"/>
      <c r="SNR143" s="74"/>
      <c r="SNS143" s="57"/>
      <c r="SNT143" s="57"/>
      <c r="SNU143" s="57"/>
      <c r="SNV143" s="57"/>
      <c r="SNW143" s="74"/>
      <c r="SNX143" s="74"/>
      <c r="SNY143" s="74"/>
      <c r="SNZ143" s="74"/>
      <c r="SOA143" s="57"/>
      <c r="SOB143" s="57"/>
      <c r="SOC143" s="57"/>
      <c r="SOD143" s="57"/>
      <c r="SOE143" s="74"/>
      <c r="SOF143" s="74"/>
      <c r="SOG143" s="74"/>
      <c r="SOH143" s="74"/>
      <c r="SOI143" s="57"/>
      <c r="SOJ143" s="57"/>
      <c r="SOK143" s="57"/>
      <c r="SOL143" s="57"/>
      <c r="SOM143" s="74"/>
      <c r="SON143" s="74"/>
      <c r="SOO143" s="74"/>
      <c r="SOP143" s="74"/>
      <c r="SOQ143" s="57"/>
      <c r="SOR143" s="57"/>
      <c r="SOS143" s="57"/>
      <c r="SOT143" s="57"/>
      <c r="SOU143" s="74"/>
      <c r="SOV143" s="74"/>
      <c r="SOW143" s="74"/>
      <c r="SOX143" s="74"/>
      <c r="SOY143" s="57"/>
      <c r="SOZ143" s="57"/>
      <c r="SPA143" s="57"/>
      <c r="SPB143" s="57"/>
      <c r="SPC143" s="74"/>
      <c r="SPD143" s="74"/>
      <c r="SPE143" s="74"/>
      <c r="SPF143" s="74"/>
      <c r="SPG143" s="57"/>
      <c r="SPH143" s="57"/>
      <c r="SPI143" s="57"/>
      <c r="SPJ143" s="57"/>
      <c r="SPK143" s="74"/>
      <c r="SPL143" s="74"/>
      <c r="SPM143" s="74"/>
      <c r="SPN143" s="74"/>
      <c r="SPO143" s="57"/>
      <c r="SPP143" s="57"/>
      <c r="SPQ143" s="57"/>
      <c r="SPR143" s="57"/>
      <c r="SPS143" s="74"/>
      <c r="SPT143" s="74"/>
      <c r="SPU143" s="74"/>
      <c r="SPV143" s="74"/>
      <c r="SPW143" s="57"/>
      <c r="SPX143" s="57"/>
      <c r="SPY143" s="57"/>
      <c r="SPZ143" s="57"/>
      <c r="SQA143" s="74"/>
      <c r="SQB143" s="74"/>
      <c r="SQC143" s="74"/>
      <c r="SQD143" s="74"/>
      <c r="SQE143" s="57"/>
      <c r="SQF143" s="57"/>
      <c r="SQG143" s="57"/>
      <c r="SQH143" s="57"/>
      <c r="SQI143" s="74"/>
      <c r="SQJ143" s="74"/>
      <c r="SQK143" s="74"/>
      <c r="SQL143" s="74"/>
      <c r="SQM143" s="57"/>
      <c r="SQN143" s="57"/>
      <c r="SQO143" s="57"/>
      <c r="SQP143" s="57"/>
      <c r="SQQ143" s="74"/>
      <c r="SQR143" s="74"/>
      <c r="SQS143" s="74"/>
      <c r="SQT143" s="74"/>
      <c r="SQU143" s="57"/>
      <c r="SQV143" s="57"/>
      <c r="SQW143" s="57"/>
      <c r="SQX143" s="57"/>
      <c r="SQY143" s="74"/>
      <c r="SQZ143" s="74"/>
      <c r="SRA143" s="74"/>
      <c r="SRB143" s="74"/>
      <c r="SRC143" s="57"/>
      <c r="SRD143" s="57"/>
      <c r="SRE143" s="57"/>
      <c r="SRF143" s="57"/>
      <c r="SRG143" s="74"/>
      <c r="SRH143" s="74"/>
      <c r="SRI143" s="74"/>
      <c r="SRJ143" s="74"/>
      <c r="SRK143" s="57"/>
      <c r="SRL143" s="57"/>
      <c r="SRM143" s="57"/>
      <c r="SRN143" s="57"/>
      <c r="SRO143" s="74"/>
      <c r="SRP143" s="74"/>
      <c r="SRQ143" s="74"/>
      <c r="SRR143" s="74"/>
      <c r="SRS143" s="57"/>
      <c r="SRT143" s="57"/>
      <c r="SRU143" s="57"/>
      <c r="SRV143" s="57"/>
      <c r="SRW143" s="74"/>
      <c r="SRX143" s="74"/>
      <c r="SRY143" s="74"/>
      <c r="SRZ143" s="74"/>
      <c r="SSA143" s="57"/>
      <c r="SSB143" s="57"/>
      <c r="SSC143" s="57"/>
      <c r="SSD143" s="57"/>
      <c r="SSE143" s="74"/>
      <c r="SSF143" s="74"/>
      <c r="SSG143" s="74"/>
      <c r="SSH143" s="74"/>
      <c r="SSI143" s="57"/>
      <c r="SSJ143" s="57"/>
      <c r="SSK143" s="57"/>
      <c r="SSL143" s="57"/>
      <c r="SSM143" s="74"/>
      <c r="SSN143" s="74"/>
      <c r="SSO143" s="74"/>
      <c r="SSP143" s="74"/>
      <c r="SSQ143" s="57"/>
      <c r="SSR143" s="57"/>
      <c r="SSS143" s="57"/>
      <c r="SST143" s="57"/>
      <c r="SSU143" s="74"/>
      <c r="SSV143" s="74"/>
      <c r="SSW143" s="74"/>
      <c r="SSX143" s="74"/>
      <c r="SSY143" s="57"/>
      <c r="SSZ143" s="57"/>
      <c r="STA143" s="57"/>
      <c r="STB143" s="57"/>
      <c r="STC143" s="74"/>
      <c r="STD143" s="74"/>
      <c r="STE143" s="74"/>
      <c r="STF143" s="74"/>
      <c r="STG143" s="57"/>
      <c r="STH143" s="57"/>
      <c r="STI143" s="57"/>
      <c r="STJ143" s="57"/>
      <c r="STK143" s="74"/>
      <c r="STL143" s="74"/>
      <c r="STM143" s="74"/>
      <c r="STN143" s="74"/>
      <c r="STO143" s="57"/>
      <c r="STP143" s="57"/>
      <c r="STQ143" s="57"/>
      <c r="STR143" s="57"/>
      <c r="STS143" s="74"/>
      <c r="STT143" s="74"/>
      <c r="STU143" s="74"/>
      <c r="STV143" s="74"/>
      <c r="STW143" s="57"/>
      <c r="STX143" s="57"/>
      <c r="STY143" s="57"/>
      <c r="STZ143" s="57"/>
      <c r="SUA143" s="74"/>
      <c r="SUB143" s="74"/>
      <c r="SUC143" s="74"/>
      <c r="SUD143" s="74"/>
      <c r="SUE143" s="57"/>
      <c r="SUF143" s="57"/>
      <c r="SUG143" s="57"/>
      <c r="SUH143" s="57"/>
      <c r="SUI143" s="74"/>
      <c r="SUJ143" s="74"/>
      <c r="SUK143" s="74"/>
      <c r="SUL143" s="74"/>
      <c r="SUM143" s="57"/>
      <c r="SUN143" s="57"/>
      <c r="SUO143" s="57"/>
      <c r="SUP143" s="57"/>
      <c r="SUQ143" s="74"/>
      <c r="SUR143" s="74"/>
      <c r="SUS143" s="74"/>
      <c r="SUT143" s="74"/>
      <c r="SUU143" s="57"/>
      <c r="SUV143" s="57"/>
      <c r="SUW143" s="57"/>
      <c r="SUX143" s="57"/>
      <c r="SUY143" s="74"/>
      <c r="SUZ143" s="74"/>
      <c r="SVA143" s="74"/>
      <c r="SVB143" s="74"/>
      <c r="SVC143" s="57"/>
      <c r="SVD143" s="57"/>
      <c r="SVE143" s="57"/>
      <c r="SVF143" s="57"/>
      <c r="SVG143" s="74"/>
      <c r="SVH143" s="74"/>
      <c r="SVI143" s="74"/>
      <c r="SVJ143" s="74"/>
      <c r="SVK143" s="57"/>
      <c r="SVL143" s="57"/>
      <c r="SVM143" s="57"/>
      <c r="SVN143" s="57"/>
      <c r="SVO143" s="74"/>
      <c r="SVP143" s="74"/>
      <c r="SVQ143" s="74"/>
      <c r="SVR143" s="74"/>
      <c r="SVS143" s="57"/>
      <c r="SVT143" s="57"/>
      <c r="SVU143" s="57"/>
      <c r="SVV143" s="57"/>
      <c r="SVW143" s="74"/>
      <c r="SVX143" s="74"/>
      <c r="SVY143" s="74"/>
      <c r="SVZ143" s="74"/>
      <c r="SWA143" s="57"/>
      <c r="SWB143" s="57"/>
      <c r="SWC143" s="57"/>
      <c r="SWD143" s="57"/>
      <c r="SWE143" s="74"/>
      <c r="SWF143" s="74"/>
      <c r="SWG143" s="74"/>
      <c r="SWH143" s="74"/>
      <c r="SWI143" s="57"/>
      <c r="SWJ143" s="57"/>
      <c r="SWK143" s="57"/>
      <c r="SWL143" s="57"/>
      <c r="SWM143" s="74"/>
      <c r="SWN143" s="74"/>
      <c r="SWO143" s="74"/>
      <c r="SWP143" s="74"/>
      <c r="SWQ143" s="57"/>
      <c r="SWR143" s="57"/>
      <c r="SWS143" s="57"/>
      <c r="SWT143" s="57"/>
      <c r="SWU143" s="74"/>
      <c r="SWV143" s="74"/>
      <c r="SWW143" s="74"/>
      <c r="SWX143" s="74"/>
      <c r="SWY143" s="57"/>
      <c r="SWZ143" s="57"/>
      <c r="SXA143" s="57"/>
      <c r="SXB143" s="57"/>
      <c r="SXC143" s="74"/>
      <c r="SXD143" s="74"/>
      <c r="SXE143" s="74"/>
      <c r="SXF143" s="74"/>
      <c r="SXG143" s="57"/>
      <c r="SXH143" s="57"/>
      <c r="SXI143" s="57"/>
      <c r="SXJ143" s="57"/>
      <c r="SXK143" s="74"/>
      <c r="SXL143" s="74"/>
      <c r="SXM143" s="74"/>
      <c r="SXN143" s="74"/>
      <c r="SXO143" s="57"/>
      <c r="SXP143" s="57"/>
      <c r="SXQ143" s="57"/>
      <c r="SXR143" s="57"/>
      <c r="SXS143" s="74"/>
      <c r="SXT143" s="74"/>
      <c r="SXU143" s="74"/>
      <c r="SXV143" s="74"/>
      <c r="SXW143" s="57"/>
      <c r="SXX143" s="57"/>
      <c r="SXY143" s="57"/>
      <c r="SXZ143" s="57"/>
      <c r="SYA143" s="74"/>
      <c r="SYB143" s="74"/>
      <c r="SYC143" s="74"/>
      <c r="SYD143" s="74"/>
      <c r="SYE143" s="57"/>
      <c r="SYF143" s="57"/>
      <c r="SYG143" s="57"/>
      <c r="SYH143" s="57"/>
      <c r="SYI143" s="74"/>
      <c r="SYJ143" s="74"/>
      <c r="SYK143" s="74"/>
      <c r="SYL143" s="74"/>
      <c r="SYM143" s="57"/>
      <c r="SYN143" s="57"/>
      <c r="SYO143" s="57"/>
      <c r="SYP143" s="57"/>
      <c r="SYQ143" s="74"/>
      <c r="SYR143" s="74"/>
      <c r="SYS143" s="74"/>
      <c r="SYT143" s="74"/>
      <c r="SYU143" s="57"/>
      <c r="SYV143" s="57"/>
      <c r="SYW143" s="57"/>
      <c r="SYX143" s="57"/>
      <c r="SYY143" s="74"/>
      <c r="SYZ143" s="74"/>
      <c r="SZA143" s="74"/>
      <c r="SZB143" s="74"/>
      <c r="SZC143" s="57"/>
      <c r="SZD143" s="57"/>
      <c r="SZE143" s="57"/>
      <c r="SZF143" s="57"/>
      <c r="SZG143" s="74"/>
      <c r="SZH143" s="74"/>
      <c r="SZI143" s="74"/>
      <c r="SZJ143" s="74"/>
      <c r="SZK143" s="57"/>
      <c r="SZL143" s="57"/>
      <c r="SZM143" s="57"/>
      <c r="SZN143" s="57"/>
      <c r="SZO143" s="74"/>
      <c r="SZP143" s="74"/>
      <c r="SZQ143" s="74"/>
      <c r="SZR143" s="74"/>
      <c r="SZS143" s="57"/>
      <c r="SZT143" s="57"/>
      <c r="SZU143" s="57"/>
      <c r="SZV143" s="57"/>
      <c r="SZW143" s="74"/>
      <c r="SZX143" s="74"/>
      <c r="SZY143" s="74"/>
      <c r="SZZ143" s="74"/>
      <c r="TAA143" s="57"/>
      <c r="TAB143" s="57"/>
      <c r="TAC143" s="57"/>
      <c r="TAD143" s="57"/>
      <c r="TAE143" s="74"/>
      <c r="TAF143" s="74"/>
      <c r="TAG143" s="74"/>
      <c r="TAH143" s="74"/>
      <c r="TAI143" s="57"/>
      <c r="TAJ143" s="57"/>
      <c r="TAK143" s="57"/>
      <c r="TAL143" s="57"/>
      <c r="TAM143" s="74"/>
      <c r="TAN143" s="74"/>
      <c r="TAO143" s="74"/>
      <c r="TAP143" s="74"/>
      <c r="TAQ143" s="57"/>
      <c r="TAR143" s="57"/>
      <c r="TAS143" s="57"/>
      <c r="TAT143" s="57"/>
      <c r="TAU143" s="74"/>
      <c r="TAV143" s="74"/>
      <c r="TAW143" s="74"/>
      <c r="TAX143" s="74"/>
      <c r="TAY143" s="57"/>
      <c r="TAZ143" s="57"/>
      <c r="TBA143" s="57"/>
      <c r="TBB143" s="57"/>
      <c r="TBC143" s="74"/>
      <c r="TBD143" s="74"/>
      <c r="TBE143" s="74"/>
      <c r="TBF143" s="74"/>
      <c r="TBG143" s="57"/>
      <c r="TBH143" s="57"/>
      <c r="TBI143" s="57"/>
      <c r="TBJ143" s="57"/>
      <c r="TBK143" s="74"/>
      <c r="TBL143" s="74"/>
      <c r="TBM143" s="74"/>
      <c r="TBN143" s="74"/>
      <c r="TBO143" s="57"/>
      <c r="TBP143" s="57"/>
      <c r="TBQ143" s="57"/>
      <c r="TBR143" s="57"/>
      <c r="TBS143" s="74"/>
      <c r="TBT143" s="74"/>
      <c r="TBU143" s="74"/>
      <c r="TBV143" s="74"/>
      <c r="TBW143" s="57"/>
      <c r="TBX143" s="57"/>
      <c r="TBY143" s="57"/>
      <c r="TBZ143" s="57"/>
      <c r="TCA143" s="74"/>
      <c r="TCB143" s="74"/>
      <c r="TCC143" s="74"/>
      <c r="TCD143" s="74"/>
      <c r="TCE143" s="57"/>
      <c r="TCF143" s="57"/>
      <c r="TCG143" s="57"/>
      <c r="TCH143" s="57"/>
      <c r="TCI143" s="74"/>
      <c r="TCJ143" s="74"/>
      <c r="TCK143" s="74"/>
      <c r="TCL143" s="74"/>
      <c r="TCM143" s="57"/>
      <c r="TCN143" s="57"/>
      <c r="TCO143" s="57"/>
      <c r="TCP143" s="57"/>
      <c r="TCQ143" s="74"/>
      <c r="TCR143" s="74"/>
      <c r="TCS143" s="74"/>
      <c r="TCT143" s="74"/>
      <c r="TCU143" s="57"/>
      <c r="TCV143" s="57"/>
      <c r="TCW143" s="57"/>
      <c r="TCX143" s="57"/>
      <c r="TCY143" s="74"/>
      <c r="TCZ143" s="74"/>
      <c r="TDA143" s="74"/>
      <c r="TDB143" s="74"/>
      <c r="TDC143" s="57"/>
      <c r="TDD143" s="57"/>
      <c r="TDE143" s="57"/>
      <c r="TDF143" s="57"/>
      <c r="TDG143" s="74"/>
      <c r="TDH143" s="74"/>
      <c r="TDI143" s="74"/>
      <c r="TDJ143" s="74"/>
      <c r="TDK143" s="57"/>
      <c r="TDL143" s="57"/>
      <c r="TDM143" s="57"/>
      <c r="TDN143" s="57"/>
      <c r="TDO143" s="74"/>
      <c r="TDP143" s="74"/>
      <c r="TDQ143" s="74"/>
      <c r="TDR143" s="74"/>
      <c r="TDS143" s="57"/>
      <c r="TDT143" s="57"/>
      <c r="TDU143" s="57"/>
      <c r="TDV143" s="57"/>
      <c r="TDW143" s="74"/>
      <c r="TDX143" s="74"/>
      <c r="TDY143" s="74"/>
      <c r="TDZ143" s="74"/>
      <c r="TEA143" s="57"/>
      <c r="TEB143" s="57"/>
      <c r="TEC143" s="57"/>
      <c r="TED143" s="57"/>
      <c r="TEE143" s="74"/>
      <c r="TEF143" s="74"/>
      <c r="TEG143" s="74"/>
      <c r="TEH143" s="74"/>
      <c r="TEI143" s="57"/>
      <c r="TEJ143" s="57"/>
      <c r="TEK143" s="57"/>
      <c r="TEL143" s="57"/>
      <c r="TEM143" s="74"/>
      <c r="TEN143" s="74"/>
      <c r="TEO143" s="74"/>
      <c r="TEP143" s="74"/>
      <c r="TEQ143" s="57"/>
      <c r="TER143" s="57"/>
      <c r="TES143" s="57"/>
      <c r="TET143" s="57"/>
      <c r="TEU143" s="74"/>
      <c r="TEV143" s="74"/>
      <c r="TEW143" s="74"/>
      <c r="TEX143" s="74"/>
      <c r="TEY143" s="57"/>
      <c r="TEZ143" s="57"/>
      <c r="TFA143" s="57"/>
      <c r="TFB143" s="57"/>
      <c r="TFC143" s="74"/>
      <c r="TFD143" s="74"/>
      <c r="TFE143" s="74"/>
      <c r="TFF143" s="74"/>
      <c r="TFG143" s="57"/>
      <c r="TFH143" s="57"/>
      <c r="TFI143" s="57"/>
      <c r="TFJ143" s="57"/>
      <c r="TFK143" s="74"/>
      <c r="TFL143" s="74"/>
      <c r="TFM143" s="74"/>
      <c r="TFN143" s="74"/>
      <c r="TFO143" s="57"/>
      <c r="TFP143" s="57"/>
      <c r="TFQ143" s="57"/>
      <c r="TFR143" s="57"/>
      <c r="TFS143" s="74"/>
      <c r="TFT143" s="74"/>
      <c r="TFU143" s="74"/>
      <c r="TFV143" s="74"/>
      <c r="TFW143" s="57"/>
      <c r="TFX143" s="57"/>
      <c r="TFY143" s="57"/>
      <c r="TFZ143" s="57"/>
      <c r="TGA143" s="74"/>
      <c r="TGB143" s="74"/>
      <c r="TGC143" s="74"/>
      <c r="TGD143" s="74"/>
      <c r="TGE143" s="57"/>
      <c r="TGF143" s="57"/>
      <c r="TGG143" s="57"/>
      <c r="TGH143" s="57"/>
      <c r="TGI143" s="74"/>
      <c r="TGJ143" s="74"/>
      <c r="TGK143" s="74"/>
      <c r="TGL143" s="74"/>
      <c r="TGM143" s="57"/>
      <c r="TGN143" s="57"/>
      <c r="TGO143" s="57"/>
      <c r="TGP143" s="57"/>
      <c r="TGQ143" s="74"/>
      <c r="TGR143" s="74"/>
      <c r="TGS143" s="74"/>
      <c r="TGT143" s="74"/>
      <c r="TGU143" s="57"/>
      <c r="TGV143" s="57"/>
      <c r="TGW143" s="57"/>
      <c r="TGX143" s="57"/>
      <c r="TGY143" s="74"/>
      <c r="TGZ143" s="74"/>
      <c r="THA143" s="74"/>
      <c r="THB143" s="74"/>
      <c r="THC143" s="57"/>
      <c r="THD143" s="57"/>
      <c r="THE143" s="57"/>
      <c r="THF143" s="57"/>
      <c r="THG143" s="74"/>
      <c r="THH143" s="74"/>
      <c r="THI143" s="74"/>
      <c r="THJ143" s="74"/>
      <c r="THK143" s="57"/>
      <c r="THL143" s="57"/>
      <c r="THM143" s="57"/>
      <c r="THN143" s="57"/>
      <c r="THO143" s="74"/>
      <c r="THP143" s="74"/>
      <c r="THQ143" s="74"/>
      <c r="THR143" s="74"/>
      <c r="THS143" s="57"/>
      <c r="THT143" s="57"/>
      <c r="THU143" s="57"/>
      <c r="THV143" s="57"/>
      <c r="THW143" s="74"/>
      <c r="THX143" s="74"/>
      <c r="THY143" s="74"/>
      <c r="THZ143" s="74"/>
      <c r="TIA143" s="57"/>
      <c r="TIB143" s="57"/>
      <c r="TIC143" s="57"/>
      <c r="TID143" s="57"/>
      <c r="TIE143" s="74"/>
      <c r="TIF143" s="74"/>
      <c r="TIG143" s="74"/>
      <c r="TIH143" s="74"/>
      <c r="TII143" s="57"/>
      <c r="TIJ143" s="57"/>
      <c r="TIK143" s="57"/>
      <c r="TIL143" s="57"/>
      <c r="TIM143" s="74"/>
      <c r="TIN143" s="74"/>
      <c r="TIO143" s="74"/>
      <c r="TIP143" s="74"/>
      <c r="TIQ143" s="57"/>
      <c r="TIR143" s="57"/>
      <c r="TIS143" s="57"/>
      <c r="TIT143" s="57"/>
      <c r="TIU143" s="74"/>
      <c r="TIV143" s="74"/>
      <c r="TIW143" s="74"/>
      <c r="TIX143" s="74"/>
      <c r="TIY143" s="57"/>
      <c r="TIZ143" s="57"/>
      <c r="TJA143" s="57"/>
      <c r="TJB143" s="57"/>
      <c r="TJC143" s="74"/>
      <c r="TJD143" s="74"/>
      <c r="TJE143" s="74"/>
      <c r="TJF143" s="74"/>
      <c r="TJG143" s="57"/>
      <c r="TJH143" s="57"/>
      <c r="TJI143" s="57"/>
      <c r="TJJ143" s="57"/>
      <c r="TJK143" s="74"/>
      <c r="TJL143" s="74"/>
      <c r="TJM143" s="74"/>
      <c r="TJN143" s="74"/>
      <c r="TJO143" s="57"/>
      <c r="TJP143" s="57"/>
      <c r="TJQ143" s="57"/>
      <c r="TJR143" s="57"/>
      <c r="TJS143" s="74"/>
      <c r="TJT143" s="74"/>
      <c r="TJU143" s="74"/>
      <c r="TJV143" s="74"/>
      <c r="TJW143" s="57"/>
      <c r="TJX143" s="57"/>
      <c r="TJY143" s="57"/>
      <c r="TJZ143" s="57"/>
      <c r="TKA143" s="74"/>
      <c r="TKB143" s="74"/>
      <c r="TKC143" s="74"/>
      <c r="TKD143" s="74"/>
      <c r="TKE143" s="57"/>
      <c r="TKF143" s="57"/>
      <c r="TKG143" s="57"/>
      <c r="TKH143" s="57"/>
      <c r="TKI143" s="74"/>
      <c r="TKJ143" s="74"/>
      <c r="TKK143" s="74"/>
      <c r="TKL143" s="74"/>
      <c r="TKM143" s="57"/>
      <c r="TKN143" s="57"/>
      <c r="TKO143" s="57"/>
      <c r="TKP143" s="57"/>
      <c r="TKQ143" s="74"/>
      <c r="TKR143" s="74"/>
      <c r="TKS143" s="74"/>
      <c r="TKT143" s="74"/>
      <c r="TKU143" s="57"/>
      <c r="TKV143" s="57"/>
      <c r="TKW143" s="57"/>
      <c r="TKX143" s="57"/>
      <c r="TKY143" s="74"/>
      <c r="TKZ143" s="74"/>
      <c r="TLA143" s="74"/>
      <c r="TLB143" s="74"/>
      <c r="TLC143" s="57"/>
      <c r="TLD143" s="57"/>
      <c r="TLE143" s="57"/>
      <c r="TLF143" s="57"/>
      <c r="TLG143" s="74"/>
      <c r="TLH143" s="74"/>
      <c r="TLI143" s="74"/>
      <c r="TLJ143" s="74"/>
      <c r="TLK143" s="57"/>
      <c r="TLL143" s="57"/>
      <c r="TLM143" s="57"/>
      <c r="TLN143" s="57"/>
      <c r="TLO143" s="74"/>
      <c r="TLP143" s="74"/>
      <c r="TLQ143" s="74"/>
      <c r="TLR143" s="74"/>
      <c r="TLS143" s="57"/>
      <c r="TLT143" s="57"/>
      <c r="TLU143" s="57"/>
      <c r="TLV143" s="57"/>
      <c r="TLW143" s="74"/>
      <c r="TLX143" s="74"/>
      <c r="TLY143" s="74"/>
      <c r="TLZ143" s="74"/>
      <c r="TMA143" s="57"/>
      <c r="TMB143" s="57"/>
      <c r="TMC143" s="57"/>
      <c r="TMD143" s="57"/>
      <c r="TME143" s="74"/>
      <c r="TMF143" s="74"/>
      <c r="TMG143" s="74"/>
      <c r="TMH143" s="74"/>
      <c r="TMI143" s="57"/>
      <c r="TMJ143" s="57"/>
      <c r="TMK143" s="57"/>
      <c r="TML143" s="57"/>
      <c r="TMM143" s="74"/>
      <c r="TMN143" s="74"/>
      <c r="TMO143" s="74"/>
      <c r="TMP143" s="74"/>
      <c r="TMQ143" s="57"/>
      <c r="TMR143" s="57"/>
      <c r="TMS143" s="57"/>
      <c r="TMT143" s="57"/>
      <c r="TMU143" s="74"/>
      <c r="TMV143" s="74"/>
      <c r="TMW143" s="74"/>
      <c r="TMX143" s="74"/>
      <c r="TMY143" s="57"/>
      <c r="TMZ143" s="57"/>
      <c r="TNA143" s="57"/>
      <c r="TNB143" s="57"/>
      <c r="TNC143" s="74"/>
      <c r="TND143" s="74"/>
      <c r="TNE143" s="74"/>
      <c r="TNF143" s="74"/>
      <c r="TNG143" s="57"/>
      <c r="TNH143" s="57"/>
      <c r="TNI143" s="57"/>
      <c r="TNJ143" s="57"/>
      <c r="TNK143" s="74"/>
      <c r="TNL143" s="74"/>
      <c r="TNM143" s="74"/>
      <c r="TNN143" s="74"/>
      <c r="TNO143" s="57"/>
      <c r="TNP143" s="57"/>
      <c r="TNQ143" s="57"/>
      <c r="TNR143" s="57"/>
      <c r="TNS143" s="74"/>
      <c r="TNT143" s="74"/>
      <c r="TNU143" s="74"/>
      <c r="TNV143" s="74"/>
      <c r="TNW143" s="57"/>
      <c r="TNX143" s="57"/>
      <c r="TNY143" s="57"/>
      <c r="TNZ143" s="57"/>
      <c r="TOA143" s="74"/>
      <c r="TOB143" s="74"/>
      <c r="TOC143" s="74"/>
      <c r="TOD143" s="74"/>
      <c r="TOE143" s="57"/>
      <c r="TOF143" s="57"/>
      <c r="TOG143" s="57"/>
      <c r="TOH143" s="57"/>
      <c r="TOI143" s="74"/>
      <c r="TOJ143" s="74"/>
      <c r="TOK143" s="74"/>
      <c r="TOL143" s="74"/>
      <c r="TOM143" s="57"/>
      <c r="TON143" s="57"/>
      <c r="TOO143" s="57"/>
      <c r="TOP143" s="57"/>
      <c r="TOQ143" s="74"/>
      <c r="TOR143" s="74"/>
      <c r="TOS143" s="74"/>
      <c r="TOT143" s="74"/>
      <c r="TOU143" s="57"/>
      <c r="TOV143" s="57"/>
      <c r="TOW143" s="57"/>
      <c r="TOX143" s="57"/>
      <c r="TOY143" s="74"/>
      <c r="TOZ143" s="74"/>
      <c r="TPA143" s="74"/>
      <c r="TPB143" s="74"/>
      <c r="TPC143" s="57"/>
      <c r="TPD143" s="57"/>
      <c r="TPE143" s="57"/>
      <c r="TPF143" s="57"/>
      <c r="TPG143" s="74"/>
      <c r="TPH143" s="74"/>
      <c r="TPI143" s="74"/>
      <c r="TPJ143" s="74"/>
      <c r="TPK143" s="57"/>
      <c r="TPL143" s="57"/>
      <c r="TPM143" s="57"/>
      <c r="TPN143" s="57"/>
      <c r="TPO143" s="74"/>
      <c r="TPP143" s="74"/>
      <c r="TPQ143" s="74"/>
      <c r="TPR143" s="74"/>
      <c r="TPS143" s="57"/>
      <c r="TPT143" s="57"/>
      <c r="TPU143" s="57"/>
      <c r="TPV143" s="57"/>
      <c r="TPW143" s="74"/>
      <c r="TPX143" s="74"/>
      <c r="TPY143" s="74"/>
      <c r="TPZ143" s="74"/>
      <c r="TQA143" s="57"/>
      <c r="TQB143" s="57"/>
      <c r="TQC143" s="57"/>
      <c r="TQD143" s="57"/>
      <c r="TQE143" s="74"/>
      <c r="TQF143" s="74"/>
      <c r="TQG143" s="74"/>
      <c r="TQH143" s="74"/>
      <c r="TQI143" s="57"/>
      <c r="TQJ143" s="57"/>
      <c r="TQK143" s="57"/>
      <c r="TQL143" s="57"/>
      <c r="TQM143" s="74"/>
      <c r="TQN143" s="74"/>
      <c r="TQO143" s="74"/>
      <c r="TQP143" s="74"/>
      <c r="TQQ143" s="57"/>
      <c r="TQR143" s="57"/>
      <c r="TQS143" s="57"/>
      <c r="TQT143" s="57"/>
      <c r="TQU143" s="74"/>
      <c r="TQV143" s="74"/>
      <c r="TQW143" s="74"/>
      <c r="TQX143" s="74"/>
      <c r="TQY143" s="57"/>
      <c r="TQZ143" s="57"/>
      <c r="TRA143" s="57"/>
      <c r="TRB143" s="57"/>
      <c r="TRC143" s="74"/>
      <c r="TRD143" s="74"/>
      <c r="TRE143" s="74"/>
      <c r="TRF143" s="74"/>
      <c r="TRG143" s="57"/>
      <c r="TRH143" s="57"/>
      <c r="TRI143" s="57"/>
      <c r="TRJ143" s="57"/>
      <c r="TRK143" s="74"/>
      <c r="TRL143" s="74"/>
      <c r="TRM143" s="74"/>
      <c r="TRN143" s="74"/>
      <c r="TRO143" s="57"/>
      <c r="TRP143" s="57"/>
      <c r="TRQ143" s="57"/>
      <c r="TRR143" s="57"/>
      <c r="TRS143" s="74"/>
      <c r="TRT143" s="74"/>
      <c r="TRU143" s="74"/>
      <c r="TRV143" s="74"/>
      <c r="TRW143" s="57"/>
      <c r="TRX143" s="57"/>
      <c r="TRY143" s="57"/>
      <c r="TRZ143" s="57"/>
      <c r="TSA143" s="74"/>
      <c r="TSB143" s="74"/>
      <c r="TSC143" s="74"/>
      <c r="TSD143" s="74"/>
      <c r="TSE143" s="57"/>
      <c r="TSF143" s="57"/>
      <c r="TSG143" s="57"/>
      <c r="TSH143" s="57"/>
      <c r="TSI143" s="74"/>
      <c r="TSJ143" s="74"/>
      <c r="TSK143" s="74"/>
      <c r="TSL143" s="74"/>
      <c r="TSM143" s="57"/>
      <c r="TSN143" s="57"/>
      <c r="TSO143" s="57"/>
      <c r="TSP143" s="57"/>
      <c r="TSQ143" s="74"/>
      <c r="TSR143" s="74"/>
      <c r="TSS143" s="74"/>
      <c r="TST143" s="74"/>
      <c r="TSU143" s="57"/>
      <c r="TSV143" s="57"/>
      <c r="TSW143" s="57"/>
      <c r="TSX143" s="57"/>
      <c r="TSY143" s="74"/>
      <c r="TSZ143" s="74"/>
      <c r="TTA143" s="74"/>
      <c r="TTB143" s="74"/>
      <c r="TTC143" s="57"/>
      <c r="TTD143" s="57"/>
      <c r="TTE143" s="57"/>
      <c r="TTF143" s="57"/>
      <c r="TTG143" s="74"/>
      <c r="TTH143" s="74"/>
      <c r="TTI143" s="74"/>
      <c r="TTJ143" s="74"/>
      <c r="TTK143" s="57"/>
      <c r="TTL143" s="57"/>
      <c r="TTM143" s="57"/>
      <c r="TTN143" s="57"/>
      <c r="TTO143" s="74"/>
      <c r="TTP143" s="74"/>
      <c r="TTQ143" s="74"/>
      <c r="TTR143" s="74"/>
      <c r="TTS143" s="57"/>
      <c r="TTT143" s="57"/>
      <c r="TTU143" s="57"/>
      <c r="TTV143" s="57"/>
      <c r="TTW143" s="74"/>
      <c r="TTX143" s="74"/>
      <c r="TTY143" s="74"/>
      <c r="TTZ143" s="74"/>
      <c r="TUA143" s="57"/>
      <c r="TUB143" s="57"/>
      <c r="TUC143" s="57"/>
      <c r="TUD143" s="57"/>
      <c r="TUE143" s="74"/>
      <c r="TUF143" s="74"/>
      <c r="TUG143" s="74"/>
      <c r="TUH143" s="74"/>
      <c r="TUI143" s="57"/>
      <c r="TUJ143" s="57"/>
      <c r="TUK143" s="57"/>
      <c r="TUL143" s="57"/>
      <c r="TUM143" s="74"/>
      <c r="TUN143" s="74"/>
      <c r="TUO143" s="74"/>
      <c r="TUP143" s="74"/>
      <c r="TUQ143" s="57"/>
      <c r="TUR143" s="57"/>
      <c r="TUS143" s="57"/>
      <c r="TUT143" s="57"/>
      <c r="TUU143" s="74"/>
      <c r="TUV143" s="74"/>
      <c r="TUW143" s="74"/>
      <c r="TUX143" s="74"/>
      <c r="TUY143" s="57"/>
      <c r="TUZ143" s="57"/>
      <c r="TVA143" s="57"/>
      <c r="TVB143" s="57"/>
      <c r="TVC143" s="74"/>
      <c r="TVD143" s="74"/>
      <c r="TVE143" s="74"/>
      <c r="TVF143" s="74"/>
      <c r="TVG143" s="57"/>
      <c r="TVH143" s="57"/>
      <c r="TVI143" s="57"/>
      <c r="TVJ143" s="57"/>
      <c r="TVK143" s="74"/>
      <c r="TVL143" s="74"/>
      <c r="TVM143" s="74"/>
      <c r="TVN143" s="74"/>
      <c r="TVO143" s="57"/>
      <c r="TVP143" s="57"/>
      <c r="TVQ143" s="57"/>
      <c r="TVR143" s="57"/>
      <c r="TVS143" s="74"/>
      <c r="TVT143" s="74"/>
      <c r="TVU143" s="74"/>
      <c r="TVV143" s="74"/>
      <c r="TVW143" s="57"/>
      <c r="TVX143" s="57"/>
      <c r="TVY143" s="57"/>
      <c r="TVZ143" s="57"/>
      <c r="TWA143" s="74"/>
      <c r="TWB143" s="74"/>
      <c r="TWC143" s="74"/>
      <c r="TWD143" s="74"/>
      <c r="TWE143" s="57"/>
      <c r="TWF143" s="57"/>
      <c r="TWG143" s="57"/>
      <c r="TWH143" s="57"/>
      <c r="TWI143" s="74"/>
      <c r="TWJ143" s="74"/>
      <c r="TWK143" s="74"/>
      <c r="TWL143" s="74"/>
      <c r="TWM143" s="57"/>
      <c r="TWN143" s="57"/>
      <c r="TWO143" s="57"/>
      <c r="TWP143" s="57"/>
      <c r="TWQ143" s="74"/>
      <c r="TWR143" s="74"/>
      <c r="TWS143" s="74"/>
      <c r="TWT143" s="74"/>
      <c r="TWU143" s="57"/>
      <c r="TWV143" s="57"/>
      <c r="TWW143" s="57"/>
      <c r="TWX143" s="57"/>
      <c r="TWY143" s="74"/>
      <c r="TWZ143" s="74"/>
      <c r="TXA143" s="74"/>
      <c r="TXB143" s="74"/>
      <c r="TXC143" s="57"/>
      <c r="TXD143" s="57"/>
      <c r="TXE143" s="57"/>
      <c r="TXF143" s="57"/>
      <c r="TXG143" s="74"/>
      <c r="TXH143" s="74"/>
      <c r="TXI143" s="74"/>
      <c r="TXJ143" s="74"/>
      <c r="TXK143" s="57"/>
      <c r="TXL143" s="57"/>
      <c r="TXM143" s="57"/>
      <c r="TXN143" s="57"/>
      <c r="TXO143" s="74"/>
      <c r="TXP143" s="74"/>
      <c r="TXQ143" s="74"/>
      <c r="TXR143" s="74"/>
      <c r="TXS143" s="57"/>
      <c r="TXT143" s="57"/>
      <c r="TXU143" s="57"/>
      <c r="TXV143" s="57"/>
      <c r="TXW143" s="74"/>
      <c r="TXX143" s="74"/>
      <c r="TXY143" s="74"/>
      <c r="TXZ143" s="74"/>
      <c r="TYA143" s="57"/>
      <c r="TYB143" s="57"/>
      <c r="TYC143" s="57"/>
      <c r="TYD143" s="57"/>
      <c r="TYE143" s="74"/>
      <c r="TYF143" s="74"/>
      <c r="TYG143" s="74"/>
      <c r="TYH143" s="74"/>
      <c r="TYI143" s="57"/>
      <c r="TYJ143" s="57"/>
      <c r="TYK143" s="57"/>
      <c r="TYL143" s="57"/>
      <c r="TYM143" s="74"/>
      <c r="TYN143" s="74"/>
      <c r="TYO143" s="74"/>
      <c r="TYP143" s="74"/>
      <c r="TYQ143" s="57"/>
      <c r="TYR143" s="57"/>
      <c r="TYS143" s="57"/>
      <c r="TYT143" s="57"/>
      <c r="TYU143" s="74"/>
      <c r="TYV143" s="74"/>
      <c r="TYW143" s="74"/>
      <c r="TYX143" s="74"/>
      <c r="TYY143" s="57"/>
      <c r="TYZ143" s="57"/>
      <c r="TZA143" s="57"/>
      <c r="TZB143" s="57"/>
      <c r="TZC143" s="74"/>
      <c r="TZD143" s="74"/>
      <c r="TZE143" s="74"/>
      <c r="TZF143" s="74"/>
      <c r="TZG143" s="57"/>
      <c r="TZH143" s="57"/>
      <c r="TZI143" s="57"/>
      <c r="TZJ143" s="57"/>
      <c r="TZK143" s="74"/>
      <c r="TZL143" s="74"/>
      <c r="TZM143" s="74"/>
      <c r="TZN143" s="74"/>
      <c r="TZO143" s="57"/>
      <c r="TZP143" s="57"/>
      <c r="TZQ143" s="57"/>
      <c r="TZR143" s="57"/>
      <c r="TZS143" s="74"/>
      <c r="TZT143" s="74"/>
      <c r="TZU143" s="74"/>
      <c r="TZV143" s="74"/>
      <c r="TZW143" s="57"/>
      <c r="TZX143" s="57"/>
      <c r="TZY143" s="57"/>
      <c r="TZZ143" s="57"/>
      <c r="UAA143" s="74"/>
      <c r="UAB143" s="74"/>
      <c r="UAC143" s="74"/>
      <c r="UAD143" s="74"/>
      <c r="UAE143" s="57"/>
      <c r="UAF143" s="57"/>
      <c r="UAG143" s="57"/>
      <c r="UAH143" s="57"/>
      <c r="UAI143" s="74"/>
      <c r="UAJ143" s="74"/>
      <c r="UAK143" s="74"/>
      <c r="UAL143" s="74"/>
      <c r="UAM143" s="57"/>
      <c r="UAN143" s="57"/>
      <c r="UAO143" s="57"/>
      <c r="UAP143" s="57"/>
      <c r="UAQ143" s="74"/>
      <c r="UAR143" s="74"/>
      <c r="UAS143" s="74"/>
      <c r="UAT143" s="74"/>
      <c r="UAU143" s="57"/>
      <c r="UAV143" s="57"/>
      <c r="UAW143" s="57"/>
      <c r="UAX143" s="57"/>
      <c r="UAY143" s="74"/>
      <c r="UAZ143" s="74"/>
      <c r="UBA143" s="74"/>
      <c r="UBB143" s="74"/>
      <c r="UBC143" s="57"/>
      <c r="UBD143" s="57"/>
      <c r="UBE143" s="57"/>
      <c r="UBF143" s="57"/>
      <c r="UBG143" s="74"/>
      <c r="UBH143" s="74"/>
      <c r="UBI143" s="74"/>
      <c r="UBJ143" s="74"/>
      <c r="UBK143" s="57"/>
      <c r="UBL143" s="57"/>
      <c r="UBM143" s="57"/>
      <c r="UBN143" s="57"/>
      <c r="UBO143" s="74"/>
      <c r="UBP143" s="74"/>
      <c r="UBQ143" s="74"/>
      <c r="UBR143" s="74"/>
      <c r="UBS143" s="57"/>
      <c r="UBT143" s="57"/>
      <c r="UBU143" s="57"/>
      <c r="UBV143" s="57"/>
      <c r="UBW143" s="74"/>
      <c r="UBX143" s="74"/>
      <c r="UBY143" s="74"/>
      <c r="UBZ143" s="74"/>
      <c r="UCA143" s="57"/>
      <c r="UCB143" s="57"/>
      <c r="UCC143" s="57"/>
      <c r="UCD143" s="57"/>
      <c r="UCE143" s="74"/>
      <c r="UCF143" s="74"/>
      <c r="UCG143" s="74"/>
      <c r="UCH143" s="74"/>
      <c r="UCI143" s="57"/>
      <c r="UCJ143" s="57"/>
      <c r="UCK143" s="57"/>
      <c r="UCL143" s="57"/>
      <c r="UCM143" s="74"/>
      <c r="UCN143" s="74"/>
      <c r="UCO143" s="74"/>
      <c r="UCP143" s="74"/>
      <c r="UCQ143" s="57"/>
      <c r="UCR143" s="57"/>
      <c r="UCS143" s="57"/>
      <c r="UCT143" s="57"/>
      <c r="UCU143" s="74"/>
      <c r="UCV143" s="74"/>
      <c r="UCW143" s="74"/>
      <c r="UCX143" s="74"/>
      <c r="UCY143" s="57"/>
      <c r="UCZ143" s="57"/>
      <c r="UDA143" s="57"/>
      <c r="UDB143" s="57"/>
      <c r="UDC143" s="74"/>
      <c r="UDD143" s="74"/>
      <c r="UDE143" s="74"/>
      <c r="UDF143" s="74"/>
      <c r="UDG143" s="57"/>
      <c r="UDH143" s="57"/>
      <c r="UDI143" s="57"/>
      <c r="UDJ143" s="57"/>
      <c r="UDK143" s="74"/>
      <c r="UDL143" s="74"/>
      <c r="UDM143" s="74"/>
      <c r="UDN143" s="74"/>
      <c r="UDO143" s="57"/>
      <c r="UDP143" s="57"/>
      <c r="UDQ143" s="57"/>
      <c r="UDR143" s="57"/>
      <c r="UDS143" s="74"/>
      <c r="UDT143" s="74"/>
      <c r="UDU143" s="74"/>
      <c r="UDV143" s="74"/>
      <c r="UDW143" s="57"/>
      <c r="UDX143" s="57"/>
      <c r="UDY143" s="57"/>
      <c r="UDZ143" s="57"/>
      <c r="UEA143" s="74"/>
      <c r="UEB143" s="74"/>
      <c r="UEC143" s="74"/>
      <c r="UED143" s="74"/>
      <c r="UEE143" s="57"/>
      <c r="UEF143" s="57"/>
      <c r="UEG143" s="57"/>
      <c r="UEH143" s="57"/>
      <c r="UEI143" s="74"/>
      <c r="UEJ143" s="74"/>
      <c r="UEK143" s="74"/>
      <c r="UEL143" s="74"/>
      <c r="UEM143" s="57"/>
      <c r="UEN143" s="57"/>
      <c r="UEO143" s="57"/>
      <c r="UEP143" s="57"/>
      <c r="UEQ143" s="74"/>
      <c r="UER143" s="74"/>
      <c r="UES143" s="74"/>
      <c r="UET143" s="74"/>
      <c r="UEU143" s="57"/>
      <c r="UEV143" s="57"/>
      <c r="UEW143" s="57"/>
      <c r="UEX143" s="57"/>
      <c r="UEY143" s="74"/>
      <c r="UEZ143" s="74"/>
      <c r="UFA143" s="74"/>
      <c r="UFB143" s="74"/>
      <c r="UFC143" s="57"/>
      <c r="UFD143" s="57"/>
      <c r="UFE143" s="57"/>
      <c r="UFF143" s="57"/>
      <c r="UFG143" s="74"/>
      <c r="UFH143" s="74"/>
      <c r="UFI143" s="74"/>
      <c r="UFJ143" s="74"/>
      <c r="UFK143" s="57"/>
      <c r="UFL143" s="57"/>
      <c r="UFM143" s="57"/>
      <c r="UFN143" s="57"/>
      <c r="UFO143" s="74"/>
      <c r="UFP143" s="74"/>
      <c r="UFQ143" s="74"/>
      <c r="UFR143" s="74"/>
      <c r="UFS143" s="57"/>
      <c r="UFT143" s="57"/>
      <c r="UFU143" s="57"/>
      <c r="UFV143" s="57"/>
      <c r="UFW143" s="74"/>
      <c r="UFX143" s="74"/>
      <c r="UFY143" s="74"/>
      <c r="UFZ143" s="74"/>
      <c r="UGA143" s="57"/>
      <c r="UGB143" s="57"/>
      <c r="UGC143" s="57"/>
      <c r="UGD143" s="57"/>
      <c r="UGE143" s="74"/>
      <c r="UGF143" s="74"/>
      <c r="UGG143" s="74"/>
      <c r="UGH143" s="74"/>
      <c r="UGI143" s="57"/>
      <c r="UGJ143" s="57"/>
      <c r="UGK143" s="57"/>
      <c r="UGL143" s="57"/>
      <c r="UGM143" s="74"/>
      <c r="UGN143" s="74"/>
      <c r="UGO143" s="74"/>
      <c r="UGP143" s="74"/>
      <c r="UGQ143" s="57"/>
      <c r="UGR143" s="57"/>
      <c r="UGS143" s="57"/>
      <c r="UGT143" s="57"/>
      <c r="UGU143" s="74"/>
      <c r="UGV143" s="74"/>
      <c r="UGW143" s="74"/>
      <c r="UGX143" s="74"/>
      <c r="UGY143" s="57"/>
      <c r="UGZ143" s="57"/>
      <c r="UHA143" s="57"/>
      <c r="UHB143" s="57"/>
      <c r="UHC143" s="74"/>
      <c r="UHD143" s="74"/>
      <c r="UHE143" s="74"/>
      <c r="UHF143" s="74"/>
      <c r="UHG143" s="57"/>
      <c r="UHH143" s="57"/>
      <c r="UHI143" s="57"/>
      <c r="UHJ143" s="57"/>
      <c r="UHK143" s="74"/>
      <c r="UHL143" s="74"/>
      <c r="UHM143" s="74"/>
      <c r="UHN143" s="74"/>
      <c r="UHO143" s="57"/>
      <c r="UHP143" s="57"/>
      <c r="UHQ143" s="57"/>
      <c r="UHR143" s="57"/>
      <c r="UHS143" s="74"/>
      <c r="UHT143" s="74"/>
      <c r="UHU143" s="74"/>
      <c r="UHV143" s="74"/>
      <c r="UHW143" s="57"/>
      <c r="UHX143" s="57"/>
      <c r="UHY143" s="57"/>
      <c r="UHZ143" s="57"/>
      <c r="UIA143" s="74"/>
      <c r="UIB143" s="74"/>
      <c r="UIC143" s="74"/>
      <c r="UID143" s="74"/>
      <c r="UIE143" s="57"/>
      <c r="UIF143" s="57"/>
      <c r="UIG143" s="57"/>
      <c r="UIH143" s="57"/>
      <c r="UII143" s="74"/>
      <c r="UIJ143" s="74"/>
      <c r="UIK143" s="74"/>
      <c r="UIL143" s="74"/>
      <c r="UIM143" s="57"/>
      <c r="UIN143" s="57"/>
      <c r="UIO143" s="57"/>
      <c r="UIP143" s="57"/>
      <c r="UIQ143" s="74"/>
      <c r="UIR143" s="74"/>
      <c r="UIS143" s="74"/>
      <c r="UIT143" s="74"/>
      <c r="UIU143" s="57"/>
      <c r="UIV143" s="57"/>
      <c r="UIW143" s="57"/>
      <c r="UIX143" s="57"/>
      <c r="UIY143" s="74"/>
      <c r="UIZ143" s="74"/>
      <c r="UJA143" s="74"/>
      <c r="UJB143" s="74"/>
      <c r="UJC143" s="57"/>
      <c r="UJD143" s="57"/>
      <c r="UJE143" s="57"/>
      <c r="UJF143" s="57"/>
      <c r="UJG143" s="74"/>
      <c r="UJH143" s="74"/>
      <c r="UJI143" s="74"/>
      <c r="UJJ143" s="74"/>
      <c r="UJK143" s="57"/>
      <c r="UJL143" s="57"/>
      <c r="UJM143" s="57"/>
      <c r="UJN143" s="57"/>
      <c r="UJO143" s="74"/>
      <c r="UJP143" s="74"/>
      <c r="UJQ143" s="74"/>
      <c r="UJR143" s="74"/>
      <c r="UJS143" s="57"/>
      <c r="UJT143" s="57"/>
      <c r="UJU143" s="57"/>
      <c r="UJV143" s="57"/>
      <c r="UJW143" s="74"/>
      <c r="UJX143" s="74"/>
      <c r="UJY143" s="74"/>
      <c r="UJZ143" s="74"/>
      <c r="UKA143" s="57"/>
      <c r="UKB143" s="57"/>
      <c r="UKC143" s="57"/>
      <c r="UKD143" s="57"/>
      <c r="UKE143" s="74"/>
      <c r="UKF143" s="74"/>
      <c r="UKG143" s="74"/>
      <c r="UKH143" s="74"/>
      <c r="UKI143" s="57"/>
      <c r="UKJ143" s="57"/>
      <c r="UKK143" s="57"/>
      <c r="UKL143" s="57"/>
      <c r="UKM143" s="74"/>
      <c r="UKN143" s="74"/>
      <c r="UKO143" s="74"/>
      <c r="UKP143" s="74"/>
      <c r="UKQ143" s="57"/>
      <c r="UKR143" s="57"/>
      <c r="UKS143" s="57"/>
      <c r="UKT143" s="57"/>
      <c r="UKU143" s="74"/>
      <c r="UKV143" s="74"/>
      <c r="UKW143" s="74"/>
      <c r="UKX143" s="74"/>
      <c r="UKY143" s="57"/>
      <c r="UKZ143" s="57"/>
      <c r="ULA143" s="57"/>
      <c r="ULB143" s="57"/>
      <c r="ULC143" s="74"/>
      <c r="ULD143" s="74"/>
      <c r="ULE143" s="74"/>
      <c r="ULF143" s="74"/>
      <c r="ULG143" s="57"/>
      <c r="ULH143" s="57"/>
      <c r="ULI143" s="57"/>
      <c r="ULJ143" s="57"/>
      <c r="ULK143" s="74"/>
      <c r="ULL143" s="74"/>
      <c r="ULM143" s="74"/>
      <c r="ULN143" s="74"/>
      <c r="ULO143" s="57"/>
      <c r="ULP143" s="57"/>
      <c r="ULQ143" s="57"/>
      <c r="ULR143" s="57"/>
      <c r="ULS143" s="74"/>
      <c r="ULT143" s="74"/>
      <c r="ULU143" s="74"/>
      <c r="ULV143" s="74"/>
      <c r="ULW143" s="57"/>
      <c r="ULX143" s="57"/>
      <c r="ULY143" s="57"/>
      <c r="ULZ143" s="57"/>
      <c r="UMA143" s="74"/>
      <c r="UMB143" s="74"/>
      <c r="UMC143" s="74"/>
      <c r="UMD143" s="74"/>
      <c r="UME143" s="57"/>
      <c r="UMF143" s="57"/>
      <c r="UMG143" s="57"/>
      <c r="UMH143" s="57"/>
      <c r="UMI143" s="74"/>
      <c r="UMJ143" s="74"/>
      <c r="UMK143" s="74"/>
      <c r="UML143" s="74"/>
      <c r="UMM143" s="57"/>
      <c r="UMN143" s="57"/>
      <c r="UMO143" s="57"/>
      <c r="UMP143" s="57"/>
      <c r="UMQ143" s="74"/>
      <c r="UMR143" s="74"/>
      <c r="UMS143" s="74"/>
      <c r="UMT143" s="74"/>
      <c r="UMU143" s="57"/>
      <c r="UMV143" s="57"/>
      <c r="UMW143" s="57"/>
      <c r="UMX143" s="57"/>
      <c r="UMY143" s="74"/>
      <c r="UMZ143" s="74"/>
      <c r="UNA143" s="74"/>
      <c r="UNB143" s="74"/>
      <c r="UNC143" s="57"/>
      <c r="UND143" s="57"/>
      <c r="UNE143" s="57"/>
      <c r="UNF143" s="57"/>
      <c r="UNG143" s="74"/>
      <c r="UNH143" s="74"/>
      <c r="UNI143" s="74"/>
      <c r="UNJ143" s="74"/>
      <c r="UNK143" s="57"/>
      <c r="UNL143" s="57"/>
      <c r="UNM143" s="57"/>
      <c r="UNN143" s="57"/>
      <c r="UNO143" s="74"/>
      <c r="UNP143" s="74"/>
      <c r="UNQ143" s="74"/>
      <c r="UNR143" s="74"/>
      <c r="UNS143" s="57"/>
      <c r="UNT143" s="57"/>
      <c r="UNU143" s="57"/>
      <c r="UNV143" s="57"/>
      <c r="UNW143" s="74"/>
      <c r="UNX143" s="74"/>
      <c r="UNY143" s="74"/>
      <c r="UNZ143" s="74"/>
      <c r="UOA143" s="57"/>
      <c r="UOB143" s="57"/>
      <c r="UOC143" s="57"/>
      <c r="UOD143" s="57"/>
      <c r="UOE143" s="74"/>
      <c r="UOF143" s="74"/>
      <c r="UOG143" s="74"/>
      <c r="UOH143" s="74"/>
      <c r="UOI143" s="57"/>
      <c r="UOJ143" s="57"/>
      <c r="UOK143" s="57"/>
      <c r="UOL143" s="57"/>
      <c r="UOM143" s="74"/>
      <c r="UON143" s="74"/>
      <c r="UOO143" s="74"/>
      <c r="UOP143" s="74"/>
      <c r="UOQ143" s="57"/>
      <c r="UOR143" s="57"/>
      <c r="UOS143" s="57"/>
      <c r="UOT143" s="57"/>
      <c r="UOU143" s="74"/>
      <c r="UOV143" s="74"/>
      <c r="UOW143" s="74"/>
      <c r="UOX143" s="74"/>
      <c r="UOY143" s="57"/>
      <c r="UOZ143" s="57"/>
      <c r="UPA143" s="57"/>
      <c r="UPB143" s="57"/>
      <c r="UPC143" s="74"/>
      <c r="UPD143" s="74"/>
      <c r="UPE143" s="74"/>
      <c r="UPF143" s="74"/>
      <c r="UPG143" s="57"/>
      <c r="UPH143" s="57"/>
      <c r="UPI143" s="57"/>
      <c r="UPJ143" s="57"/>
      <c r="UPK143" s="74"/>
      <c r="UPL143" s="74"/>
      <c r="UPM143" s="74"/>
      <c r="UPN143" s="74"/>
      <c r="UPO143" s="57"/>
      <c r="UPP143" s="57"/>
      <c r="UPQ143" s="57"/>
      <c r="UPR143" s="57"/>
      <c r="UPS143" s="74"/>
      <c r="UPT143" s="74"/>
      <c r="UPU143" s="74"/>
      <c r="UPV143" s="74"/>
      <c r="UPW143" s="57"/>
      <c r="UPX143" s="57"/>
      <c r="UPY143" s="57"/>
      <c r="UPZ143" s="57"/>
      <c r="UQA143" s="74"/>
      <c r="UQB143" s="74"/>
      <c r="UQC143" s="74"/>
      <c r="UQD143" s="74"/>
      <c r="UQE143" s="57"/>
      <c r="UQF143" s="57"/>
      <c r="UQG143" s="57"/>
      <c r="UQH143" s="57"/>
      <c r="UQI143" s="74"/>
      <c r="UQJ143" s="74"/>
      <c r="UQK143" s="74"/>
      <c r="UQL143" s="74"/>
      <c r="UQM143" s="57"/>
      <c r="UQN143" s="57"/>
      <c r="UQO143" s="57"/>
      <c r="UQP143" s="57"/>
      <c r="UQQ143" s="74"/>
      <c r="UQR143" s="74"/>
      <c r="UQS143" s="74"/>
      <c r="UQT143" s="74"/>
      <c r="UQU143" s="57"/>
      <c r="UQV143" s="57"/>
      <c r="UQW143" s="57"/>
      <c r="UQX143" s="57"/>
      <c r="UQY143" s="74"/>
      <c r="UQZ143" s="74"/>
      <c r="URA143" s="74"/>
      <c r="URB143" s="74"/>
      <c r="URC143" s="57"/>
      <c r="URD143" s="57"/>
      <c r="URE143" s="57"/>
      <c r="URF143" s="57"/>
      <c r="URG143" s="74"/>
      <c r="URH143" s="74"/>
      <c r="URI143" s="74"/>
      <c r="URJ143" s="74"/>
      <c r="URK143" s="57"/>
      <c r="URL143" s="57"/>
      <c r="URM143" s="57"/>
      <c r="URN143" s="57"/>
      <c r="URO143" s="74"/>
      <c r="URP143" s="74"/>
      <c r="URQ143" s="74"/>
      <c r="URR143" s="74"/>
      <c r="URS143" s="57"/>
      <c r="URT143" s="57"/>
      <c r="URU143" s="57"/>
      <c r="URV143" s="57"/>
      <c r="URW143" s="74"/>
      <c r="URX143" s="74"/>
      <c r="URY143" s="74"/>
      <c r="URZ143" s="74"/>
      <c r="USA143" s="57"/>
      <c r="USB143" s="57"/>
      <c r="USC143" s="57"/>
      <c r="USD143" s="57"/>
      <c r="USE143" s="74"/>
      <c r="USF143" s="74"/>
      <c r="USG143" s="74"/>
      <c r="USH143" s="74"/>
      <c r="USI143" s="57"/>
      <c r="USJ143" s="57"/>
      <c r="USK143" s="57"/>
      <c r="USL143" s="57"/>
      <c r="USM143" s="74"/>
      <c r="USN143" s="74"/>
      <c r="USO143" s="74"/>
      <c r="USP143" s="74"/>
      <c r="USQ143" s="57"/>
      <c r="USR143" s="57"/>
      <c r="USS143" s="57"/>
      <c r="UST143" s="57"/>
      <c r="USU143" s="74"/>
      <c r="USV143" s="74"/>
      <c r="USW143" s="74"/>
      <c r="USX143" s="74"/>
      <c r="USY143" s="57"/>
      <c r="USZ143" s="57"/>
      <c r="UTA143" s="57"/>
      <c r="UTB143" s="57"/>
      <c r="UTC143" s="74"/>
      <c r="UTD143" s="74"/>
      <c r="UTE143" s="74"/>
      <c r="UTF143" s="74"/>
      <c r="UTG143" s="57"/>
      <c r="UTH143" s="57"/>
      <c r="UTI143" s="57"/>
      <c r="UTJ143" s="57"/>
      <c r="UTK143" s="74"/>
      <c r="UTL143" s="74"/>
      <c r="UTM143" s="74"/>
      <c r="UTN143" s="74"/>
      <c r="UTO143" s="57"/>
      <c r="UTP143" s="57"/>
      <c r="UTQ143" s="57"/>
      <c r="UTR143" s="57"/>
      <c r="UTS143" s="74"/>
      <c r="UTT143" s="74"/>
      <c r="UTU143" s="74"/>
      <c r="UTV143" s="74"/>
      <c r="UTW143" s="57"/>
      <c r="UTX143" s="57"/>
      <c r="UTY143" s="57"/>
      <c r="UTZ143" s="57"/>
      <c r="UUA143" s="74"/>
      <c r="UUB143" s="74"/>
      <c r="UUC143" s="74"/>
      <c r="UUD143" s="74"/>
      <c r="UUE143" s="57"/>
      <c r="UUF143" s="57"/>
      <c r="UUG143" s="57"/>
      <c r="UUH143" s="57"/>
      <c r="UUI143" s="74"/>
      <c r="UUJ143" s="74"/>
      <c r="UUK143" s="74"/>
      <c r="UUL143" s="74"/>
      <c r="UUM143" s="57"/>
      <c r="UUN143" s="57"/>
      <c r="UUO143" s="57"/>
      <c r="UUP143" s="57"/>
      <c r="UUQ143" s="74"/>
      <c r="UUR143" s="74"/>
      <c r="UUS143" s="74"/>
      <c r="UUT143" s="74"/>
      <c r="UUU143" s="57"/>
      <c r="UUV143" s="57"/>
      <c r="UUW143" s="57"/>
      <c r="UUX143" s="57"/>
      <c r="UUY143" s="74"/>
      <c r="UUZ143" s="74"/>
      <c r="UVA143" s="74"/>
      <c r="UVB143" s="74"/>
      <c r="UVC143" s="57"/>
      <c r="UVD143" s="57"/>
      <c r="UVE143" s="57"/>
      <c r="UVF143" s="57"/>
      <c r="UVG143" s="74"/>
      <c r="UVH143" s="74"/>
      <c r="UVI143" s="74"/>
      <c r="UVJ143" s="74"/>
      <c r="UVK143" s="57"/>
      <c r="UVL143" s="57"/>
      <c r="UVM143" s="57"/>
      <c r="UVN143" s="57"/>
      <c r="UVO143" s="74"/>
      <c r="UVP143" s="74"/>
      <c r="UVQ143" s="74"/>
      <c r="UVR143" s="74"/>
      <c r="UVS143" s="57"/>
      <c r="UVT143" s="57"/>
      <c r="UVU143" s="57"/>
      <c r="UVV143" s="57"/>
      <c r="UVW143" s="74"/>
      <c r="UVX143" s="74"/>
      <c r="UVY143" s="74"/>
      <c r="UVZ143" s="74"/>
      <c r="UWA143" s="57"/>
      <c r="UWB143" s="57"/>
      <c r="UWC143" s="57"/>
      <c r="UWD143" s="57"/>
      <c r="UWE143" s="74"/>
      <c r="UWF143" s="74"/>
      <c r="UWG143" s="74"/>
      <c r="UWH143" s="74"/>
      <c r="UWI143" s="57"/>
      <c r="UWJ143" s="57"/>
      <c r="UWK143" s="57"/>
      <c r="UWL143" s="57"/>
      <c r="UWM143" s="74"/>
      <c r="UWN143" s="74"/>
      <c r="UWO143" s="74"/>
      <c r="UWP143" s="74"/>
      <c r="UWQ143" s="57"/>
      <c r="UWR143" s="57"/>
      <c r="UWS143" s="57"/>
      <c r="UWT143" s="57"/>
      <c r="UWU143" s="74"/>
      <c r="UWV143" s="74"/>
      <c r="UWW143" s="74"/>
      <c r="UWX143" s="74"/>
      <c r="UWY143" s="57"/>
      <c r="UWZ143" s="57"/>
      <c r="UXA143" s="57"/>
      <c r="UXB143" s="57"/>
      <c r="UXC143" s="74"/>
      <c r="UXD143" s="74"/>
      <c r="UXE143" s="74"/>
      <c r="UXF143" s="74"/>
      <c r="UXG143" s="57"/>
      <c r="UXH143" s="57"/>
      <c r="UXI143" s="57"/>
      <c r="UXJ143" s="57"/>
      <c r="UXK143" s="74"/>
      <c r="UXL143" s="74"/>
      <c r="UXM143" s="74"/>
      <c r="UXN143" s="74"/>
      <c r="UXO143" s="57"/>
      <c r="UXP143" s="57"/>
      <c r="UXQ143" s="57"/>
      <c r="UXR143" s="57"/>
      <c r="UXS143" s="74"/>
      <c r="UXT143" s="74"/>
      <c r="UXU143" s="74"/>
      <c r="UXV143" s="74"/>
      <c r="UXW143" s="57"/>
      <c r="UXX143" s="57"/>
      <c r="UXY143" s="57"/>
      <c r="UXZ143" s="57"/>
      <c r="UYA143" s="74"/>
      <c r="UYB143" s="74"/>
      <c r="UYC143" s="74"/>
      <c r="UYD143" s="74"/>
      <c r="UYE143" s="57"/>
      <c r="UYF143" s="57"/>
      <c r="UYG143" s="57"/>
      <c r="UYH143" s="57"/>
      <c r="UYI143" s="74"/>
      <c r="UYJ143" s="74"/>
      <c r="UYK143" s="74"/>
      <c r="UYL143" s="74"/>
      <c r="UYM143" s="57"/>
      <c r="UYN143" s="57"/>
      <c r="UYO143" s="57"/>
      <c r="UYP143" s="57"/>
      <c r="UYQ143" s="74"/>
      <c r="UYR143" s="74"/>
      <c r="UYS143" s="74"/>
      <c r="UYT143" s="74"/>
      <c r="UYU143" s="57"/>
      <c r="UYV143" s="57"/>
      <c r="UYW143" s="57"/>
      <c r="UYX143" s="57"/>
      <c r="UYY143" s="74"/>
      <c r="UYZ143" s="74"/>
      <c r="UZA143" s="74"/>
      <c r="UZB143" s="74"/>
      <c r="UZC143" s="57"/>
      <c r="UZD143" s="57"/>
      <c r="UZE143" s="57"/>
      <c r="UZF143" s="57"/>
      <c r="UZG143" s="74"/>
      <c r="UZH143" s="74"/>
      <c r="UZI143" s="74"/>
      <c r="UZJ143" s="74"/>
      <c r="UZK143" s="57"/>
      <c r="UZL143" s="57"/>
      <c r="UZM143" s="57"/>
      <c r="UZN143" s="57"/>
      <c r="UZO143" s="74"/>
      <c r="UZP143" s="74"/>
      <c r="UZQ143" s="74"/>
      <c r="UZR143" s="74"/>
      <c r="UZS143" s="57"/>
      <c r="UZT143" s="57"/>
      <c r="UZU143" s="57"/>
      <c r="UZV143" s="57"/>
      <c r="UZW143" s="74"/>
      <c r="UZX143" s="74"/>
      <c r="UZY143" s="74"/>
      <c r="UZZ143" s="74"/>
      <c r="VAA143" s="57"/>
      <c r="VAB143" s="57"/>
      <c r="VAC143" s="57"/>
      <c r="VAD143" s="57"/>
      <c r="VAE143" s="74"/>
      <c r="VAF143" s="74"/>
      <c r="VAG143" s="74"/>
      <c r="VAH143" s="74"/>
      <c r="VAI143" s="57"/>
      <c r="VAJ143" s="57"/>
      <c r="VAK143" s="57"/>
      <c r="VAL143" s="57"/>
      <c r="VAM143" s="74"/>
      <c r="VAN143" s="74"/>
      <c r="VAO143" s="74"/>
      <c r="VAP143" s="74"/>
      <c r="VAQ143" s="57"/>
      <c r="VAR143" s="57"/>
      <c r="VAS143" s="57"/>
      <c r="VAT143" s="57"/>
      <c r="VAU143" s="74"/>
      <c r="VAV143" s="74"/>
      <c r="VAW143" s="74"/>
      <c r="VAX143" s="74"/>
      <c r="VAY143" s="57"/>
      <c r="VAZ143" s="57"/>
      <c r="VBA143" s="57"/>
      <c r="VBB143" s="57"/>
      <c r="VBC143" s="74"/>
      <c r="VBD143" s="74"/>
      <c r="VBE143" s="74"/>
      <c r="VBF143" s="74"/>
      <c r="VBG143" s="57"/>
      <c r="VBH143" s="57"/>
      <c r="VBI143" s="57"/>
      <c r="VBJ143" s="57"/>
      <c r="VBK143" s="74"/>
      <c r="VBL143" s="74"/>
      <c r="VBM143" s="74"/>
      <c r="VBN143" s="74"/>
      <c r="VBO143" s="57"/>
      <c r="VBP143" s="57"/>
      <c r="VBQ143" s="57"/>
      <c r="VBR143" s="57"/>
      <c r="VBS143" s="74"/>
      <c r="VBT143" s="74"/>
      <c r="VBU143" s="74"/>
      <c r="VBV143" s="74"/>
      <c r="VBW143" s="57"/>
      <c r="VBX143" s="57"/>
      <c r="VBY143" s="57"/>
      <c r="VBZ143" s="57"/>
      <c r="VCA143" s="74"/>
      <c r="VCB143" s="74"/>
      <c r="VCC143" s="74"/>
      <c r="VCD143" s="74"/>
      <c r="VCE143" s="57"/>
      <c r="VCF143" s="57"/>
      <c r="VCG143" s="57"/>
      <c r="VCH143" s="57"/>
      <c r="VCI143" s="74"/>
      <c r="VCJ143" s="74"/>
      <c r="VCK143" s="74"/>
      <c r="VCL143" s="74"/>
      <c r="VCM143" s="57"/>
      <c r="VCN143" s="57"/>
      <c r="VCO143" s="57"/>
      <c r="VCP143" s="57"/>
      <c r="VCQ143" s="74"/>
      <c r="VCR143" s="74"/>
      <c r="VCS143" s="74"/>
      <c r="VCT143" s="74"/>
      <c r="VCU143" s="57"/>
      <c r="VCV143" s="57"/>
      <c r="VCW143" s="57"/>
      <c r="VCX143" s="57"/>
      <c r="VCY143" s="74"/>
      <c r="VCZ143" s="74"/>
      <c r="VDA143" s="74"/>
      <c r="VDB143" s="74"/>
      <c r="VDC143" s="57"/>
      <c r="VDD143" s="57"/>
      <c r="VDE143" s="57"/>
      <c r="VDF143" s="57"/>
      <c r="VDG143" s="74"/>
      <c r="VDH143" s="74"/>
      <c r="VDI143" s="74"/>
      <c r="VDJ143" s="74"/>
      <c r="VDK143" s="57"/>
      <c r="VDL143" s="57"/>
      <c r="VDM143" s="57"/>
      <c r="VDN143" s="57"/>
      <c r="VDO143" s="74"/>
      <c r="VDP143" s="74"/>
      <c r="VDQ143" s="74"/>
      <c r="VDR143" s="74"/>
      <c r="VDS143" s="57"/>
      <c r="VDT143" s="57"/>
      <c r="VDU143" s="57"/>
      <c r="VDV143" s="57"/>
      <c r="VDW143" s="74"/>
      <c r="VDX143" s="74"/>
      <c r="VDY143" s="74"/>
      <c r="VDZ143" s="74"/>
      <c r="VEA143" s="57"/>
      <c r="VEB143" s="57"/>
      <c r="VEC143" s="57"/>
      <c r="VED143" s="57"/>
      <c r="VEE143" s="74"/>
      <c r="VEF143" s="74"/>
      <c r="VEG143" s="74"/>
      <c r="VEH143" s="74"/>
      <c r="VEI143" s="57"/>
      <c r="VEJ143" s="57"/>
      <c r="VEK143" s="57"/>
      <c r="VEL143" s="57"/>
      <c r="VEM143" s="74"/>
      <c r="VEN143" s="74"/>
      <c r="VEO143" s="74"/>
      <c r="VEP143" s="74"/>
      <c r="VEQ143" s="57"/>
      <c r="VER143" s="57"/>
      <c r="VES143" s="57"/>
      <c r="VET143" s="57"/>
      <c r="VEU143" s="74"/>
      <c r="VEV143" s="74"/>
      <c r="VEW143" s="74"/>
      <c r="VEX143" s="74"/>
      <c r="VEY143" s="57"/>
      <c r="VEZ143" s="57"/>
      <c r="VFA143" s="57"/>
      <c r="VFB143" s="57"/>
      <c r="VFC143" s="74"/>
      <c r="VFD143" s="74"/>
      <c r="VFE143" s="74"/>
      <c r="VFF143" s="74"/>
      <c r="VFG143" s="57"/>
      <c r="VFH143" s="57"/>
      <c r="VFI143" s="57"/>
      <c r="VFJ143" s="57"/>
      <c r="VFK143" s="74"/>
      <c r="VFL143" s="74"/>
      <c r="VFM143" s="74"/>
      <c r="VFN143" s="74"/>
      <c r="VFO143" s="57"/>
      <c r="VFP143" s="57"/>
      <c r="VFQ143" s="57"/>
      <c r="VFR143" s="57"/>
      <c r="VFS143" s="74"/>
      <c r="VFT143" s="74"/>
      <c r="VFU143" s="74"/>
      <c r="VFV143" s="74"/>
      <c r="VFW143" s="57"/>
      <c r="VFX143" s="57"/>
      <c r="VFY143" s="57"/>
      <c r="VFZ143" s="57"/>
      <c r="VGA143" s="74"/>
      <c r="VGB143" s="74"/>
      <c r="VGC143" s="74"/>
      <c r="VGD143" s="74"/>
      <c r="VGE143" s="57"/>
      <c r="VGF143" s="57"/>
      <c r="VGG143" s="57"/>
      <c r="VGH143" s="57"/>
      <c r="VGI143" s="74"/>
      <c r="VGJ143" s="74"/>
      <c r="VGK143" s="74"/>
      <c r="VGL143" s="74"/>
      <c r="VGM143" s="57"/>
      <c r="VGN143" s="57"/>
      <c r="VGO143" s="57"/>
      <c r="VGP143" s="57"/>
      <c r="VGQ143" s="74"/>
      <c r="VGR143" s="74"/>
      <c r="VGS143" s="74"/>
      <c r="VGT143" s="74"/>
      <c r="VGU143" s="57"/>
      <c r="VGV143" s="57"/>
      <c r="VGW143" s="57"/>
      <c r="VGX143" s="57"/>
      <c r="VGY143" s="74"/>
      <c r="VGZ143" s="74"/>
      <c r="VHA143" s="74"/>
      <c r="VHB143" s="74"/>
      <c r="VHC143" s="57"/>
      <c r="VHD143" s="57"/>
      <c r="VHE143" s="57"/>
      <c r="VHF143" s="57"/>
      <c r="VHG143" s="74"/>
      <c r="VHH143" s="74"/>
      <c r="VHI143" s="74"/>
      <c r="VHJ143" s="74"/>
      <c r="VHK143" s="57"/>
      <c r="VHL143" s="57"/>
      <c r="VHM143" s="57"/>
      <c r="VHN143" s="57"/>
      <c r="VHO143" s="74"/>
      <c r="VHP143" s="74"/>
      <c r="VHQ143" s="74"/>
      <c r="VHR143" s="74"/>
      <c r="VHS143" s="57"/>
      <c r="VHT143" s="57"/>
      <c r="VHU143" s="57"/>
      <c r="VHV143" s="57"/>
      <c r="VHW143" s="74"/>
      <c r="VHX143" s="74"/>
      <c r="VHY143" s="74"/>
      <c r="VHZ143" s="74"/>
      <c r="VIA143" s="57"/>
      <c r="VIB143" s="57"/>
      <c r="VIC143" s="57"/>
      <c r="VID143" s="57"/>
      <c r="VIE143" s="74"/>
      <c r="VIF143" s="74"/>
      <c r="VIG143" s="74"/>
      <c r="VIH143" s="74"/>
      <c r="VII143" s="57"/>
      <c r="VIJ143" s="57"/>
      <c r="VIK143" s="57"/>
      <c r="VIL143" s="57"/>
      <c r="VIM143" s="74"/>
      <c r="VIN143" s="74"/>
      <c r="VIO143" s="74"/>
      <c r="VIP143" s="74"/>
      <c r="VIQ143" s="57"/>
      <c r="VIR143" s="57"/>
      <c r="VIS143" s="57"/>
      <c r="VIT143" s="57"/>
      <c r="VIU143" s="74"/>
      <c r="VIV143" s="74"/>
      <c r="VIW143" s="74"/>
      <c r="VIX143" s="74"/>
      <c r="VIY143" s="57"/>
      <c r="VIZ143" s="57"/>
      <c r="VJA143" s="57"/>
      <c r="VJB143" s="57"/>
      <c r="VJC143" s="74"/>
      <c r="VJD143" s="74"/>
      <c r="VJE143" s="74"/>
      <c r="VJF143" s="74"/>
      <c r="VJG143" s="57"/>
      <c r="VJH143" s="57"/>
      <c r="VJI143" s="57"/>
      <c r="VJJ143" s="57"/>
      <c r="VJK143" s="74"/>
      <c r="VJL143" s="74"/>
      <c r="VJM143" s="74"/>
      <c r="VJN143" s="74"/>
      <c r="VJO143" s="57"/>
      <c r="VJP143" s="57"/>
      <c r="VJQ143" s="57"/>
      <c r="VJR143" s="57"/>
      <c r="VJS143" s="74"/>
      <c r="VJT143" s="74"/>
      <c r="VJU143" s="74"/>
      <c r="VJV143" s="74"/>
      <c r="VJW143" s="57"/>
      <c r="VJX143" s="57"/>
      <c r="VJY143" s="57"/>
      <c r="VJZ143" s="57"/>
      <c r="VKA143" s="74"/>
      <c r="VKB143" s="74"/>
      <c r="VKC143" s="74"/>
      <c r="VKD143" s="74"/>
      <c r="VKE143" s="57"/>
      <c r="VKF143" s="57"/>
      <c r="VKG143" s="57"/>
      <c r="VKH143" s="57"/>
      <c r="VKI143" s="74"/>
      <c r="VKJ143" s="74"/>
      <c r="VKK143" s="74"/>
      <c r="VKL143" s="74"/>
      <c r="VKM143" s="57"/>
      <c r="VKN143" s="57"/>
      <c r="VKO143" s="57"/>
      <c r="VKP143" s="57"/>
      <c r="VKQ143" s="74"/>
      <c r="VKR143" s="74"/>
      <c r="VKS143" s="74"/>
      <c r="VKT143" s="74"/>
      <c r="VKU143" s="57"/>
      <c r="VKV143" s="57"/>
      <c r="VKW143" s="57"/>
      <c r="VKX143" s="57"/>
      <c r="VKY143" s="74"/>
      <c r="VKZ143" s="74"/>
      <c r="VLA143" s="74"/>
      <c r="VLB143" s="74"/>
      <c r="VLC143" s="57"/>
      <c r="VLD143" s="57"/>
      <c r="VLE143" s="57"/>
      <c r="VLF143" s="57"/>
      <c r="VLG143" s="74"/>
      <c r="VLH143" s="74"/>
      <c r="VLI143" s="74"/>
      <c r="VLJ143" s="74"/>
      <c r="VLK143" s="57"/>
      <c r="VLL143" s="57"/>
      <c r="VLM143" s="57"/>
      <c r="VLN143" s="57"/>
      <c r="VLO143" s="74"/>
      <c r="VLP143" s="74"/>
      <c r="VLQ143" s="74"/>
      <c r="VLR143" s="74"/>
      <c r="VLS143" s="57"/>
      <c r="VLT143" s="57"/>
      <c r="VLU143" s="57"/>
      <c r="VLV143" s="57"/>
      <c r="VLW143" s="74"/>
      <c r="VLX143" s="74"/>
      <c r="VLY143" s="74"/>
      <c r="VLZ143" s="74"/>
      <c r="VMA143" s="57"/>
      <c r="VMB143" s="57"/>
      <c r="VMC143" s="57"/>
      <c r="VMD143" s="57"/>
      <c r="VME143" s="74"/>
      <c r="VMF143" s="74"/>
      <c r="VMG143" s="74"/>
      <c r="VMH143" s="74"/>
      <c r="VMI143" s="57"/>
      <c r="VMJ143" s="57"/>
      <c r="VMK143" s="57"/>
      <c r="VML143" s="57"/>
      <c r="VMM143" s="74"/>
      <c r="VMN143" s="74"/>
      <c r="VMO143" s="74"/>
      <c r="VMP143" s="74"/>
      <c r="VMQ143" s="57"/>
      <c r="VMR143" s="57"/>
      <c r="VMS143" s="57"/>
      <c r="VMT143" s="57"/>
      <c r="VMU143" s="74"/>
      <c r="VMV143" s="74"/>
      <c r="VMW143" s="74"/>
      <c r="VMX143" s="74"/>
      <c r="VMY143" s="57"/>
      <c r="VMZ143" s="57"/>
      <c r="VNA143" s="57"/>
      <c r="VNB143" s="57"/>
      <c r="VNC143" s="74"/>
      <c r="VND143" s="74"/>
      <c r="VNE143" s="74"/>
      <c r="VNF143" s="74"/>
      <c r="VNG143" s="57"/>
      <c r="VNH143" s="57"/>
      <c r="VNI143" s="57"/>
      <c r="VNJ143" s="57"/>
      <c r="VNK143" s="74"/>
      <c r="VNL143" s="74"/>
      <c r="VNM143" s="74"/>
      <c r="VNN143" s="74"/>
      <c r="VNO143" s="57"/>
      <c r="VNP143" s="57"/>
      <c r="VNQ143" s="57"/>
      <c r="VNR143" s="57"/>
      <c r="VNS143" s="74"/>
      <c r="VNT143" s="74"/>
      <c r="VNU143" s="74"/>
      <c r="VNV143" s="74"/>
      <c r="VNW143" s="57"/>
      <c r="VNX143" s="57"/>
      <c r="VNY143" s="57"/>
      <c r="VNZ143" s="57"/>
      <c r="VOA143" s="74"/>
      <c r="VOB143" s="74"/>
      <c r="VOC143" s="74"/>
      <c r="VOD143" s="74"/>
      <c r="VOE143" s="57"/>
      <c r="VOF143" s="57"/>
      <c r="VOG143" s="57"/>
      <c r="VOH143" s="57"/>
      <c r="VOI143" s="74"/>
      <c r="VOJ143" s="74"/>
      <c r="VOK143" s="74"/>
      <c r="VOL143" s="74"/>
      <c r="VOM143" s="57"/>
      <c r="VON143" s="57"/>
      <c r="VOO143" s="57"/>
      <c r="VOP143" s="57"/>
      <c r="VOQ143" s="74"/>
      <c r="VOR143" s="74"/>
      <c r="VOS143" s="74"/>
      <c r="VOT143" s="74"/>
      <c r="VOU143" s="57"/>
      <c r="VOV143" s="57"/>
      <c r="VOW143" s="57"/>
      <c r="VOX143" s="57"/>
      <c r="VOY143" s="74"/>
      <c r="VOZ143" s="74"/>
      <c r="VPA143" s="74"/>
      <c r="VPB143" s="74"/>
      <c r="VPC143" s="57"/>
      <c r="VPD143" s="57"/>
      <c r="VPE143" s="57"/>
      <c r="VPF143" s="57"/>
      <c r="VPG143" s="74"/>
      <c r="VPH143" s="74"/>
      <c r="VPI143" s="74"/>
      <c r="VPJ143" s="74"/>
      <c r="VPK143" s="57"/>
      <c r="VPL143" s="57"/>
      <c r="VPM143" s="57"/>
      <c r="VPN143" s="57"/>
      <c r="VPO143" s="74"/>
      <c r="VPP143" s="74"/>
      <c r="VPQ143" s="74"/>
      <c r="VPR143" s="74"/>
      <c r="VPS143" s="57"/>
      <c r="VPT143" s="57"/>
      <c r="VPU143" s="57"/>
      <c r="VPV143" s="57"/>
      <c r="VPW143" s="74"/>
      <c r="VPX143" s="74"/>
      <c r="VPY143" s="74"/>
      <c r="VPZ143" s="74"/>
      <c r="VQA143" s="57"/>
      <c r="VQB143" s="57"/>
      <c r="VQC143" s="57"/>
      <c r="VQD143" s="57"/>
      <c r="VQE143" s="74"/>
      <c r="VQF143" s="74"/>
      <c r="VQG143" s="74"/>
      <c r="VQH143" s="74"/>
      <c r="VQI143" s="57"/>
      <c r="VQJ143" s="57"/>
      <c r="VQK143" s="57"/>
      <c r="VQL143" s="57"/>
      <c r="VQM143" s="74"/>
      <c r="VQN143" s="74"/>
      <c r="VQO143" s="74"/>
      <c r="VQP143" s="74"/>
      <c r="VQQ143" s="57"/>
      <c r="VQR143" s="57"/>
      <c r="VQS143" s="57"/>
      <c r="VQT143" s="57"/>
      <c r="VQU143" s="74"/>
      <c r="VQV143" s="74"/>
      <c r="VQW143" s="74"/>
      <c r="VQX143" s="74"/>
      <c r="VQY143" s="57"/>
      <c r="VQZ143" s="57"/>
      <c r="VRA143" s="57"/>
      <c r="VRB143" s="57"/>
      <c r="VRC143" s="74"/>
      <c r="VRD143" s="74"/>
      <c r="VRE143" s="74"/>
      <c r="VRF143" s="74"/>
      <c r="VRG143" s="57"/>
      <c r="VRH143" s="57"/>
      <c r="VRI143" s="57"/>
      <c r="VRJ143" s="57"/>
      <c r="VRK143" s="74"/>
      <c r="VRL143" s="74"/>
      <c r="VRM143" s="74"/>
      <c r="VRN143" s="74"/>
      <c r="VRO143" s="57"/>
      <c r="VRP143" s="57"/>
      <c r="VRQ143" s="57"/>
      <c r="VRR143" s="57"/>
      <c r="VRS143" s="74"/>
      <c r="VRT143" s="74"/>
      <c r="VRU143" s="74"/>
      <c r="VRV143" s="74"/>
      <c r="VRW143" s="57"/>
      <c r="VRX143" s="57"/>
      <c r="VRY143" s="57"/>
      <c r="VRZ143" s="57"/>
      <c r="VSA143" s="74"/>
      <c r="VSB143" s="74"/>
      <c r="VSC143" s="74"/>
      <c r="VSD143" s="74"/>
      <c r="VSE143" s="57"/>
      <c r="VSF143" s="57"/>
      <c r="VSG143" s="57"/>
      <c r="VSH143" s="57"/>
      <c r="VSI143" s="74"/>
      <c r="VSJ143" s="74"/>
      <c r="VSK143" s="74"/>
      <c r="VSL143" s="74"/>
      <c r="VSM143" s="57"/>
      <c r="VSN143" s="57"/>
      <c r="VSO143" s="57"/>
      <c r="VSP143" s="57"/>
      <c r="VSQ143" s="74"/>
      <c r="VSR143" s="74"/>
      <c r="VSS143" s="74"/>
      <c r="VST143" s="74"/>
      <c r="VSU143" s="57"/>
      <c r="VSV143" s="57"/>
      <c r="VSW143" s="57"/>
      <c r="VSX143" s="57"/>
      <c r="VSY143" s="74"/>
      <c r="VSZ143" s="74"/>
      <c r="VTA143" s="74"/>
      <c r="VTB143" s="74"/>
      <c r="VTC143" s="57"/>
      <c r="VTD143" s="57"/>
      <c r="VTE143" s="57"/>
      <c r="VTF143" s="57"/>
      <c r="VTG143" s="74"/>
      <c r="VTH143" s="74"/>
      <c r="VTI143" s="74"/>
      <c r="VTJ143" s="74"/>
      <c r="VTK143" s="57"/>
      <c r="VTL143" s="57"/>
      <c r="VTM143" s="57"/>
      <c r="VTN143" s="57"/>
      <c r="VTO143" s="74"/>
      <c r="VTP143" s="74"/>
      <c r="VTQ143" s="74"/>
      <c r="VTR143" s="74"/>
      <c r="VTS143" s="57"/>
      <c r="VTT143" s="57"/>
      <c r="VTU143" s="57"/>
      <c r="VTV143" s="57"/>
      <c r="VTW143" s="74"/>
      <c r="VTX143" s="74"/>
      <c r="VTY143" s="74"/>
      <c r="VTZ143" s="74"/>
      <c r="VUA143" s="57"/>
      <c r="VUB143" s="57"/>
      <c r="VUC143" s="57"/>
      <c r="VUD143" s="57"/>
      <c r="VUE143" s="74"/>
      <c r="VUF143" s="74"/>
      <c r="VUG143" s="74"/>
      <c r="VUH143" s="74"/>
      <c r="VUI143" s="57"/>
      <c r="VUJ143" s="57"/>
      <c r="VUK143" s="57"/>
      <c r="VUL143" s="57"/>
      <c r="VUM143" s="74"/>
      <c r="VUN143" s="74"/>
      <c r="VUO143" s="74"/>
      <c r="VUP143" s="74"/>
      <c r="VUQ143" s="57"/>
      <c r="VUR143" s="57"/>
      <c r="VUS143" s="57"/>
      <c r="VUT143" s="57"/>
      <c r="VUU143" s="74"/>
      <c r="VUV143" s="74"/>
      <c r="VUW143" s="74"/>
      <c r="VUX143" s="74"/>
      <c r="VUY143" s="57"/>
      <c r="VUZ143" s="57"/>
      <c r="VVA143" s="57"/>
      <c r="VVB143" s="57"/>
      <c r="VVC143" s="74"/>
      <c r="VVD143" s="74"/>
      <c r="VVE143" s="74"/>
      <c r="VVF143" s="74"/>
      <c r="VVG143" s="57"/>
      <c r="VVH143" s="57"/>
      <c r="VVI143" s="57"/>
      <c r="VVJ143" s="57"/>
      <c r="VVK143" s="74"/>
      <c r="VVL143" s="74"/>
      <c r="VVM143" s="74"/>
      <c r="VVN143" s="74"/>
      <c r="VVO143" s="57"/>
      <c r="VVP143" s="57"/>
      <c r="VVQ143" s="57"/>
      <c r="VVR143" s="57"/>
      <c r="VVS143" s="74"/>
      <c r="VVT143" s="74"/>
      <c r="VVU143" s="74"/>
      <c r="VVV143" s="74"/>
      <c r="VVW143" s="57"/>
      <c r="VVX143" s="57"/>
      <c r="VVY143" s="57"/>
      <c r="VVZ143" s="57"/>
      <c r="VWA143" s="74"/>
      <c r="VWB143" s="74"/>
      <c r="VWC143" s="74"/>
      <c r="VWD143" s="74"/>
      <c r="VWE143" s="57"/>
      <c r="VWF143" s="57"/>
      <c r="VWG143" s="57"/>
      <c r="VWH143" s="57"/>
      <c r="VWI143" s="74"/>
      <c r="VWJ143" s="74"/>
      <c r="VWK143" s="74"/>
      <c r="VWL143" s="74"/>
      <c r="VWM143" s="57"/>
      <c r="VWN143" s="57"/>
      <c r="VWO143" s="57"/>
      <c r="VWP143" s="57"/>
      <c r="VWQ143" s="74"/>
      <c r="VWR143" s="74"/>
      <c r="VWS143" s="74"/>
      <c r="VWT143" s="74"/>
      <c r="VWU143" s="57"/>
      <c r="VWV143" s="57"/>
      <c r="VWW143" s="57"/>
      <c r="VWX143" s="57"/>
      <c r="VWY143" s="74"/>
      <c r="VWZ143" s="74"/>
      <c r="VXA143" s="74"/>
      <c r="VXB143" s="74"/>
      <c r="VXC143" s="57"/>
      <c r="VXD143" s="57"/>
      <c r="VXE143" s="57"/>
      <c r="VXF143" s="57"/>
      <c r="VXG143" s="74"/>
      <c r="VXH143" s="74"/>
      <c r="VXI143" s="74"/>
      <c r="VXJ143" s="74"/>
      <c r="VXK143" s="57"/>
      <c r="VXL143" s="57"/>
      <c r="VXM143" s="57"/>
      <c r="VXN143" s="57"/>
      <c r="VXO143" s="74"/>
      <c r="VXP143" s="74"/>
      <c r="VXQ143" s="74"/>
      <c r="VXR143" s="74"/>
      <c r="VXS143" s="57"/>
      <c r="VXT143" s="57"/>
      <c r="VXU143" s="57"/>
      <c r="VXV143" s="57"/>
      <c r="VXW143" s="74"/>
      <c r="VXX143" s="74"/>
      <c r="VXY143" s="74"/>
      <c r="VXZ143" s="74"/>
      <c r="VYA143" s="57"/>
      <c r="VYB143" s="57"/>
      <c r="VYC143" s="57"/>
      <c r="VYD143" s="57"/>
      <c r="VYE143" s="74"/>
      <c r="VYF143" s="74"/>
      <c r="VYG143" s="74"/>
      <c r="VYH143" s="74"/>
      <c r="VYI143" s="57"/>
      <c r="VYJ143" s="57"/>
      <c r="VYK143" s="57"/>
      <c r="VYL143" s="57"/>
      <c r="VYM143" s="74"/>
      <c r="VYN143" s="74"/>
      <c r="VYO143" s="74"/>
      <c r="VYP143" s="74"/>
      <c r="VYQ143" s="57"/>
      <c r="VYR143" s="57"/>
      <c r="VYS143" s="57"/>
      <c r="VYT143" s="57"/>
      <c r="VYU143" s="74"/>
      <c r="VYV143" s="74"/>
      <c r="VYW143" s="74"/>
      <c r="VYX143" s="74"/>
      <c r="VYY143" s="57"/>
      <c r="VYZ143" s="57"/>
      <c r="VZA143" s="57"/>
      <c r="VZB143" s="57"/>
      <c r="VZC143" s="74"/>
      <c r="VZD143" s="74"/>
      <c r="VZE143" s="74"/>
      <c r="VZF143" s="74"/>
      <c r="VZG143" s="57"/>
      <c r="VZH143" s="57"/>
      <c r="VZI143" s="57"/>
      <c r="VZJ143" s="57"/>
      <c r="VZK143" s="74"/>
      <c r="VZL143" s="74"/>
      <c r="VZM143" s="74"/>
      <c r="VZN143" s="74"/>
      <c r="VZO143" s="57"/>
      <c r="VZP143" s="57"/>
      <c r="VZQ143" s="57"/>
      <c r="VZR143" s="57"/>
      <c r="VZS143" s="74"/>
      <c r="VZT143" s="74"/>
      <c r="VZU143" s="74"/>
      <c r="VZV143" s="74"/>
      <c r="VZW143" s="57"/>
      <c r="VZX143" s="57"/>
      <c r="VZY143" s="57"/>
      <c r="VZZ143" s="57"/>
      <c r="WAA143" s="74"/>
      <c r="WAB143" s="74"/>
      <c r="WAC143" s="74"/>
      <c r="WAD143" s="74"/>
      <c r="WAE143" s="57"/>
      <c r="WAF143" s="57"/>
      <c r="WAG143" s="57"/>
      <c r="WAH143" s="57"/>
      <c r="WAI143" s="74"/>
      <c r="WAJ143" s="74"/>
      <c r="WAK143" s="74"/>
      <c r="WAL143" s="74"/>
      <c r="WAM143" s="57"/>
      <c r="WAN143" s="57"/>
      <c r="WAO143" s="57"/>
      <c r="WAP143" s="57"/>
      <c r="WAQ143" s="74"/>
      <c r="WAR143" s="74"/>
      <c r="WAS143" s="74"/>
      <c r="WAT143" s="74"/>
      <c r="WAU143" s="57"/>
      <c r="WAV143" s="57"/>
      <c r="WAW143" s="57"/>
      <c r="WAX143" s="57"/>
      <c r="WAY143" s="74"/>
      <c r="WAZ143" s="74"/>
      <c r="WBA143" s="74"/>
      <c r="WBB143" s="74"/>
      <c r="WBC143" s="57"/>
      <c r="WBD143" s="57"/>
      <c r="WBE143" s="57"/>
      <c r="WBF143" s="57"/>
      <c r="WBG143" s="74"/>
      <c r="WBH143" s="74"/>
      <c r="WBI143" s="74"/>
      <c r="WBJ143" s="74"/>
      <c r="WBK143" s="57"/>
      <c r="WBL143" s="57"/>
      <c r="WBM143" s="57"/>
      <c r="WBN143" s="57"/>
      <c r="WBO143" s="74"/>
      <c r="WBP143" s="74"/>
      <c r="WBQ143" s="74"/>
      <c r="WBR143" s="74"/>
      <c r="WBS143" s="57"/>
      <c r="WBT143" s="57"/>
      <c r="WBU143" s="57"/>
      <c r="WBV143" s="57"/>
      <c r="WBW143" s="74"/>
      <c r="WBX143" s="74"/>
      <c r="WBY143" s="74"/>
      <c r="WBZ143" s="74"/>
      <c r="WCA143" s="57"/>
      <c r="WCB143" s="57"/>
      <c r="WCC143" s="57"/>
      <c r="WCD143" s="57"/>
      <c r="WCE143" s="74"/>
      <c r="WCF143" s="74"/>
      <c r="WCG143" s="74"/>
      <c r="WCH143" s="74"/>
      <c r="WCI143" s="57"/>
      <c r="WCJ143" s="57"/>
      <c r="WCK143" s="57"/>
      <c r="WCL143" s="57"/>
      <c r="WCM143" s="74"/>
      <c r="WCN143" s="74"/>
      <c r="WCO143" s="74"/>
      <c r="WCP143" s="74"/>
      <c r="WCQ143" s="57"/>
      <c r="WCR143" s="57"/>
      <c r="WCS143" s="57"/>
      <c r="WCT143" s="57"/>
      <c r="WCU143" s="74"/>
      <c r="WCV143" s="74"/>
      <c r="WCW143" s="74"/>
      <c r="WCX143" s="74"/>
      <c r="WCY143" s="57"/>
      <c r="WCZ143" s="57"/>
      <c r="WDA143" s="57"/>
      <c r="WDB143" s="57"/>
      <c r="WDC143" s="74"/>
      <c r="WDD143" s="74"/>
      <c r="WDE143" s="74"/>
      <c r="WDF143" s="74"/>
      <c r="WDG143" s="57"/>
      <c r="WDH143" s="57"/>
      <c r="WDI143" s="57"/>
      <c r="WDJ143" s="57"/>
      <c r="WDK143" s="74"/>
      <c r="WDL143" s="74"/>
      <c r="WDM143" s="74"/>
      <c r="WDN143" s="74"/>
      <c r="WDO143" s="57"/>
      <c r="WDP143" s="57"/>
      <c r="WDQ143" s="57"/>
      <c r="WDR143" s="57"/>
      <c r="WDS143" s="74"/>
      <c r="WDT143" s="74"/>
      <c r="WDU143" s="74"/>
      <c r="WDV143" s="74"/>
      <c r="WDW143" s="57"/>
      <c r="WDX143" s="57"/>
      <c r="WDY143" s="57"/>
      <c r="WDZ143" s="57"/>
      <c r="WEA143" s="74"/>
      <c r="WEB143" s="74"/>
      <c r="WEC143" s="74"/>
      <c r="WED143" s="74"/>
      <c r="WEE143" s="57"/>
      <c r="WEF143" s="57"/>
      <c r="WEG143" s="57"/>
      <c r="WEH143" s="57"/>
      <c r="WEI143" s="74"/>
      <c r="WEJ143" s="74"/>
      <c r="WEK143" s="74"/>
      <c r="WEL143" s="74"/>
      <c r="WEM143" s="57"/>
      <c r="WEN143" s="57"/>
      <c r="WEO143" s="57"/>
      <c r="WEP143" s="57"/>
      <c r="WEQ143" s="74"/>
      <c r="WER143" s="74"/>
      <c r="WES143" s="74"/>
      <c r="WET143" s="74"/>
      <c r="WEU143" s="57"/>
      <c r="WEV143" s="57"/>
      <c r="WEW143" s="57"/>
      <c r="WEX143" s="57"/>
      <c r="WEY143" s="74"/>
      <c r="WEZ143" s="74"/>
      <c r="WFA143" s="74"/>
      <c r="WFB143" s="74"/>
      <c r="WFC143" s="57"/>
      <c r="WFD143" s="57"/>
      <c r="WFE143" s="57"/>
      <c r="WFF143" s="57"/>
      <c r="WFG143" s="74"/>
      <c r="WFH143" s="74"/>
      <c r="WFI143" s="74"/>
      <c r="WFJ143" s="74"/>
      <c r="WFK143" s="57"/>
      <c r="WFL143" s="57"/>
      <c r="WFM143" s="57"/>
      <c r="WFN143" s="57"/>
      <c r="WFO143" s="74"/>
      <c r="WFP143" s="74"/>
      <c r="WFQ143" s="74"/>
      <c r="WFR143" s="74"/>
      <c r="WFS143" s="57"/>
      <c r="WFT143" s="57"/>
      <c r="WFU143" s="57"/>
      <c r="WFV143" s="57"/>
      <c r="WFW143" s="74"/>
      <c r="WFX143" s="74"/>
      <c r="WFY143" s="74"/>
      <c r="WFZ143" s="74"/>
      <c r="WGA143" s="57"/>
      <c r="WGB143" s="57"/>
      <c r="WGC143" s="57"/>
      <c r="WGD143" s="57"/>
      <c r="WGE143" s="74"/>
      <c r="WGF143" s="74"/>
      <c r="WGG143" s="74"/>
      <c r="WGH143" s="74"/>
      <c r="WGI143" s="57"/>
      <c r="WGJ143" s="57"/>
      <c r="WGK143" s="57"/>
      <c r="WGL143" s="57"/>
      <c r="WGM143" s="74"/>
      <c r="WGN143" s="74"/>
      <c r="WGO143" s="74"/>
      <c r="WGP143" s="74"/>
      <c r="WGQ143" s="57"/>
      <c r="WGR143" s="57"/>
      <c r="WGS143" s="57"/>
      <c r="WGT143" s="57"/>
      <c r="WGU143" s="74"/>
      <c r="WGV143" s="74"/>
      <c r="WGW143" s="74"/>
      <c r="WGX143" s="74"/>
      <c r="WGY143" s="57"/>
      <c r="WGZ143" s="57"/>
      <c r="WHA143" s="57"/>
      <c r="WHB143" s="57"/>
      <c r="WHC143" s="74"/>
      <c r="WHD143" s="74"/>
      <c r="WHE143" s="74"/>
      <c r="WHF143" s="74"/>
      <c r="WHG143" s="57"/>
      <c r="WHH143" s="57"/>
      <c r="WHI143" s="57"/>
      <c r="WHJ143" s="57"/>
      <c r="WHK143" s="74"/>
      <c r="WHL143" s="74"/>
      <c r="WHM143" s="74"/>
      <c r="WHN143" s="74"/>
      <c r="WHO143" s="57"/>
      <c r="WHP143" s="57"/>
      <c r="WHQ143" s="57"/>
      <c r="WHR143" s="57"/>
      <c r="WHS143" s="74"/>
      <c r="WHT143" s="74"/>
      <c r="WHU143" s="74"/>
      <c r="WHV143" s="74"/>
      <c r="WHW143" s="57"/>
      <c r="WHX143" s="57"/>
      <c r="WHY143" s="57"/>
      <c r="WHZ143" s="57"/>
      <c r="WIA143" s="74"/>
      <c r="WIB143" s="74"/>
      <c r="WIC143" s="74"/>
      <c r="WID143" s="74"/>
      <c r="WIE143" s="57"/>
      <c r="WIF143" s="57"/>
      <c r="WIG143" s="57"/>
      <c r="WIH143" s="57"/>
      <c r="WII143" s="74"/>
      <c r="WIJ143" s="74"/>
      <c r="WIK143" s="74"/>
      <c r="WIL143" s="74"/>
      <c r="WIM143" s="57"/>
      <c r="WIN143" s="57"/>
      <c r="WIO143" s="57"/>
      <c r="WIP143" s="57"/>
      <c r="WIQ143" s="74"/>
      <c r="WIR143" s="74"/>
      <c r="WIS143" s="74"/>
      <c r="WIT143" s="74"/>
      <c r="WIU143" s="57"/>
      <c r="WIV143" s="57"/>
      <c r="WIW143" s="57"/>
      <c r="WIX143" s="57"/>
      <c r="WIY143" s="74"/>
      <c r="WIZ143" s="74"/>
      <c r="WJA143" s="74"/>
      <c r="WJB143" s="74"/>
      <c r="WJC143" s="57"/>
      <c r="WJD143" s="57"/>
      <c r="WJE143" s="57"/>
      <c r="WJF143" s="57"/>
      <c r="WJG143" s="74"/>
      <c r="WJH143" s="74"/>
      <c r="WJI143" s="74"/>
      <c r="WJJ143" s="74"/>
      <c r="WJK143" s="57"/>
      <c r="WJL143" s="57"/>
      <c r="WJM143" s="57"/>
      <c r="WJN143" s="57"/>
      <c r="WJO143" s="74"/>
      <c r="WJP143" s="74"/>
      <c r="WJQ143" s="74"/>
      <c r="WJR143" s="74"/>
      <c r="WJS143" s="57"/>
      <c r="WJT143" s="57"/>
      <c r="WJU143" s="57"/>
      <c r="WJV143" s="57"/>
      <c r="WJW143" s="74"/>
      <c r="WJX143" s="74"/>
      <c r="WJY143" s="74"/>
      <c r="WJZ143" s="74"/>
      <c r="WKA143" s="57"/>
      <c r="WKB143" s="57"/>
      <c r="WKC143" s="57"/>
      <c r="WKD143" s="57"/>
      <c r="WKE143" s="74"/>
      <c r="WKF143" s="74"/>
      <c r="WKG143" s="74"/>
      <c r="WKH143" s="74"/>
      <c r="WKI143" s="57"/>
      <c r="WKJ143" s="57"/>
      <c r="WKK143" s="57"/>
      <c r="WKL143" s="57"/>
      <c r="WKM143" s="74"/>
      <c r="WKN143" s="74"/>
      <c r="WKO143" s="74"/>
      <c r="WKP143" s="74"/>
      <c r="WKQ143" s="57"/>
      <c r="WKR143" s="57"/>
      <c r="WKS143" s="57"/>
      <c r="WKT143" s="57"/>
      <c r="WKU143" s="74"/>
      <c r="WKV143" s="74"/>
      <c r="WKW143" s="74"/>
      <c r="WKX143" s="74"/>
      <c r="WKY143" s="57"/>
      <c r="WKZ143" s="57"/>
      <c r="WLA143" s="57"/>
      <c r="WLB143" s="57"/>
      <c r="WLC143" s="74"/>
      <c r="WLD143" s="74"/>
      <c r="WLE143" s="74"/>
      <c r="WLF143" s="74"/>
      <c r="WLG143" s="57"/>
      <c r="WLH143" s="57"/>
      <c r="WLI143" s="57"/>
      <c r="WLJ143" s="57"/>
      <c r="WLK143" s="74"/>
      <c r="WLL143" s="74"/>
      <c r="WLM143" s="74"/>
      <c r="WLN143" s="74"/>
      <c r="WLO143" s="57"/>
      <c r="WLP143" s="57"/>
      <c r="WLQ143" s="57"/>
      <c r="WLR143" s="57"/>
      <c r="WLS143" s="74"/>
      <c r="WLT143" s="74"/>
      <c r="WLU143" s="74"/>
      <c r="WLV143" s="74"/>
      <c r="WLW143" s="57"/>
      <c r="WLX143" s="57"/>
      <c r="WLY143" s="57"/>
      <c r="WLZ143" s="57"/>
      <c r="WMA143" s="74"/>
      <c r="WMB143" s="74"/>
      <c r="WMC143" s="74"/>
      <c r="WMD143" s="74"/>
      <c r="WME143" s="57"/>
      <c r="WMF143" s="57"/>
      <c r="WMG143" s="57"/>
      <c r="WMH143" s="57"/>
      <c r="WMI143" s="74"/>
      <c r="WMJ143" s="74"/>
      <c r="WMK143" s="74"/>
      <c r="WML143" s="74"/>
      <c r="WMM143" s="57"/>
      <c r="WMN143" s="57"/>
      <c r="WMO143" s="57"/>
      <c r="WMP143" s="57"/>
      <c r="WMQ143" s="74"/>
      <c r="WMR143" s="74"/>
      <c r="WMS143" s="74"/>
      <c r="WMT143" s="74"/>
      <c r="WMU143" s="57"/>
      <c r="WMV143" s="57"/>
      <c r="WMW143" s="57"/>
      <c r="WMX143" s="57"/>
      <c r="WMY143" s="74"/>
      <c r="WMZ143" s="74"/>
      <c r="WNA143" s="74"/>
      <c r="WNB143" s="74"/>
      <c r="WNC143" s="57"/>
      <c r="WND143" s="57"/>
      <c r="WNE143" s="57"/>
      <c r="WNF143" s="57"/>
      <c r="WNG143" s="74"/>
      <c r="WNH143" s="74"/>
      <c r="WNI143" s="74"/>
      <c r="WNJ143" s="74"/>
      <c r="WNK143" s="57"/>
      <c r="WNL143" s="57"/>
      <c r="WNM143" s="57"/>
      <c r="WNN143" s="57"/>
      <c r="WNO143" s="74"/>
      <c r="WNP143" s="74"/>
      <c r="WNQ143" s="74"/>
      <c r="WNR143" s="74"/>
      <c r="WNS143" s="57"/>
      <c r="WNT143" s="57"/>
      <c r="WNU143" s="57"/>
      <c r="WNV143" s="57"/>
      <c r="WNW143" s="74"/>
      <c r="WNX143" s="74"/>
      <c r="WNY143" s="74"/>
      <c r="WNZ143" s="74"/>
      <c r="WOA143" s="57"/>
      <c r="WOB143" s="57"/>
      <c r="WOC143" s="57"/>
      <c r="WOD143" s="57"/>
      <c r="WOE143" s="74"/>
      <c r="WOF143" s="74"/>
      <c r="WOG143" s="74"/>
      <c r="WOH143" s="74"/>
      <c r="WOI143" s="57"/>
      <c r="WOJ143" s="57"/>
      <c r="WOK143" s="57"/>
      <c r="WOL143" s="57"/>
      <c r="WOM143" s="74"/>
      <c r="WON143" s="74"/>
      <c r="WOO143" s="74"/>
      <c r="WOP143" s="74"/>
      <c r="WOQ143" s="57"/>
      <c r="WOR143" s="57"/>
      <c r="WOS143" s="57"/>
      <c r="WOT143" s="57"/>
      <c r="WOU143" s="74"/>
      <c r="WOV143" s="74"/>
      <c r="WOW143" s="74"/>
      <c r="WOX143" s="74"/>
      <c r="WOY143" s="57"/>
      <c r="WOZ143" s="57"/>
      <c r="WPA143" s="57"/>
      <c r="WPB143" s="57"/>
      <c r="WPC143" s="74"/>
      <c r="WPD143" s="74"/>
      <c r="WPE143" s="74"/>
      <c r="WPF143" s="74"/>
      <c r="WPG143" s="57"/>
      <c r="WPH143" s="57"/>
      <c r="WPI143" s="57"/>
      <c r="WPJ143" s="57"/>
      <c r="WPK143" s="74"/>
      <c r="WPL143" s="74"/>
      <c r="WPM143" s="74"/>
      <c r="WPN143" s="74"/>
      <c r="WPO143" s="57"/>
      <c r="WPP143" s="57"/>
      <c r="WPQ143" s="57"/>
      <c r="WPR143" s="57"/>
      <c r="WPS143" s="74"/>
      <c r="WPT143" s="74"/>
      <c r="WPU143" s="74"/>
      <c r="WPV143" s="74"/>
      <c r="WPW143" s="57"/>
      <c r="WPX143" s="57"/>
      <c r="WPY143" s="57"/>
      <c r="WPZ143" s="57"/>
      <c r="WQA143" s="74"/>
      <c r="WQB143" s="74"/>
      <c r="WQC143" s="74"/>
      <c r="WQD143" s="74"/>
      <c r="WQE143" s="57"/>
      <c r="WQF143" s="57"/>
      <c r="WQG143" s="57"/>
      <c r="WQH143" s="57"/>
      <c r="WQI143" s="74"/>
      <c r="WQJ143" s="74"/>
      <c r="WQK143" s="74"/>
      <c r="WQL143" s="74"/>
      <c r="WQM143" s="57"/>
      <c r="WQN143" s="57"/>
      <c r="WQO143" s="57"/>
      <c r="WQP143" s="57"/>
      <c r="WQQ143" s="74"/>
      <c r="WQR143" s="74"/>
      <c r="WQS143" s="74"/>
      <c r="WQT143" s="74"/>
      <c r="WQU143" s="57"/>
      <c r="WQV143" s="57"/>
      <c r="WQW143" s="57"/>
      <c r="WQX143" s="57"/>
      <c r="WQY143" s="74"/>
      <c r="WQZ143" s="74"/>
      <c r="WRA143" s="74"/>
      <c r="WRB143" s="74"/>
      <c r="WRC143" s="57"/>
      <c r="WRD143" s="57"/>
      <c r="WRE143" s="57"/>
      <c r="WRF143" s="57"/>
      <c r="WRG143" s="74"/>
      <c r="WRH143" s="74"/>
      <c r="WRI143" s="74"/>
      <c r="WRJ143" s="74"/>
      <c r="WRK143" s="57"/>
      <c r="WRL143" s="57"/>
      <c r="WRM143" s="57"/>
      <c r="WRN143" s="57"/>
      <c r="WRO143" s="74"/>
      <c r="WRP143" s="74"/>
      <c r="WRQ143" s="74"/>
      <c r="WRR143" s="74"/>
      <c r="WRS143" s="57"/>
      <c r="WRT143" s="57"/>
      <c r="WRU143" s="57"/>
      <c r="WRV143" s="57"/>
      <c r="WRW143" s="74"/>
      <c r="WRX143" s="74"/>
      <c r="WRY143" s="74"/>
      <c r="WRZ143" s="74"/>
      <c r="WSA143" s="57"/>
      <c r="WSB143" s="57"/>
      <c r="WSC143" s="57"/>
      <c r="WSD143" s="57"/>
      <c r="WSE143" s="74"/>
      <c r="WSF143" s="74"/>
      <c r="WSG143" s="74"/>
      <c r="WSH143" s="74"/>
      <c r="WSI143" s="57"/>
      <c r="WSJ143" s="57"/>
      <c r="WSK143" s="57"/>
      <c r="WSL143" s="57"/>
      <c r="WSM143" s="74"/>
      <c r="WSN143" s="74"/>
      <c r="WSO143" s="74"/>
      <c r="WSP143" s="74"/>
      <c r="WSQ143" s="57"/>
      <c r="WSR143" s="57"/>
      <c r="WSS143" s="57"/>
      <c r="WST143" s="57"/>
      <c r="WSU143" s="74"/>
      <c r="WSV143" s="74"/>
      <c r="WSW143" s="74"/>
      <c r="WSX143" s="74"/>
      <c r="WSY143" s="57"/>
      <c r="WSZ143" s="57"/>
      <c r="WTA143" s="57"/>
      <c r="WTB143" s="57"/>
      <c r="WTC143" s="74"/>
      <c r="WTD143" s="74"/>
      <c r="WTE143" s="74"/>
      <c r="WTF143" s="74"/>
      <c r="WTG143" s="57"/>
      <c r="WTH143" s="57"/>
      <c r="WTI143" s="57"/>
      <c r="WTJ143" s="57"/>
      <c r="WTK143" s="74"/>
      <c r="WTL143" s="74"/>
      <c r="WTM143" s="74"/>
      <c r="WTN143" s="74"/>
      <c r="WTO143" s="57"/>
      <c r="WTP143" s="57"/>
      <c r="WTQ143" s="57"/>
      <c r="WTR143" s="57"/>
      <c r="WTS143" s="74"/>
      <c r="WTT143" s="74"/>
      <c r="WTU143" s="74"/>
      <c r="WTV143" s="74"/>
      <c r="WTW143" s="57"/>
      <c r="WTX143" s="57"/>
      <c r="WTY143" s="57"/>
      <c r="WTZ143" s="57"/>
      <c r="WUA143" s="74"/>
      <c r="WUB143" s="74"/>
      <c r="WUC143" s="74"/>
      <c r="WUD143" s="74"/>
      <c r="WUE143" s="57"/>
      <c r="WUF143" s="57"/>
      <c r="WUG143" s="57"/>
      <c r="WUH143" s="57"/>
      <c r="WUI143" s="74"/>
      <c r="WUJ143" s="74"/>
      <c r="WUK143" s="74"/>
      <c r="WUL143" s="74"/>
      <c r="WUM143" s="57"/>
      <c r="WUN143" s="57"/>
      <c r="WUO143" s="57"/>
      <c r="WUP143" s="57"/>
      <c r="WUQ143" s="74"/>
      <c r="WUR143" s="74"/>
      <c r="WUS143" s="74"/>
      <c r="WUT143" s="74"/>
      <c r="WUU143" s="57"/>
      <c r="WUV143" s="57"/>
      <c r="WUW143" s="57"/>
      <c r="WUX143" s="57"/>
      <c r="WUY143" s="74"/>
      <c r="WUZ143" s="74"/>
      <c r="WVA143" s="74"/>
      <c r="WVB143" s="74"/>
      <c r="WVC143" s="57"/>
      <c r="WVD143" s="57"/>
      <c r="WVE143" s="57"/>
      <c r="WVF143" s="57"/>
      <c r="WVG143" s="74"/>
      <c r="WVH143" s="74"/>
      <c r="WVI143" s="74"/>
      <c r="WVJ143" s="74"/>
      <c r="WVK143" s="57"/>
      <c r="WVL143" s="57"/>
      <c r="WVM143" s="57"/>
      <c r="WVN143" s="57"/>
      <c r="WVO143" s="74"/>
      <c r="WVP143" s="74"/>
      <c r="WVQ143" s="74"/>
      <c r="WVR143" s="74"/>
      <c r="WVS143" s="57"/>
      <c r="WVT143" s="57"/>
      <c r="WVU143" s="57"/>
      <c r="WVV143" s="57"/>
      <c r="WVW143" s="74"/>
      <c r="WVX143" s="74"/>
      <c r="WVY143" s="74"/>
      <c r="WVZ143" s="74"/>
      <c r="WWA143" s="57"/>
      <c r="WWB143" s="57"/>
      <c r="WWC143" s="57"/>
      <c r="WWD143" s="57"/>
      <c r="WWE143" s="74"/>
      <c r="WWF143" s="74"/>
      <c r="WWG143" s="74"/>
      <c r="WWH143" s="74"/>
      <c r="WWI143" s="57"/>
      <c r="WWJ143" s="57"/>
      <c r="WWK143" s="57"/>
      <c r="WWL143" s="57"/>
      <c r="WWM143" s="74"/>
      <c r="WWN143" s="74"/>
      <c r="WWO143" s="74"/>
      <c r="WWP143" s="74"/>
      <c r="WWQ143" s="57"/>
      <c r="WWR143" s="57"/>
      <c r="WWS143" s="57"/>
      <c r="WWT143" s="57"/>
      <c r="WWU143" s="74"/>
      <c r="WWV143" s="74"/>
      <c r="WWW143" s="74"/>
      <c r="WWX143" s="74"/>
      <c r="WWY143" s="57"/>
      <c r="WWZ143" s="57"/>
      <c r="WXA143" s="57"/>
      <c r="WXB143" s="57"/>
      <c r="WXC143" s="74"/>
      <c r="WXD143" s="74"/>
      <c r="WXE143" s="74"/>
      <c r="WXF143" s="74"/>
      <c r="WXG143" s="57"/>
      <c r="WXH143" s="57"/>
      <c r="WXI143" s="57"/>
      <c r="WXJ143" s="57"/>
      <c r="WXK143" s="74"/>
      <c r="WXL143" s="74"/>
      <c r="WXM143" s="74"/>
      <c r="WXN143" s="74"/>
      <c r="WXO143" s="57"/>
      <c r="WXP143" s="57"/>
      <c r="WXQ143" s="57"/>
      <c r="WXR143" s="57"/>
      <c r="WXS143" s="74"/>
      <c r="WXT143" s="74"/>
      <c r="WXU143" s="74"/>
      <c r="WXV143" s="74"/>
      <c r="WXW143" s="57"/>
      <c r="WXX143" s="57"/>
      <c r="WXY143" s="57"/>
      <c r="WXZ143" s="57"/>
      <c r="WYA143" s="74"/>
      <c r="WYB143" s="74"/>
      <c r="WYC143" s="74"/>
      <c r="WYD143" s="74"/>
      <c r="WYE143" s="57"/>
      <c r="WYF143" s="57"/>
      <c r="WYG143" s="57"/>
      <c r="WYH143" s="57"/>
      <c r="WYI143" s="74"/>
      <c r="WYJ143" s="74"/>
      <c r="WYK143" s="74"/>
      <c r="WYL143" s="74"/>
      <c r="WYM143" s="57"/>
      <c r="WYN143" s="57"/>
      <c r="WYO143" s="57"/>
      <c r="WYP143" s="57"/>
      <c r="WYQ143" s="74"/>
      <c r="WYR143" s="74"/>
      <c r="WYS143" s="74"/>
      <c r="WYT143" s="74"/>
      <c r="WYU143" s="57"/>
      <c r="WYV143" s="57"/>
      <c r="WYW143" s="57"/>
      <c r="WYX143" s="57"/>
      <c r="WYY143" s="74"/>
      <c r="WYZ143" s="74"/>
      <c r="WZA143" s="74"/>
      <c r="WZB143" s="74"/>
      <c r="WZC143" s="57"/>
      <c r="WZD143" s="57"/>
      <c r="WZE143" s="57"/>
      <c r="WZF143" s="57"/>
      <c r="WZG143" s="74"/>
      <c r="WZH143" s="74"/>
      <c r="WZI143" s="74"/>
      <c r="WZJ143" s="74"/>
      <c r="WZK143" s="57"/>
      <c r="WZL143" s="57"/>
      <c r="WZM143" s="57"/>
      <c r="WZN143" s="57"/>
      <c r="WZO143" s="74"/>
      <c r="WZP143" s="74"/>
      <c r="WZQ143" s="74"/>
      <c r="WZR143" s="74"/>
      <c r="WZS143" s="57"/>
      <c r="WZT143" s="57"/>
      <c r="WZU143" s="57"/>
      <c r="WZV143" s="57"/>
      <c r="WZW143" s="74"/>
      <c r="WZX143" s="74"/>
      <c r="WZY143" s="74"/>
      <c r="WZZ143" s="74"/>
      <c r="XAA143" s="57"/>
      <c r="XAB143" s="57"/>
      <c r="XAC143" s="57"/>
      <c r="XAD143" s="57"/>
      <c r="XAE143" s="74"/>
      <c r="XAF143" s="74"/>
      <c r="XAG143" s="74"/>
      <c r="XAH143" s="74"/>
      <c r="XAI143" s="57"/>
      <c r="XAJ143" s="57"/>
      <c r="XAK143" s="57"/>
      <c r="XAL143" s="57"/>
      <c r="XAM143" s="74"/>
      <c r="XAN143" s="74"/>
      <c r="XAO143" s="74"/>
      <c r="XAP143" s="74"/>
      <c r="XAQ143" s="57"/>
      <c r="XAR143" s="57"/>
      <c r="XAS143" s="57"/>
      <c r="XAT143" s="57"/>
      <c r="XAU143" s="74"/>
      <c r="XAV143" s="74"/>
      <c r="XAW143" s="74"/>
      <c r="XAX143" s="74"/>
      <c r="XAY143" s="57"/>
      <c r="XAZ143" s="57"/>
      <c r="XBA143" s="57"/>
      <c r="XBB143" s="57"/>
      <c r="XBC143" s="74"/>
      <c r="XBD143" s="74"/>
      <c r="XBE143" s="74"/>
      <c r="XBF143" s="74"/>
      <c r="XBG143" s="57"/>
      <c r="XBH143" s="57"/>
      <c r="XBI143" s="57"/>
      <c r="XBJ143" s="57"/>
      <c r="XBK143" s="74"/>
      <c r="XBL143" s="74"/>
      <c r="XBM143" s="74"/>
      <c r="XBN143" s="74"/>
      <c r="XBO143" s="57"/>
      <c r="XBP143" s="57"/>
      <c r="XBQ143" s="57"/>
      <c r="XBR143" s="57"/>
      <c r="XBS143" s="74"/>
      <c r="XBT143" s="74"/>
      <c r="XBU143" s="74"/>
      <c r="XBV143" s="74"/>
      <c r="XBW143" s="57"/>
      <c r="XBX143" s="57"/>
      <c r="XBY143" s="57"/>
      <c r="XBZ143" s="57"/>
      <c r="XCA143" s="74"/>
      <c r="XCB143" s="74"/>
      <c r="XCC143" s="74"/>
      <c r="XCD143" s="74"/>
      <c r="XCE143" s="57"/>
      <c r="XCF143" s="57"/>
      <c r="XCG143" s="57"/>
      <c r="XCH143" s="57"/>
      <c r="XCI143" s="74"/>
      <c r="XCJ143" s="74"/>
      <c r="XCK143" s="74"/>
      <c r="XCL143" s="74"/>
      <c r="XCM143" s="57"/>
      <c r="XCN143" s="57"/>
      <c r="XCO143" s="57"/>
      <c r="XCP143" s="57"/>
      <c r="XCQ143" s="74"/>
      <c r="XCR143" s="74"/>
      <c r="XCS143" s="74"/>
      <c r="XCT143" s="74"/>
      <c r="XCU143" s="57"/>
      <c r="XCV143" s="57"/>
      <c r="XCW143" s="57"/>
      <c r="XCX143" s="57"/>
      <c r="XCY143" s="74"/>
      <c r="XCZ143" s="74"/>
      <c r="XDA143" s="74"/>
      <c r="XDB143" s="74"/>
      <c r="XDC143" s="57"/>
      <c r="XDD143" s="57"/>
      <c r="XDE143" s="57"/>
      <c r="XDF143" s="57"/>
      <c r="XDG143" s="74"/>
      <c r="XDH143" s="74"/>
      <c r="XDI143" s="74"/>
      <c r="XDJ143" s="74"/>
      <c r="XDK143" s="57"/>
      <c r="XDL143" s="57"/>
      <c r="XDM143" s="57"/>
      <c r="XDN143" s="57"/>
      <c r="XDO143" s="74"/>
      <c r="XDP143" s="74"/>
      <c r="XDQ143" s="74"/>
      <c r="XDR143" s="74"/>
      <c r="XDS143" s="57"/>
      <c r="XDT143" s="57"/>
      <c r="XDU143" s="57"/>
      <c r="XDV143" s="57"/>
      <c r="XDW143" s="74"/>
      <c r="XDX143" s="74"/>
      <c r="XDY143" s="74"/>
      <c r="XDZ143" s="74"/>
      <c r="XEA143" s="57"/>
      <c r="XEB143" s="57"/>
      <c r="XEC143" s="57"/>
      <c r="XED143" s="57"/>
      <c r="XEE143" s="74"/>
      <c r="XEF143" s="74"/>
      <c r="XEG143" s="74"/>
      <c r="XEH143" s="74"/>
      <c r="XEI143" s="57"/>
      <c r="XEJ143" s="57"/>
      <c r="XEK143" s="57"/>
      <c r="XEL143" s="57"/>
      <c r="XEM143" s="74"/>
      <c r="XEN143" s="74"/>
      <c r="XEO143" s="74"/>
      <c r="XEP143" s="74"/>
      <c r="XEQ143" s="57"/>
      <c r="XER143" s="57"/>
      <c r="XES143" s="57"/>
      <c r="XET143" s="57"/>
      <c r="XEU143" s="74"/>
      <c r="XEV143" s="74"/>
      <c r="XEW143" s="74"/>
      <c r="XEX143" s="74"/>
      <c r="XEY143" s="57"/>
      <c r="XEZ143" s="57"/>
      <c r="XFA143" s="57"/>
      <c r="XFB143" s="57"/>
      <c r="XFC143" s="74"/>
      <c r="XFD143" s="74"/>
    </row>
    <row r="144" spans="1:16384" s="28" customFormat="1" x14ac:dyDescent="0.3">
      <c r="A144" s="131" t="s">
        <v>264</v>
      </c>
      <c r="B144" s="132"/>
      <c r="C144" s="132"/>
      <c r="D144" s="132"/>
      <c r="E144" s="132"/>
      <c r="F144" s="132"/>
      <c r="G144" s="132"/>
      <c r="H144" s="133"/>
    </row>
    <row r="145" spans="1:16" s="28" customFormat="1" x14ac:dyDescent="0.3">
      <c r="A145" s="134" t="s">
        <v>265</v>
      </c>
      <c r="B145" s="135"/>
      <c r="C145" s="135"/>
      <c r="D145" s="135"/>
      <c r="E145" s="135"/>
      <c r="F145" s="135"/>
      <c r="G145" s="135"/>
      <c r="H145" s="136"/>
      <c r="J145" s="27"/>
      <c r="K145" s="28">
        <f>F146/D146</f>
        <v>1.55</v>
      </c>
    </row>
    <row r="146" spans="1:16" s="57" customFormat="1" x14ac:dyDescent="0.3">
      <c r="A146" s="77">
        <v>1</v>
      </c>
      <c r="B146" s="78"/>
      <c r="C146" s="33" t="s">
        <v>258</v>
      </c>
      <c r="D146" s="60">
        <f>(20.37)*10.764</f>
        <v>219.26267999999999</v>
      </c>
      <c r="E146" s="33">
        <v>0</v>
      </c>
      <c r="F146" s="33">
        <f>(D146+E146)*(($F$124)+1)</f>
        <v>339.85715399999998</v>
      </c>
      <c r="G146" s="75" t="str">
        <f>A145</f>
        <v>Ground Floor For Commercial, Entrance Lobby &amp; Parking</v>
      </c>
      <c r="H146" s="76"/>
      <c r="I146" s="57">
        <f>2.75*6+2.75*1.2</f>
        <v>19.8</v>
      </c>
      <c r="K146" s="28">
        <f t="shared" ref="K146:K150" si="14">F147/D147</f>
        <v>1.55</v>
      </c>
    </row>
    <row r="147" spans="1:16" s="57" customFormat="1" x14ac:dyDescent="0.3">
      <c r="A147" s="77">
        <f t="shared" ref="A147:A149" si="15">A146+1</f>
        <v>2</v>
      </c>
      <c r="B147" s="78"/>
      <c r="C147" s="33" t="s">
        <v>258</v>
      </c>
      <c r="D147" s="60">
        <f>(20.37)*10.764</f>
        <v>219.26267999999999</v>
      </c>
      <c r="E147" s="33">
        <v>0</v>
      </c>
      <c r="F147" s="33">
        <f t="shared" ref="F147:F148" si="16">(D147+E147)*(($F$124)+1)</f>
        <v>339.85715399999998</v>
      </c>
      <c r="G147" s="214"/>
      <c r="H147" s="215"/>
      <c r="I147" s="57">
        <f>2.75*7.3</f>
        <v>20.074999999999999</v>
      </c>
      <c r="K147" s="28">
        <f t="shared" si="14"/>
        <v>1.55</v>
      </c>
    </row>
    <row r="148" spans="1:16" s="57" customFormat="1" x14ac:dyDescent="0.3">
      <c r="A148" s="77">
        <f t="shared" si="15"/>
        <v>3</v>
      </c>
      <c r="B148" s="78"/>
      <c r="C148" s="33" t="s">
        <v>258</v>
      </c>
      <c r="D148" s="60">
        <f>(20.37)*10.764</f>
        <v>219.26267999999999</v>
      </c>
      <c r="E148" s="33">
        <v>0</v>
      </c>
      <c r="F148" s="33">
        <f t="shared" si="16"/>
        <v>339.85715399999998</v>
      </c>
      <c r="G148" s="214"/>
      <c r="H148" s="215"/>
      <c r="K148" s="28">
        <f>F149/D149</f>
        <v>1.65</v>
      </c>
    </row>
    <row r="149" spans="1:16" s="57" customFormat="1" x14ac:dyDescent="0.3">
      <c r="A149" s="75">
        <f t="shared" si="15"/>
        <v>4</v>
      </c>
      <c r="B149" s="76"/>
      <c r="C149" s="33" t="s">
        <v>258</v>
      </c>
      <c r="D149" s="60">
        <f>(15.9)*10.764</f>
        <v>171.14759999999998</v>
      </c>
      <c r="E149" s="56">
        <v>0</v>
      </c>
      <c r="F149" s="56">
        <f>D149*1.65</f>
        <v>282.39353999999997</v>
      </c>
      <c r="G149" s="108"/>
      <c r="H149" s="109"/>
      <c r="I149" s="18" t="s">
        <v>285</v>
      </c>
      <c r="J149" s="18"/>
      <c r="K149" s="18"/>
      <c r="L149" s="18"/>
      <c r="M149" s="18"/>
      <c r="N149" s="18"/>
      <c r="O149" s="18"/>
      <c r="P149" s="18"/>
    </row>
    <row r="150" spans="1:16" s="28" customFormat="1" x14ac:dyDescent="0.3">
      <c r="A150" s="123"/>
      <c r="B150" s="123"/>
      <c r="C150" s="123"/>
      <c r="D150" s="123"/>
      <c r="E150" s="123"/>
      <c r="F150" s="123"/>
      <c r="G150" s="123"/>
      <c r="H150" s="123"/>
      <c r="I150" s="27"/>
      <c r="K150" s="28" t="e">
        <f t="shared" si="14"/>
        <v>#VALUE!</v>
      </c>
      <c r="N150" s="27"/>
    </row>
    <row r="151" spans="1:16" ht="47.25" customHeight="1" x14ac:dyDescent="0.3">
      <c r="A151" s="156" t="s">
        <v>119</v>
      </c>
      <c r="B151" s="153" t="s">
        <v>176</v>
      </c>
      <c r="C151" s="153" t="s">
        <v>57</v>
      </c>
      <c r="D151" s="153" t="s">
        <v>58</v>
      </c>
      <c r="E151" s="186" t="s">
        <v>59</v>
      </c>
      <c r="F151" s="34" t="s">
        <v>148</v>
      </c>
      <c r="G151" s="156" t="s">
        <v>60</v>
      </c>
      <c r="H151" s="188"/>
      <c r="I151" s="27"/>
    </row>
    <row r="152" spans="1:16" s="28" customFormat="1" x14ac:dyDescent="0.3">
      <c r="A152" s="157"/>
      <c r="B152" s="154"/>
      <c r="C152" s="154"/>
      <c r="D152" s="154"/>
      <c r="E152" s="187"/>
      <c r="F152" s="13">
        <v>0.5</v>
      </c>
      <c r="G152" s="157"/>
      <c r="H152" s="189"/>
      <c r="I152" s="60">
        <v>10.763999999999999</v>
      </c>
    </row>
    <row r="153" spans="1:16" s="28" customFormat="1" x14ac:dyDescent="0.3">
      <c r="A153" s="131" t="s">
        <v>256</v>
      </c>
      <c r="B153" s="132"/>
      <c r="C153" s="132"/>
      <c r="D153" s="132"/>
      <c r="E153" s="132"/>
      <c r="F153" s="132"/>
      <c r="G153" s="132"/>
      <c r="H153" s="133"/>
    </row>
    <row r="154" spans="1:16" s="28" customFormat="1" ht="15.75" customHeight="1" x14ac:dyDescent="0.3">
      <c r="A154" s="134" t="s">
        <v>275</v>
      </c>
      <c r="B154" s="135"/>
      <c r="C154" s="135"/>
      <c r="D154" s="135"/>
      <c r="E154" s="135"/>
      <c r="F154" s="135"/>
      <c r="G154" s="135"/>
      <c r="H154" s="136"/>
      <c r="J154" s="27"/>
      <c r="K154" s="28">
        <v>3800</v>
      </c>
    </row>
    <row r="155" spans="1:16" s="28" customFormat="1" ht="15.75" customHeight="1" x14ac:dyDescent="0.3">
      <c r="A155" s="77">
        <v>1</v>
      </c>
      <c r="B155" s="78"/>
      <c r="C155" s="33" t="s">
        <v>259</v>
      </c>
      <c r="D155" s="60">
        <f>(20.76+(2.75))*10.764</f>
        <v>253.06164000000001</v>
      </c>
      <c r="E155" s="33">
        <v>0</v>
      </c>
      <c r="F155" s="33">
        <f>D155*(($F$152)+1)+(IF(E155&lt;101,E155,IF(E155&lt;201,E155/2,IF(E155&lt;=301,E155/3,E155/4))))</f>
        <v>379.59246000000002</v>
      </c>
      <c r="G155" s="75" t="str">
        <f>A154</f>
        <v>Ground Floor For Residential, Society Office, &amp; Driver Room</v>
      </c>
      <c r="H155" s="76"/>
      <c r="I155" s="27">
        <f>2.75*3.3+2.35*2.1+0.9*1.5+1.2*1.5+2.5*1.05</f>
        <v>19.785</v>
      </c>
      <c r="K155" s="28">
        <f>K$154*F155</f>
        <v>1442451.348</v>
      </c>
      <c r="L155" s="155"/>
      <c r="M155" s="155"/>
      <c r="N155" s="27"/>
    </row>
    <row r="156" spans="1:16" s="28" customFormat="1" ht="15.75" customHeight="1" x14ac:dyDescent="0.3">
      <c r="A156" s="77">
        <f t="shared" ref="A156" si="17">A155+1</f>
        <v>2</v>
      </c>
      <c r="B156" s="78"/>
      <c r="C156" s="33" t="s">
        <v>260</v>
      </c>
      <c r="D156" s="60">
        <f>(36.68+(2.3))*10.764</f>
        <v>419.58071999999993</v>
      </c>
      <c r="E156" s="33">
        <v>0</v>
      </c>
      <c r="F156" s="33">
        <f>D156*(($F$152)+1)+(IF(E156&lt;101,E156,IF(E156&lt;201,E156/2,IF(E156&lt;=301,E156/3,E156/4))))</f>
        <v>629.37107999999989</v>
      </c>
      <c r="G156" s="108"/>
      <c r="H156" s="109"/>
      <c r="I156" s="27">
        <f>2.75*4.2+1.1*1.9+2.3*2.2+2.75*3.5+0.95*1.5+1.2*1.5+2.5*0.9+1.2*1.1</f>
        <v>35.119999999999997</v>
      </c>
      <c r="K156" s="28">
        <f t="shared" ref="K156:K174" si="18">K$154*F156</f>
        <v>2391610.1039999998</v>
      </c>
      <c r="L156" s="155"/>
      <c r="M156" s="155"/>
      <c r="N156" s="27"/>
    </row>
    <row r="157" spans="1:16" s="28" customFormat="1" x14ac:dyDescent="0.3">
      <c r="A157" s="164" t="s">
        <v>276</v>
      </c>
      <c r="B157" s="164"/>
      <c r="C157" s="164"/>
      <c r="D157" s="164"/>
      <c r="E157" s="164"/>
      <c r="F157" s="164"/>
      <c r="G157" s="164"/>
      <c r="H157" s="164"/>
      <c r="I157" s="27"/>
      <c r="K157" s="28">
        <f t="shared" si="18"/>
        <v>0</v>
      </c>
      <c r="L157" s="155"/>
      <c r="M157" s="155"/>
    </row>
    <row r="158" spans="1:16" s="28" customFormat="1" ht="15.75" customHeight="1" x14ac:dyDescent="0.3">
      <c r="A158" s="123">
        <v>1</v>
      </c>
      <c r="B158" s="123"/>
      <c r="C158" s="33" t="s">
        <v>259</v>
      </c>
      <c r="D158" s="60">
        <f>(20.76+(2.75))*10.764</f>
        <v>253.06164000000001</v>
      </c>
      <c r="E158" s="60">
        <v>0</v>
      </c>
      <c r="F158" s="33">
        <f t="shared" ref="F158:F159" si="19">D158*(($F$152)+1)+(IF(E158&lt;101,E158,IF(E158&lt;201,E158/2,IF(E158&lt;=301,E158/3,E158/4))))</f>
        <v>379.59246000000002</v>
      </c>
      <c r="G158" s="75" t="str">
        <f>A157</f>
        <v>1st Floor For Residential</v>
      </c>
      <c r="H158" s="76"/>
      <c r="K158" s="28">
        <f t="shared" si="18"/>
        <v>1442451.348</v>
      </c>
      <c r="L158" s="28" t="s">
        <v>262</v>
      </c>
      <c r="N158" s="27"/>
    </row>
    <row r="159" spans="1:16" s="28" customFormat="1" x14ac:dyDescent="0.3">
      <c r="A159" s="123">
        <f>A158+1</f>
        <v>2</v>
      </c>
      <c r="B159" s="123"/>
      <c r="C159" s="33" t="s">
        <v>260</v>
      </c>
      <c r="D159" s="60">
        <f>(30.58+(5.75))*10.764</f>
        <v>391.05611999999996</v>
      </c>
      <c r="E159" s="60">
        <f>(14.16)*10.764</f>
        <v>152.41824</v>
      </c>
      <c r="F159" s="33">
        <f t="shared" si="19"/>
        <v>662.79329999999993</v>
      </c>
      <c r="G159" s="214"/>
      <c r="H159" s="215"/>
      <c r="I159" s="27">
        <f>2.75*4.25+2.3*2.4+2.75*3.4+1.2*1.5+0.95*1.2</f>
        <v>29.497499999999999</v>
      </c>
      <c r="J159" s="28">
        <f>2.75*1.2+2.3</f>
        <v>5.6</v>
      </c>
      <c r="K159" s="28">
        <f t="shared" si="18"/>
        <v>2518614.5399999996</v>
      </c>
      <c r="L159" s="27">
        <f>2.9*3.7+2.9*1</f>
        <v>13.63</v>
      </c>
      <c r="N159" s="27"/>
    </row>
    <row r="160" spans="1:16" s="28" customFormat="1" x14ac:dyDescent="0.3">
      <c r="A160" s="123">
        <f>A159+1</f>
        <v>3</v>
      </c>
      <c r="B160" s="123"/>
      <c r="C160" s="33" t="s">
        <v>260</v>
      </c>
      <c r="D160" s="60">
        <f>(29.11+(8.59))*10.764</f>
        <v>405.80279999999999</v>
      </c>
      <c r="E160" s="60">
        <v>0</v>
      </c>
      <c r="F160" s="33">
        <f t="shared" ref="F160:F165" si="20">D160*(($F$152)+1)+(IF(E160&lt;101,E160,IF(E160&lt;201,E160/2,IF(E160&lt;=301,E160/3,E160/4))))</f>
        <v>608.70420000000001</v>
      </c>
      <c r="G160" s="214"/>
      <c r="H160" s="215"/>
      <c r="I160" s="27"/>
      <c r="K160" s="28">
        <f t="shared" si="18"/>
        <v>2313075.96</v>
      </c>
      <c r="N160" s="27"/>
    </row>
    <row r="161" spans="1:14" s="28" customFormat="1" x14ac:dyDescent="0.3">
      <c r="A161" s="123">
        <f>A160+1</f>
        <v>4</v>
      </c>
      <c r="B161" s="123"/>
      <c r="C161" s="33" t="s">
        <v>260</v>
      </c>
      <c r="D161" s="60">
        <f>(29.11+(8.59))*10.764</f>
        <v>405.80279999999999</v>
      </c>
      <c r="E161" s="60">
        <v>0</v>
      </c>
      <c r="F161" s="33">
        <f t="shared" si="20"/>
        <v>608.70420000000001</v>
      </c>
      <c r="G161" s="214"/>
      <c r="H161" s="215"/>
      <c r="I161" s="27"/>
      <c r="K161" s="28">
        <f t="shared" si="18"/>
        <v>2313075.96</v>
      </c>
      <c r="N161" s="27"/>
    </row>
    <row r="162" spans="1:14" s="28" customFormat="1" x14ac:dyDescent="0.3">
      <c r="A162" s="123">
        <f>A161+1</f>
        <v>5</v>
      </c>
      <c r="B162" s="123"/>
      <c r="C162" s="33" t="s">
        <v>260</v>
      </c>
      <c r="D162" s="60">
        <f>(29.11+(8.59))*10.764</f>
        <v>405.80279999999999</v>
      </c>
      <c r="E162" s="60">
        <v>0</v>
      </c>
      <c r="F162" s="33">
        <f t="shared" si="20"/>
        <v>608.70420000000001</v>
      </c>
      <c r="G162" s="214"/>
      <c r="H162" s="215"/>
      <c r="I162" s="27"/>
      <c r="K162" s="28">
        <f t="shared" si="18"/>
        <v>2313075.96</v>
      </c>
      <c r="N162" s="27"/>
    </row>
    <row r="163" spans="1:14" s="28" customFormat="1" ht="15.75" customHeight="1" x14ac:dyDescent="0.3">
      <c r="A163" s="123">
        <f>A162+1</f>
        <v>6</v>
      </c>
      <c r="B163" s="123"/>
      <c r="C163" s="33" t="s">
        <v>261</v>
      </c>
      <c r="D163" s="60">
        <f>(39.21+(10.85))*10.764</f>
        <v>538.84583999999995</v>
      </c>
      <c r="E163" s="60">
        <f>(4.4)*10.764</f>
        <v>47.361600000000003</v>
      </c>
      <c r="F163" s="33">
        <f t="shared" si="20"/>
        <v>855.63035999999988</v>
      </c>
      <c r="G163" s="214"/>
      <c r="H163" s="215"/>
      <c r="I163" s="27">
        <f>2.75*4.5+2.5*2.5+2.75*2.5+2.75*2.35+1.2*2.1+1.2*2.1</f>
        <v>37.002500000000005</v>
      </c>
      <c r="J163" s="28">
        <f>2.5+2.75+2.75</f>
        <v>8</v>
      </c>
      <c r="K163" s="28">
        <f t="shared" si="18"/>
        <v>3251395.3679999998</v>
      </c>
      <c r="L163" s="28">
        <f>2.75*1.6</f>
        <v>4.4000000000000004</v>
      </c>
    </row>
    <row r="164" spans="1:14" s="28" customFormat="1" x14ac:dyDescent="0.3">
      <c r="A164" s="77">
        <v>7</v>
      </c>
      <c r="B164" s="78"/>
      <c r="C164" s="33" t="s">
        <v>260</v>
      </c>
      <c r="D164" s="60">
        <f>(28.67+(5.5))*10.764</f>
        <v>367.80588</v>
      </c>
      <c r="E164" s="60">
        <v>0</v>
      </c>
      <c r="F164" s="33">
        <f t="shared" si="20"/>
        <v>551.70882000000006</v>
      </c>
      <c r="G164" s="214"/>
      <c r="H164" s="215"/>
      <c r="I164" s="27"/>
      <c r="K164" s="28">
        <f t="shared" si="18"/>
        <v>2096493.5160000003</v>
      </c>
    </row>
    <row r="165" spans="1:14" s="28" customFormat="1" x14ac:dyDescent="0.3">
      <c r="A165" s="77">
        <v>8</v>
      </c>
      <c r="B165" s="78"/>
      <c r="C165" s="33" t="s">
        <v>260</v>
      </c>
      <c r="D165" s="60">
        <f>(36.68+(2.3))*10.764</f>
        <v>419.58071999999993</v>
      </c>
      <c r="E165" s="60">
        <v>0</v>
      </c>
      <c r="F165" s="33">
        <f t="shared" si="20"/>
        <v>629.37107999999989</v>
      </c>
      <c r="G165" s="108"/>
      <c r="H165" s="109"/>
      <c r="I165" s="27"/>
      <c r="K165" s="28">
        <f t="shared" si="18"/>
        <v>2391610.1039999998</v>
      </c>
    </row>
    <row r="166" spans="1:14" s="28" customFormat="1" ht="15.75" customHeight="1" x14ac:dyDescent="0.3">
      <c r="A166" s="134" t="s">
        <v>263</v>
      </c>
      <c r="B166" s="135"/>
      <c r="C166" s="135"/>
      <c r="D166" s="135"/>
      <c r="E166" s="135"/>
      <c r="F166" s="135"/>
      <c r="G166" s="135"/>
      <c r="H166" s="136"/>
      <c r="I166" s="27"/>
      <c r="K166" s="28">
        <f t="shared" si="18"/>
        <v>0</v>
      </c>
    </row>
    <row r="167" spans="1:14" s="28" customFormat="1" ht="15.75" customHeight="1" x14ac:dyDescent="0.3">
      <c r="A167" s="123">
        <v>1</v>
      </c>
      <c r="B167" s="123"/>
      <c r="C167" s="33" t="s">
        <v>259</v>
      </c>
      <c r="D167" s="60">
        <f>(20.76+(2.75))*10.764</f>
        <v>253.06164000000001</v>
      </c>
      <c r="E167" s="33">
        <v>0</v>
      </c>
      <c r="F167" s="33">
        <f t="shared" ref="F167:F168" si="21">D167*(($F$152)+1)+(IF(E167&lt;101,E167,IF(E167&lt;201,E167/2,IF(E167&lt;=301,E167/3,E167/4))))</f>
        <v>379.59246000000002</v>
      </c>
      <c r="G167" s="75" t="str">
        <f>A166</f>
        <v>2nd to 7th Floor</v>
      </c>
      <c r="H167" s="76"/>
      <c r="I167" s="27"/>
      <c r="K167" s="28">
        <f t="shared" si="18"/>
        <v>1442451.348</v>
      </c>
    </row>
    <row r="168" spans="1:14" s="28" customFormat="1" ht="15.75" customHeight="1" x14ac:dyDescent="0.3">
      <c r="A168" s="123">
        <f>A167+1</f>
        <v>2</v>
      </c>
      <c r="B168" s="123"/>
      <c r="C168" s="33" t="s">
        <v>260</v>
      </c>
      <c r="D168" s="60">
        <f>(30.58+(5.75))*10.764</f>
        <v>391.05611999999996</v>
      </c>
      <c r="E168" s="33">
        <v>0</v>
      </c>
      <c r="F168" s="33">
        <f t="shared" si="21"/>
        <v>586.58417999999995</v>
      </c>
      <c r="G168" s="214"/>
      <c r="H168" s="215"/>
      <c r="I168" s="27"/>
      <c r="K168" s="28">
        <f t="shared" si="18"/>
        <v>2229019.8839999996</v>
      </c>
    </row>
    <row r="169" spans="1:14" s="28" customFormat="1" ht="15.75" customHeight="1" x14ac:dyDescent="0.3">
      <c r="A169" s="123">
        <f>A168+1</f>
        <v>3</v>
      </c>
      <c r="B169" s="123"/>
      <c r="C169" s="33" t="s">
        <v>260</v>
      </c>
      <c r="D169" s="60">
        <f>(29.11+(8.59))*10.764</f>
        <v>405.80279999999999</v>
      </c>
      <c r="E169" s="33">
        <v>0</v>
      </c>
      <c r="F169" s="33">
        <f t="shared" ref="F169:F174" si="22">D169*(($F$152)+1)+(IF(E169&lt;101,E169,IF(E169&lt;201,E169/2,IF(E169&lt;=301,E169/3,E169/4))))</f>
        <v>608.70420000000001</v>
      </c>
      <c r="G169" s="214"/>
      <c r="H169" s="215"/>
      <c r="I169" s="27"/>
      <c r="K169" s="28">
        <f t="shared" si="18"/>
        <v>2313075.96</v>
      </c>
    </row>
    <row r="170" spans="1:14" s="28" customFormat="1" ht="15.75" customHeight="1" x14ac:dyDescent="0.3">
      <c r="A170" s="123">
        <f>A169+1</f>
        <v>4</v>
      </c>
      <c r="B170" s="123"/>
      <c r="C170" s="33" t="s">
        <v>260</v>
      </c>
      <c r="D170" s="60">
        <f>(29.11+(8.59))*10.764</f>
        <v>405.80279999999999</v>
      </c>
      <c r="E170" s="33">
        <v>0</v>
      </c>
      <c r="F170" s="33">
        <f t="shared" si="22"/>
        <v>608.70420000000001</v>
      </c>
      <c r="G170" s="214"/>
      <c r="H170" s="215"/>
      <c r="I170" s="27"/>
      <c r="K170" s="28">
        <f t="shared" si="18"/>
        <v>2313075.96</v>
      </c>
    </row>
    <row r="171" spans="1:14" s="28" customFormat="1" ht="15.75" customHeight="1" x14ac:dyDescent="0.3">
      <c r="A171" s="123">
        <f>A170+1</f>
        <v>5</v>
      </c>
      <c r="B171" s="123"/>
      <c r="C171" s="33" t="s">
        <v>260</v>
      </c>
      <c r="D171" s="60">
        <f>(29.11+(8.59))*10.764</f>
        <v>405.80279999999999</v>
      </c>
      <c r="E171" s="33">
        <v>0</v>
      </c>
      <c r="F171" s="33">
        <f t="shared" si="22"/>
        <v>608.70420000000001</v>
      </c>
      <c r="G171" s="214"/>
      <c r="H171" s="215"/>
      <c r="I171" s="27"/>
      <c r="K171" s="28">
        <f t="shared" si="18"/>
        <v>2313075.96</v>
      </c>
    </row>
    <row r="172" spans="1:14" s="28" customFormat="1" ht="15.75" customHeight="1" x14ac:dyDescent="0.3">
      <c r="A172" s="123">
        <f>A171+1</f>
        <v>6</v>
      </c>
      <c r="B172" s="123"/>
      <c r="C172" s="33" t="s">
        <v>261</v>
      </c>
      <c r="D172" s="60">
        <f>(39.21+(10.85))*10.764</f>
        <v>538.84583999999995</v>
      </c>
      <c r="E172" s="33">
        <v>0</v>
      </c>
      <c r="F172" s="33">
        <f t="shared" si="22"/>
        <v>808.26875999999993</v>
      </c>
      <c r="G172" s="214"/>
      <c r="H172" s="215"/>
      <c r="I172" s="27"/>
      <c r="K172" s="28">
        <f t="shared" si="18"/>
        <v>3071421.2879999997</v>
      </c>
    </row>
    <row r="173" spans="1:14" s="28" customFormat="1" x14ac:dyDescent="0.3">
      <c r="A173" s="77">
        <v>7</v>
      </c>
      <c r="B173" s="78"/>
      <c r="C173" s="33" t="s">
        <v>260</v>
      </c>
      <c r="D173" s="60">
        <f>(28.67+(5.5))*10.764</f>
        <v>367.80588</v>
      </c>
      <c r="E173" s="33">
        <v>0</v>
      </c>
      <c r="F173" s="33">
        <f t="shared" si="22"/>
        <v>551.70882000000006</v>
      </c>
      <c r="G173" s="214"/>
      <c r="H173" s="215"/>
      <c r="I173" s="27"/>
      <c r="K173" s="28">
        <f t="shared" si="18"/>
        <v>2096493.5160000003</v>
      </c>
    </row>
    <row r="174" spans="1:14" s="28" customFormat="1" x14ac:dyDescent="0.3">
      <c r="A174" s="77">
        <v>8</v>
      </c>
      <c r="B174" s="78"/>
      <c r="C174" s="33" t="s">
        <v>260</v>
      </c>
      <c r="D174" s="60">
        <f>(36.68+(2.3))*10.764</f>
        <v>419.58071999999993</v>
      </c>
      <c r="E174" s="33">
        <v>0</v>
      </c>
      <c r="F174" s="33">
        <f t="shared" si="22"/>
        <v>629.37107999999989</v>
      </c>
      <c r="G174" s="108"/>
      <c r="H174" s="109"/>
      <c r="K174" s="28">
        <f t="shared" si="18"/>
        <v>2391610.1039999998</v>
      </c>
    </row>
    <row r="175" spans="1:14" s="28" customFormat="1" x14ac:dyDescent="0.3">
      <c r="A175" s="131" t="s">
        <v>264</v>
      </c>
      <c r="B175" s="132"/>
      <c r="C175" s="132"/>
      <c r="D175" s="132"/>
      <c r="E175" s="132"/>
      <c r="F175" s="132"/>
      <c r="G175" s="132"/>
      <c r="H175" s="133"/>
    </row>
    <row r="176" spans="1:14" s="28" customFormat="1" ht="15.75" customHeight="1" x14ac:dyDescent="0.3">
      <c r="A176" s="134" t="s">
        <v>266</v>
      </c>
      <c r="B176" s="135"/>
      <c r="C176" s="135"/>
      <c r="D176" s="135"/>
      <c r="E176" s="135"/>
      <c r="F176" s="135"/>
      <c r="G176" s="135"/>
      <c r="H176" s="136"/>
      <c r="J176" s="27"/>
    </row>
    <row r="177" spans="1:12" s="28" customFormat="1" x14ac:dyDescent="0.3">
      <c r="A177" s="159">
        <v>1</v>
      </c>
      <c r="B177" s="159"/>
      <c r="C177" s="56" t="s">
        <v>259</v>
      </c>
      <c r="D177" s="60">
        <f>(24.06)*10.764</f>
        <v>258.98183999999998</v>
      </c>
      <c r="E177" s="56">
        <v>0</v>
      </c>
      <c r="F177" s="56">
        <f>D177*1.6</f>
        <v>414.37094400000001</v>
      </c>
      <c r="G177" s="77" t="str">
        <f>A176</f>
        <v>Ground Floor For Residential, Entrance Lobby &amp; Parking</v>
      </c>
      <c r="H177" s="78"/>
      <c r="I177" s="27">
        <f>4.55*2.75+2.65*2.4+2.1*1.2+1.5*1.2</f>
        <v>23.192499999999999</v>
      </c>
    </row>
    <row r="178" spans="1:12" s="28" customFormat="1" ht="15.75" customHeight="1" x14ac:dyDescent="0.3">
      <c r="A178" s="134" t="s">
        <v>267</v>
      </c>
      <c r="B178" s="135"/>
      <c r="C178" s="135"/>
      <c r="D178" s="135"/>
      <c r="E178" s="135"/>
      <c r="F178" s="135"/>
      <c r="G178" s="135"/>
      <c r="H178" s="136"/>
      <c r="I178" s="27"/>
    </row>
    <row r="179" spans="1:12" s="28" customFormat="1" ht="15.75" customHeight="1" x14ac:dyDescent="0.3">
      <c r="A179" s="124">
        <v>1</v>
      </c>
      <c r="B179" s="124"/>
      <c r="C179" s="59" t="s">
        <v>260</v>
      </c>
      <c r="D179" s="60">
        <f>(35.36+(5.5))*10.764</f>
        <v>439.81703999999996</v>
      </c>
      <c r="E179" s="60">
        <f>(5.26)*10.764</f>
        <v>56.618639999999992</v>
      </c>
      <c r="F179" s="59">
        <f>D179*(($F$152)+1)+(IF(E179&lt;101,E179,IF(E179&lt;201,E179/2,IF(E179&lt;=301,E179/3,E179/4))))</f>
        <v>716.3442</v>
      </c>
      <c r="G179" s="75" t="str">
        <f>A178</f>
        <v xml:space="preserve">1st Floor </v>
      </c>
      <c r="H179" s="76"/>
      <c r="I179" s="58"/>
      <c r="L179" s="28">
        <f>2.75*1.9</f>
        <v>5.2249999999999996</v>
      </c>
    </row>
    <row r="180" spans="1:12" s="28" customFormat="1" ht="15.75" customHeight="1" x14ac:dyDescent="0.3">
      <c r="A180" s="123">
        <f>A179+1</f>
        <v>2</v>
      </c>
      <c r="B180" s="123"/>
      <c r="C180" s="33" t="s">
        <v>260</v>
      </c>
      <c r="D180" s="60">
        <f>(35.36+(5.5))*10.764</f>
        <v>439.81703999999996</v>
      </c>
      <c r="E180" s="60">
        <f>(5.26)*10.764</f>
        <v>56.618639999999992</v>
      </c>
      <c r="F180" s="33">
        <f>D180*(($F$152)+1)+(IF(E180&lt;101,E180,IF(E180&lt;201,E180/2,IF(E180&lt;=301,E180/3,E180/4))))</f>
        <v>716.3442</v>
      </c>
      <c r="G180" s="214"/>
      <c r="H180" s="215"/>
      <c r="I180" s="27"/>
    </row>
    <row r="181" spans="1:12" s="28" customFormat="1" ht="15.75" customHeight="1" x14ac:dyDescent="0.3">
      <c r="A181" s="123">
        <f>A180+1</f>
        <v>3</v>
      </c>
      <c r="B181" s="123"/>
      <c r="C181" s="33" t="s">
        <v>260</v>
      </c>
      <c r="D181" s="60">
        <f>(29.76+(7.92))*10.764</f>
        <v>405.58751999999998</v>
      </c>
      <c r="E181" s="60">
        <v>0</v>
      </c>
      <c r="F181" s="33">
        <f>D181*(($F$152)+1)+(IF(E181&lt;101,E181,IF(E181&lt;201,E181/2,IF(E181&lt;=301,E181/3,E181/4))))</f>
        <v>608.38127999999995</v>
      </c>
      <c r="G181" s="214"/>
      <c r="H181" s="215"/>
      <c r="I181" s="27"/>
    </row>
    <row r="182" spans="1:12" s="28" customFormat="1" ht="15.75" customHeight="1" x14ac:dyDescent="0.3">
      <c r="A182" s="123">
        <f>A181+1</f>
        <v>4</v>
      </c>
      <c r="B182" s="123"/>
      <c r="C182" s="33" t="s">
        <v>260</v>
      </c>
      <c r="D182" s="60">
        <f>(38.15+(2.7))*10.764</f>
        <v>439.70940000000002</v>
      </c>
      <c r="E182" s="60">
        <v>0</v>
      </c>
      <c r="F182" s="33">
        <f>D182*(($F$152)+1)+(IF(E182&lt;101,E182,IF(E182&lt;201,E182/2,IF(E182&lt;=301,E182/3,E182/4))))</f>
        <v>659.56410000000005</v>
      </c>
      <c r="G182" s="214"/>
      <c r="H182" s="215"/>
      <c r="I182" s="27"/>
    </row>
    <row r="183" spans="1:12" s="28" customFormat="1" x14ac:dyDescent="0.3">
      <c r="A183" s="77">
        <v>5</v>
      </c>
      <c r="B183" s="78"/>
      <c r="C183" s="33" t="s">
        <v>260</v>
      </c>
      <c r="D183" s="60">
        <f>(32.4+(7.85))*10.764</f>
        <v>433.25099999999998</v>
      </c>
      <c r="E183" s="60">
        <v>0</v>
      </c>
      <c r="F183" s="33">
        <f>D183*(($F$152)+1)+(IF(E183&lt;101,E183,IF(E183&lt;201,E183/2,IF(E183&lt;=301,E183/3,E183/4))))</f>
        <v>649.87649999999996</v>
      </c>
      <c r="G183" s="108"/>
      <c r="H183" s="109"/>
      <c r="I183" s="27"/>
    </row>
    <row r="184" spans="1:12" s="28" customFormat="1" x14ac:dyDescent="0.3">
      <c r="A184" s="134" t="s">
        <v>144</v>
      </c>
      <c r="B184" s="135"/>
      <c r="C184" s="135"/>
      <c r="D184" s="135"/>
      <c r="E184" s="135"/>
      <c r="F184" s="135"/>
      <c r="G184" s="135"/>
      <c r="H184" s="136"/>
      <c r="I184" s="27"/>
    </row>
    <row r="185" spans="1:12" s="28" customFormat="1" ht="15.75" customHeight="1" x14ac:dyDescent="0.3">
      <c r="A185" s="124">
        <v>1</v>
      </c>
      <c r="B185" s="124"/>
      <c r="C185" s="59" t="s">
        <v>260</v>
      </c>
      <c r="D185" s="60">
        <f>(35.36+(5.5))*10.764</f>
        <v>439.81703999999996</v>
      </c>
      <c r="E185" s="60">
        <v>0</v>
      </c>
      <c r="F185" s="33">
        <f t="shared" ref="F185:F186" si="23">D185*(($F$152)+1)+(IF(E185&lt;101,E185,IF(E185&lt;201,E185/2,IF(E185&lt;=301,E185/3,E185/4))))</f>
        <v>659.72555999999997</v>
      </c>
      <c r="G185" s="75" t="str">
        <f>A184</f>
        <v>2nd to 5th Floor</v>
      </c>
      <c r="H185" s="76"/>
      <c r="I185" s="27"/>
    </row>
    <row r="186" spans="1:12" s="28" customFormat="1" ht="15.75" customHeight="1" x14ac:dyDescent="0.3">
      <c r="A186" s="123">
        <f>A185+1</f>
        <v>2</v>
      </c>
      <c r="B186" s="123"/>
      <c r="C186" s="33" t="s">
        <v>260</v>
      </c>
      <c r="D186" s="60">
        <f>(35.36+(5.5))*10.764</f>
        <v>439.81703999999996</v>
      </c>
      <c r="E186" s="60">
        <v>0</v>
      </c>
      <c r="F186" s="33">
        <f t="shared" si="23"/>
        <v>659.72555999999997</v>
      </c>
      <c r="G186" s="214"/>
      <c r="H186" s="215"/>
      <c r="I186" s="27"/>
    </row>
    <row r="187" spans="1:12" s="28" customFormat="1" ht="15.75" customHeight="1" x14ac:dyDescent="0.3">
      <c r="A187" s="123">
        <f>A186+1</f>
        <v>3</v>
      </c>
      <c r="B187" s="123"/>
      <c r="C187" s="33" t="s">
        <v>260</v>
      </c>
      <c r="D187" s="60">
        <f>(29.76+(7.92))*10.764</f>
        <v>405.58751999999998</v>
      </c>
      <c r="E187" s="60">
        <v>0</v>
      </c>
      <c r="F187" s="33">
        <f>D187*(($F$152)+1)+(IF(E187&lt;101,E187,IF(E187&lt;201,E187/2,IF(E187&lt;=301,E187/3,E187/4))))</f>
        <v>608.38127999999995</v>
      </c>
      <c r="G187" s="214"/>
      <c r="H187" s="215"/>
      <c r="I187" s="27"/>
    </row>
    <row r="188" spans="1:12" s="28" customFormat="1" ht="15.75" customHeight="1" x14ac:dyDescent="0.3">
      <c r="A188" s="123">
        <f>A187+1</f>
        <v>4</v>
      </c>
      <c r="B188" s="123"/>
      <c r="C188" s="33" t="s">
        <v>260</v>
      </c>
      <c r="D188" s="60">
        <f>(38.15+(2.7))*10.764</f>
        <v>439.70940000000002</v>
      </c>
      <c r="E188" s="60">
        <v>0</v>
      </c>
      <c r="F188" s="33">
        <f>D188*(($F$152)+1)+(IF(E188&lt;101,E188,IF(E188&lt;201,E188/2,IF(E188&lt;=301,E188/3,E188/4))))</f>
        <v>659.56410000000005</v>
      </c>
      <c r="G188" s="214"/>
      <c r="H188" s="215"/>
      <c r="I188" s="27"/>
    </row>
    <row r="189" spans="1:12" s="28" customFormat="1" ht="15.75" customHeight="1" x14ac:dyDescent="0.3">
      <c r="A189" s="77">
        <v>5</v>
      </c>
      <c r="B189" s="78"/>
      <c r="C189" s="33" t="s">
        <v>260</v>
      </c>
      <c r="D189" s="60">
        <f>(32.4+(7.85))*10.764</f>
        <v>433.25099999999998</v>
      </c>
      <c r="E189" s="60">
        <v>0</v>
      </c>
      <c r="F189" s="33">
        <f>D189*(($F$152)+1)+(IF(E189&lt;101,E189,IF(E189&lt;201,E189/2,IF(E189&lt;=301,E189/3,E189/4))))</f>
        <v>649.87649999999996</v>
      </c>
      <c r="G189" s="108"/>
      <c r="H189" s="109"/>
      <c r="I189" s="27"/>
    </row>
    <row r="190" spans="1:12" s="26" customFormat="1" x14ac:dyDescent="0.3">
      <c r="A190" s="158" t="s">
        <v>68</v>
      </c>
      <c r="B190" s="158"/>
      <c r="C190" s="158"/>
      <c r="D190" s="158"/>
      <c r="E190" s="158"/>
      <c r="F190" s="158"/>
      <c r="G190" s="158"/>
      <c r="H190" s="158"/>
    </row>
    <row r="191" spans="1:12" s="26" customFormat="1" ht="50.1" customHeight="1" x14ac:dyDescent="0.3">
      <c r="A191" s="36" t="s">
        <v>152</v>
      </c>
      <c r="B191" s="126" t="s">
        <v>294</v>
      </c>
      <c r="C191" s="127"/>
      <c r="D191" s="127"/>
      <c r="E191" s="127"/>
      <c r="F191" s="127"/>
      <c r="G191" s="127"/>
      <c r="H191" s="128"/>
    </row>
    <row r="192" spans="1:12" s="26" customFormat="1" x14ac:dyDescent="0.3">
      <c r="A192" s="36" t="s">
        <v>152</v>
      </c>
      <c r="B192" s="68" t="str">
        <f>(IF(F151="Saleable area Loading :","We have considered Saleable area of Flats as per our Calculation.","We considered Saleable area of Flat as per Builder area Sheet."))</f>
        <v>We have considered Saleable area of Flats as per our Calculation.</v>
      </c>
      <c r="C192" s="69"/>
      <c r="D192" s="69"/>
      <c r="E192" s="69"/>
      <c r="F192" s="69"/>
      <c r="G192" s="69"/>
      <c r="H192" s="70"/>
    </row>
    <row r="193" spans="1:8" s="26" customFormat="1" x14ac:dyDescent="0.3">
      <c r="A193" s="36" t="s">
        <v>152</v>
      </c>
      <c r="B193" s="68" t="str">
        <f>(IF(F123="Saleable area Loading :","We have considered Saleable area of Commercial as per our Calculation.","We considered Saleable area of Commercial as per Builder area Sheet."))</f>
        <v>We have considered Saleable area of Commercial as per our Calculation.</v>
      </c>
      <c r="C193" s="69"/>
      <c r="D193" s="69"/>
      <c r="E193" s="69"/>
      <c r="F193" s="69"/>
      <c r="G193" s="69"/>
      <c r="H193" s="70"/>
    </row>
    <row r="194" spans="1:8" s="26" customFormat="1" x14ac:dyDescent="0.3">
      <c r="A194" s="36" t="s">
        <v>152</v>
      </c>
      <c r="B194" s="71" t="s">
        <v>121</v>
      </c>
      <c r="C194" s="72"/>
      <c r="D194" s="72"/>
      <c r="E194" s="72"/>
      <c r="F194" s="72"/>
      <c r="G194" s="72"/>
      <c r="H194" s="73"/>
    </row>
    <row r="195" spans="1:8" s="26" customFormat="1" x14ac:dyDescent="0.3">
      <c r="A195" s="36" t="s">
        <v>152</v>
      </c>
      <c r="B195" s="71" t="s">
        <v>268</v>
      </c>
      <c r="C195" s="72"/>
      <c r="D195" s="72"/>
      <c r="E195" s="72"/>
      <c r="F195" s="72"/>
      <c r="G195" s="72"/>
      <c r="H195" s="73"/>
    </row>
    <row r="196" spans="1:8" s="26" customFormat="1" x14ac:dyDescent="0.3">
      <c r="A196" s="36" t="s">
        <v>152</v>
      </c>
      <c r="B196" s="71" t="s">
        <v>151</v>
      </c>
      <c r="C196" s="72"/>
      <c r="D196" s="72"/>
      <c r="E196" s="72"/>
      <c r="F196" s="72"/>
      <c r="G196" s="72"/>
      <c r="H196" s="73"/>
    </row>
    <row r="197" spans="1:8" s="26" customFormat="1" x14ac:dyDescent="0.3">
      <c r="A197" s="36" t="s">
        <v>152</v>
      </c>
      <c r="B197" s="71" t="s">
        <v>122</v>
      </c>
      <c r="C197" s="72"/>
      <c r="D197" s="72"/>
      <c r="E197" s="72"/>
      <c r="F197" s="72"/>
      <c r="G197" s="72"/>
      <c r="H197" s="73"/>
    </row>
    <row r="198" spans="1:8" s="26" customFormat="1" ht="34.5" hidden="1" customHeight="1" x14ac:dyDescent="0.3">
      <c r="A198" s="36" t="s">
        <v>152</v>
      </c>
      <c r="B198" s="71" t="s">
        <v>153</v>
      </c>
      <c r="C198" s="72"/>
      <c r="D198" s="72"/>
      <c r="E198" s="72"/>
      <c r="F198" s="72"/>
      <c r="G198" s="72"/>
      <c r="H198" s="73"/>
    </row>
    <row r="199" spans="1:8" s="26" customFormat="1" x14ac:dyDescent="0.3">
      <c r="A199" s="36" t="s">
        <v>152</v>
      </c>
      <c r="B199" s="71" t="s">
        <v>123</v>
      </c>
      <c r="C199" s="72"/>
      <c r="D199" s="72"/>
      <c r="E199" s="72"/>
      <c r="F199" s="72"/>
      <c r="G199" s="72"/>
      <c r="H199" s="73"/>
    </row>
    <row r="200" spans="1:8" s="26" customFormat="1" ht="33" customHeight="1" x14ac:dyDescent="0.3">
      <c r="A200" s="36" t="s">
        <v>152</v>
      </c>
      <c r="B200" s="71" t="s">
        <v>284</v>
      </c>
      <c r="C200" s="72"/>
      <c r="D200" s="72"/>
      <c r="E200" s="72"/>
      <c r="F200" s="72"/>
      <c r="G200" s="72"/>
      <c r="H200" s="73"/>
    </row>
    <row r="201" spans="1:8" s="26" customFormat="1" ht="32.25" hidden="1" customHeight="1" x14ac:dyDescent="0.3">
      <c r="A201" s="36" t="s">
        <v>152</v>
      </c>
      <c r="B201" s="172" t="s">
        <v>177</v>
      </c>
      <c r="C201" s="173"/>
      <c r="D201" s="173"/>
      <c r="E201" s="173"/>
      <c r="F201" s="173"/>
      <c r="G201" s="173"/>
      <c r="H201" s="174"/>
    </row>
    <row r="202" spans="1:8" s="26" customFormat="1" x14ac:dyDescent="0.3">
      <c r="A202" s="36" t="s">
        <v>152</v>
      </c>
      <c r="B202" s="71" t="s">
        <v>288</v>
      </c>
      <c r="C202" s="72"/>
      <c r="D202" s="72"/>
      <c r="E202" s="72"/>
      <c r="F202" s="72"/>
      <c r="G202" s="72"/>
      <c r="H202" s="73"/>
    </row>
    <row r="203" spans="1:8" s="26" customFormat="1" ht="33" hidden="1" customHeight="1" x14ac:dyDescent="0.3">
      <c r="A203" s="36" t="s">
        <v>152</v>
      </c>
      <c r="B203" s="172" t="s">
        <v>289</v>
      </c>
      <c r="C203" s="173"/>
      <c r="D203" s="173"/>
      <c r="E203" s="173"/>
      <c r="F203" s="173"/>
      <c r="G203" s="173"/>
      <c r="H203" s="174"/>
    </row>
    <row r="204" spans="1:8" s="26" customFormat="1" ht="33" hidden="1" customHeight="1" x14ac:dyDescent="0.3">
      <c r="A204" s="36" t="s">
        <v>152</v>
      </c>
      <c r="B204" s="68" t="s">
        <v>290</v>
      </c>
      <c r="C204" s="69"/>
      <c r="D204" s="69"/>
      <c r="E204" s="69"/>
      <c r="F204" s="69"/>
      <c r="G204" s="69"/>
      <c r="H204" s="70"/>
    </row>
    <row r="205" spans="1:8" x14ac:dyDescent="0.3">
      <c r="A205" s="166" t="s">
        <v>61</v>
      </c>
      <c r="B205" s="166"/>
      <c r="C205" s="166"/>
      <c r="D205" s="166"/>
      <c r="E205" s="166"/>
      <c r="F205" s="166"/>
      <c r="G205" s="166"/>
      <c r="H205" s="166"/>
    </row>
    <row r="206" spans="1:8" x14ac:dyDescent="0.3">
      <c r="A206" s="84" t="s">
        <v>62</v>
      </c>
      <c r="B206" s="84"/>
      <c r="C206" s="84"/>
      <c r="D206" s="84"/>
      <c r="E206" s="84"/>
      <c r="F206" s="84"/>
      <c r="G206" s="84"/>
      <c r="H206" s="84"/>
    </row>
    <row r="207" spans="1:8" ht="15.75" customHeight="1" x14ac:dyDescent="0.3">
      <c r="A207" s="185" t="s">
        <v>63</v>
      </c>
      <c r="B207" s="185"/>
      <c r="C207" s="185"/>
      <c r="D207" s="185"/>
      <c r="E207" s="185"/>
      <c r="F207" s="185"/>
      <c r="G207" s="185"/>
      <c r="H207" s="185"/>
    </row>
    <row r="208" spans="1:8" x14ac:dyDescent="0.3">
      <c r="A208" s="84" t="s">
        <v>64</v>
      </c>
      <c r="B208" s="84"/>
      <c r="C208" s="84"/>
      <c r="D208" s="84"/>
      <c r="E208" s="84"/>
      <c r="F208" s="84"/>
      <c r="G208" s="84"/>
      <c r="H208" s="84"/>
    </row>
    <row r="209" spans="1:8" x14ac:dyDescent="0.3">
      <c r="A209" s="84" t="s">
        <v>65</v>
      </c>
      <c r="B209" s="84"/>
      <c r="C209" s="84"/>
      <c r="D209" s="84"/>
      <c r="E209" s="84"/>
      <c r="F209" s="84"/>
      <c r="G209" s="84"/>
      <c r="H209" s="84"/>
    </row>
    <row r="210" spans="1:8" x14ac:dyDescent="0.3">
      <c r="A210" s="84" t="s">
        <v>124</v>
      </c>
      <c r="B210" s="84"/>
      <c r="C210" s="84"/>
      <c r="D210" s="84"/>
      <c r="E210" s="84"/>
      <c r="F210" s="84"/>
      <c r="G210" s="84"/>
      <c r="H210" s="84"/>
    </row>
    <row r="211" spans="1:8" ht="33.9" customHeight="1" x14ac:dyDescent="0.3">
      <c r="A211" s="90" t="s">
        <v>125</v>
      </c>
      <c r="B211" s="90"/>
      <c r="C211" s="90"/>
      <c r="D211" s="90"/>
      <c r="E211" s="90"/>
      <c r="F211" s="90"/>
      <c r="G211" s="90"/>
      <c r="H211" s="90"/>
    </row>
    <row r="212" spans="1:8" x14ac:dyDescent="0.3">
      <c r="A212" s="161" t="s">
        <v>77</v>
      </c>
      <c r="B212" s="161"/>
      <c r="C212" s="161" t="s">
        <v>246</v>
      </c>
      <c r="D212" s="161"/>
      <c r="E212" s="161" t="s">
        <v>105</v>
      </c>
      <c r="F212" s="161"/>
      <c r="G212" s="161" t="s">
        <v>292</v>
      </c>
      <c r="H212" s="161"/>
    </row>
    <row r="213" spans="1:8" x14ac:dyDescent="0.3">
      <c r="A213" s="160" t="s">
        <v>79</v>
      </c>
      <c r="B213" s="160"/>
      <c r="C213" s="160"/>
      <c r="D213" s="160"/>
      <c r="E213" s="160"/>
      <c r="F213" s="160"/>
      <c r="G213" s="160"/>
      <c r="H213" s="160"/>
    </row>
    <row r="214" spans="1:8" x14ac:dyDescent="0.3">
      <c r="A214" s="160"/>
      <c r="B214" s="160"/>
      <c r="C214" s="160"/>
      <c r="D214" s="160"/>
      <c r="E214" s="160"/>
      <c r="F214" s="160"/>
      <c r="G214" s="160"/>
      <c r="H214" s="160"/>
    </row>
    <row r="215" spans="1:8" x14ac:dyDescent="0.3">
      <c r="A215" s="160"/>
      <c r="B215" s="160"/>
      <c r="C215" s="160"/>
      <c r="D215" s="160"/>
      <c r="E215" s="160"/>
      <c r="F215" s="160"/>
      <c r="G215" s="160"/>
      <c r="H215" s="160"/>
    </row>
    <row r="216" spans="1:8" x14ac:dyDescent="0.3">
      <c r="A216" s="160"/>
      <c r="B216" s="160"/>
      <c r="C216" s="160"/>
      <c r="D216" s="160"/>
      <c r="E216" s="160"/>
      <c r="F216" s="160"/>
      <c r="G216" s="160"/>
      <c r="H216" s="160"/>
    </row>
    <row r="217" spans="1:8" x14ac:dyDescent="0.3">
      <c r="A217" s="29" t="s">
        <v>66</v>
      </c>
      <c r="B217" s="30"/>
      <c r="C217" s="30"/>
      <c r="D217" s="29" t="str">
        <f>E8</f>
        <v>Kartik Homes</v>
      </c>
      <c r="F217" s="30"/>
      <c r="G217" s="30"/>
      <c r="H217" s="30"/>
    </row>
    <row r="218" spans="1:8" x14ac:dyDescent="0.3">
      <c r="A218" s="30"/>
      <c r="B218" s="30"/>
      <c r="C218" s="30"/>
      <c r="D218" s="30"/>
      <c r="E218" s="30"/>
      <c r="F218" s="30"/>
      <c r="G218" s="30"/>
      <c r="H218" s="30"/>
    </row>
    <row r="219" spans="1:8" x14ac:dyDescent="0.3">
      <c r="A219" s="30"/>
      <c r="B219" s="30"/>
      <c r="C219" s="30"/>
      <c r="D219" s="30"/>
      <c r="E219" s="30"/>
      <c r="F219" s="30"/>
      <c r="G219" s="30"/>
      <c r="H219" s="30"/>
    </row>
    <row r="220" spans="1:8" ht="15" customHeight="1" x14ac:dyDescent="0.3"/>
    <row r="236" spans="10:10" x14ac:dyDescent="0.3">
      <c r="J236"/>
    </row>
    <row r="259" spans="1:1" x14ac:dyDescent="0.3">
      <c r="A259" s="32" t="s">
        <v>164</v>
      </c>
    </row>
    <row r="301" spans="1:1" x14ac:dyDescent="0.3">
      <c r="A301" s="32" t="s">
        <v>67</v>
      </c>
    </row>
  </sheetData>
  <mergeCells count="33122">
    <mergeCell ref="B203:H203"/>
    <mergeCell ref="B199:H199"/>
    <mergeCell ref="XCI143:XCJ143"/>
    <mergeCell ref="XCK143:XCL143"/>
    <mergeCell ref="XCQ143:XCR143"/>
    <mergeCell ref="XCS143:XCT143"/>
    <mergeCell ref="XCY143:XCZ143"/>
    <mergeCell ref="XDA143:XDB143"/>
    <mergeCell ref="XDG143:XDH143"/>
    <mergeCell ref="XDI143:XDJ143"/>
    <mergeCell ref="XDO143:XDP143"/>
    <mergeCell ref="XDQ143:XDR143"/>
    <mergeCell ref="XDW143:XDX143"/>
    <mergeCell ref="XDY143:XDZ143"/>
    <mergeCell ref="XEE143:XEF143"/>
    <mergeCell ref="XEG143:XEH143"/>
    <mergeCell ref="XEM143:XEN143"/>
    <mergeCell ref="XEO143:XEP143"/>
    <mergeCell ref="XEU143:XEV143"/>
    <mergeCell ref="XEW143:XEX143"/>
    <mergeCell ref="XFC143:XFD143"/>
    <mergeCell ref="A153:H153"/>
    <mergeCell ref="A154:H154"/>
    <mergeCell ref="A163:B163"/>
    <mergeCell ref="A166:H166"/>
    <mergeCell ref="A169:B169"/>
    <mergeCell ref="G158:H165"/>
    <mergeCell ref="A174:B174"/>
    <mergeCell ref="A175:H175"/>
    <mergeCell ref="A176:H176"/>
    <mergeCell ref="G167:H174"/>
    <mergeCell ref="A144:H144"/>
    <mergeCell ref="A145:H145"/>
    <mergeCell ref="G128:H143"/>
    <mergeCell ref="A146:B146"/>
    <mergeCell ref="A147:B147"/>
    <mergeCell ref="A148:B148"/>
    <mergeCell ref="A149:B149"/>
    <mergeCell ref="G146:H149"/>
    <mergeCell ref="WXE143:WXF143"/>
    <mergeCell ref="WXK143:WXL143"/>
    <mergeCell ref="WXM143:WXN143"/>
    <mergeCell ref="WXS143:WXT143"/>
    <mergeCell ref="WXU143:WXV143"/>
    <mergeCell ref="WYA143:WYB143"/>
    <mergeCell ref="WYC143:WYD143"/>
    <mergeCell ref="WYI143:WYJ143"/>
    <mergeCell ref="WYK143:WYL143"/>
    <mergeCell ref="WYQ143:WYR143"/>
    <mergeCell ref="WYS143:WYT143"/>
    <mergeCell ref="WYY143:WYZ143"/>
    <mergeCell ref="WZA143:WZB143"/>
    <mergeCell ref="WZG143:WZH143"/>
    <mergeCell ref="WZI143:WZJ143"/>
    <mergeCell ref="WZO143:WZP143"/>
    <mergeCell ref="WZQ143:WZR143"/>
    <mergeCell ref="WZW143:WZX143"/>
    <mergeCell ref="WZY143:WZZ143"/>
    <mergeCell ref="XAE143:XAF143"/>
    <mergeCell ref="XAG143:XAH143"/>
    <mergeCell ref="XAM143:XAN143"/>
    <mergeCell ref="XAO143:XAP143"/>
    <mergeCell ref="XAU143:XAV143"/>
    <mergeCell ref="XAW143:XAX143"/>
    <mergeCell ref="XBC143:XBD143"/>
    <mergeCell ref="XBE143:XBF143"/>
    <mergeCell ref="XBK143:XBL143"/>
    <mergeCell ref="XBM143:XBN143"/>
    <mergeCell ref="XBS143:XBT143"/>
    <mergeCell ref="XBU143:XBV143"/>
    <mergeCell ref="XCA143:XCB143"/>
    <mergeCell ref="XCC143:XCD143"/>
    <mergeCell ref="WSE143:WSF143"/>
    <mergeCell ref="WSG143:WSH143"/>
    <mergeCell ref="WSM143:WSN143"/>
    <mergeCell ref="WSO143:WSP143"/>
    <mergeCell ref="WSU143:WSV143"/>
    <mergeCell ref="WSW143:WSX143"/>
    <mergeCell ref="WTC143:WTD143"/>
    <mergeCell ref="WTE143:WTF143"/>
    <mergeCell ref="WTK143:WTL143"/>
    <mergeCell ref="WTM143:WTN143"/>
    <mergeCell ref="WTS143:WTT143"/>
    <mergeCell ref="WTU143:WTV143"/>
    <mergeCell ref="WUA143:WUB143"/>
    <mergeCell ref="WUC143:WUD143"/>
    <mergeCell ref="WUI143:WUJ143"/>
    <mergeCell ref="WUK143:WUL143"/>
    <mergeCell ref="WUQ143:WUR143"/>
    <mergeCell ref="WUS143:WUT143"/>
    <mergeCell ref="WUY143:WUZ143"/>
    <mergeCell ref="WVA143:WVB143"/>
    <mergeCell ref="WVG143:WVH143"/>
    <mergeCell ref="WVI143:WVJ143"/>
    <mergeCell ref="WVO143:WVP143"/>
    <mergeCell ref="WVQ143:WVR143"/>
    <mergeCell ref="WVW143:WVX143"/>
    <mergeCell ref="WVY143:WVZ143"/>
    <mergeCell ref="WWE143:WWF143"/>
    <mergeCell ref="WWG143:WWH143"/>
    <mergeCell ref="WWM143:WWN143"/>
    <mergeCell ref="WWO143:WWP143"/>
    <mergeCell ref="WWU143:WWV143"/>
    <mergeCell ref="WWW143:WWX143"/>
    <mergeCell ref="WXC143:WXD143"/>
    <mergeCell ref="WNA143:WNB143"/>
    <mergeCell ref="WNG143:WNH143"/>
    <mergeCell ref="WNI143:WNJ143"/>
    <mergeCell ref="WNO143:WNP143"/>
    <mergeCell ref="WNQ143:WNR143"/>
    <mergeCell ref="WNW143:WNX143"/>
    <mergeCell ref="WNY143:WNZ143"/>
    <mergeCell ref="WOE143:WOF143"/>
    <mergeCell ref="WOG143:WOH143"/>
    <mergeCell ref="WOM143:WON143"/>
    <mergeCell ref="WOO143:WOP143"/>
    <mergeCell ref="WOU143:WOV143"/>
    <mergeCell ref="WOW143:WOX143"/>
    <mergeCell ref="WPC143:WPD143"/>
    <mergeCell ref="WPE143:WPF143"/>
    <mergeCell ref="WPK143:WPL143"/>
    <mergeCell ref="WPM143:WPN143"/>
    <mergeCell ref="WPS143:WPT143"/>
    <mergeCell ref="WPU143:WPV143"/>
    <mergeCell ref="WQA143:WQB143"/>
    <mergeCell ref="WQC143:WQD143"/>
    <mergeCell ref="WQI143:WQJ143"/>
    <mergeCell ref="WQK143:WQL143"/>
    <mergeCell ref="WQQ143:WQR143"/>
    <mergeCell ref="WQS143:WQT143"/>
    <mergeCell ref="WQY143:WQZ143"/>
    <mergeCell ref="WRA143:WRB143"/>
    <mergeCell ref="WRG143:WRH143"/>
    <mergeCell ref="WRI143:WRJ143"/>
    <mergeCell ref="WRO143:WRP143"/>
    <mergeCell ref="WRQ143:WRR143"/>
    <mergeCell ref="WRW143:WRX143"/>
    <mergeCell ref="WRY143:WRZ143"/>
    <mergeCell ref="WIA143:WIB143"/>
    <mergeCell ref="WIC143:WID143"/>
    <mergeCell ref="WII143:WIJ143"/>
    <mergeCell ref="WIK143:WIL143"/>
    <mergeCell ref="WIQ143:WIR143"/>
    <mergeCell ref="WIS143:WIT143"/>
    <mergeCell ref="WIY143:WIZ143"/>
    <mergeCell ref="WJA143:WJB143"/>
    <mergeCell ref="WJG143:WJH143"/>
    <mergeCell ref="WJI143:WJJ143"/>
    <mergeCell ref="WJO143:WJP143"/>
    <mergeCell ref="WJQ143:WJR143"/>
    <mergeCell ref="WJW143:WJX143"/>
    <mergeCell ref="WJY143:WJZ143"/>
    <mergeCell ref="WKE143:WKF143"/>
    <mergeCell ref="WKG143:WKH143"/>
    <mergeCell ref="WKM143:WKN143"/>
    <mergeCell ref="WKO143:WKP143"/>
    <mergeCell ref="WKU143:WKV143"/>
    <mergeCell ref="WKW143:WKX143"/>
    <mergeCell ref="WLC143:WLD143"/>
    <mergeCell ref="WLE143:WLF143"/>
    <mergeCell ref="WLK143:WLL143"/>
    <mergeCell ref="WLM143:WLN143"/>
    <mergeCell ref="WLS143:WLT143"/>
    <mergeCell ref="WLU143:WLV143"/>
    <mergeCell ref="WMA143:WMB143"/>
    <mergeCell ref="WMC143:WMD143"/>
    <mergeCell ref="WMI143:WMJ143"/>
    <mergeCell ref="WMK143:WML143"/>
    <mergeCell ref="WMQ143:WMR143"/>
    <mergeCell ref="WMS143:WMT143"/>
    <mergeCell ref="WMY143:WMZ143"/>
    <mergeCell ref="WCW143:WCX143"/>
    <mergeCell ref="WDC143:WDD143"/>
    <mergeCell ref="WDE143:WDF143"/>
    <mergeCell ref="WDK143:WDL143"/>
    <mergeCell ref="WDM143:WDN143"/>
    <mergeCell ref="WDS143:WDT143"/>
    <mergeCell ref="WDU143:WDV143"/>
    <mergeCell ref="WEA143:WEB143"/>
    <mergeCell ref="WEC143:WED143"/>
    <mergeCell ref="WEI143:WEJ143"/>
    <mergeCell ref="WEK143:WEL143"/>
    <mergeCell ref="WEQ143:WER143"/>
    <mergeCell ref="WES143:WET143"/>
    <mergeCell ref="WEY143:WEZ143"/>
    <mergeCell ref="WFA143:WFB143"/>
    <mergeCell ref="WFG143:WFH143"/>
    <mergeCell ref="WFI143:WFJ143"/>
    <mergeCell ref="WFO143:WFP143"/>
    <mergeCell ref="WFQ143:WFR143"/>
    <mergeCell ref="WFW143:WFX143"/>
    <mergeCell ref="WFY143:WFZ143"/>
    <mergeCell ref="WGE143:WGF143"/>
    <mergeCell ref="WGG143:WGH143"/>
    <mergeCell ref="WGM143:WGN143"/>
    <mergeCell ref="WGO143:WGP143"/>
    <mergeCell ref="WGU143:WGV143"/>
    <mergeCell ref="WGW143:WGX143"/>
    <mergeCell ref="WHC143:WHD143"/>
    <mergeCell ref="WHE143:WHF143"/>
    <mergeCell ref="WHK143:WHL143"/>
    <mergeCell ref="WHM143:WHN143"/>
    <mergeCell ref="WHS143:WHT143"/>
    <mergeCell ref="WHU143:WHV143"/>
    <mergeCell ref="VXW143:VXX143"/>
    <mergeCell ref="VXY143:VXZ143"/>
    <mergeCell ref="VYE143:VYF143"/>
    <mergeCell ref="VYG143:VYH143"/>
    <mergeCell ref="VYM143:VYN143"/>
    <mergeCell ref="VYO143:VYP143"/>
    <mergeCell ref="VYU143:VYV143"/>
    <mergeCell ref="VYW143:VYX143"/>
    <mergeCell ref="VZC143:VZD143"/>
    <mergeCell ref="VZE143:VZF143"/>
    <mergeCell ref="VZK143:VZL143"/>
    <mergeCell ref="VZM143:VZN143"/>
    <mergeCell ref="VZS143:VZT143"/>
    <mergeCell ref="VZU143:VZV143"/>
    <mergeCell ref="WAA143:WAB143"/>
    <mergeCell ref="WAC143:WAD143"/>
    <mergeCell ref="WAI143:WAJ143"/>
    <mergeCell ref="WAK143:WAL143"/>
    <mergeCell ref="WAQ143:WAR143"/>
    <mergeCell ref="WAS143:WAT143"/>
    <mergeCell ref="WAY143:WAZ143"/>
    <mergeCell ref="WBA143:WBB143"/>
    <mergeCell ref="WBG143:WBH143"/>
    <mergeCell ref="WBI143:WBJ143"/>
    <mergeCell ref="WBO143:WBP143"/>
    <mergeCell ref="WBQ143:WBR143"/>
    <mergeCell ref="WBW143:WBX143"/>
    <mergeCell ref="WBY143:WBZ143"/>
    <mergeCell ref="WCE143:WCF143"/>
    <mergeCell ref="WCG143:WCH143"/>
    <mergeCell ref="WCM143:WCN143"/>
    <mergeCell ref="WCO143:WCP143"/>
    <mergeCell ref="WCU143:WCV143"/>
    <mergeCell ref="VSS143:VST143"/>
    <mergeCell ref="VSY143:VSZ143"/>
    <mergeCell ref="VTA143:VTB143"/>
    <mergeCell ref="VTG143:VTH143"/>
    <mergeCell ref="VTI143:VTJ143"/>
    <mergeCell ref="VTO143:VTP143"/>
    <mergeCell ref="VTQ143:VTR143"/>
    <mergeCell ref="VTW143:VTX143"/>
    <mergeCell ref="VTY143:VTZ143"/>
    <mergeCell ref="VUE143:VUF143"/>
    <mergeCell ref="VUG143:VUH143"/>
    <mergeCell ref="VUM143:VUN143"/>
    <mergeCell ref="VUO143:VUP143"/>
    <mergeCell ref="VUU143:VUV143"/>
    <mergeCell ref="VUW143:VUX143"/>
    <mergeCell ref="VVC143:VVD143"/>
    <mergeCell ref="VVE143:VVF143"/>
    <mergeCell ref="VVK143:VVL143"/>
    <mergeCell ref="VVM143:VVN143"/>
    <mergeCell ref="VVS143:VVT143"/>
    <mergeCell ref="VVU143:VVV143"/>
    <mergeCell ref="VWA143:VWB143"/>
    <mergeCell ref="VWC143:VWD143"/>
    <mergeCell ref="VWI143:VWJ143"/>
    <mergeCell ref="VWK143:VWL143"/>
    <mergeCell ref="VWQ143:VWR143"/>
    <mergeCell ref="VWS143:VWT143"/>
    <mergeCell ref="VWY143:VWZ143"/>
    <mergeCell ref="VXA143:VXB143"/>
    <mergeCell ref="VXG143:VXH143"/>
    <mergeCell ref="VXI143:VXJ143"/>
    <mergeCell ref="VXO143:VXP143"/>
    <mergeCell ref="VXQ143:VXR143"/>
    <mergeCell ref="VNS143:VNT143"/>
    <mergeCell ref="VNU143:VNV143"/>
    <mergeCell ref="VOA143:VOB143"/>
    <mergeCell ref="VOC143:VOD143"/>
    <mergeCell ref="VOI143:VOJ143"/>
    <mergeCell ref="VOK143:VOL143"/>
    <mergeCell ref="VOQ143:VOR143"/>
    <mergeCell ref="VOS143:VOT143"/>
    <mergeCell ref="VOY143:VOZ143"/>
    <mergeCell ref="VPA143:VPB143"/>
    <mergeCell ref="VPG143:VPH143"/>
    <mergeCell ref="VPI143:VPJ143"/>
    <mergeCell ref="VPO143:VPP143"/>
    <mergeCell ref="VPQ143:VPR143"/>
    <mergeCell ref="VPW143:VPX143"/>
    <mergeCell ref="VPY143:VPZ143"/>
    <mergeCell ref="VQE143:VQF143"/>
    <mergeCell ref="VQG143:VQH143"/>
    <mergeCell ref="VQM143:VQN143"/>
    <mergeCell ref="VQO143:VQP143"/>
    <mergeCell ref="VQU143:VQV143"/>
    <mergeCell ref="VQW143:VQX143"/>
    <mergeCell ref="VRC143:VRD143"/>
    <mergeCell ref="VRE143:VRF143"/>
    <mergeCell ref="VRK143:VRL143"/>
    <mergeCell ref="VRM143:VRN143"/>
    <mergeCell ref="VRS143:VRT143"/>
    <mergeCell ref="VRU143:VRV143"/>
    <mergeCell ref="VSA143:VSB143"/>
    <mergeCell ref="VSC143:VSD143"/>
    <mergeCell ref="VSI143:VSJ143"/>
    <mergeCell ref="VSK143:VSL143"/>
    <mergeCell ref="VSQ143:VSR143"/>
    <mergeCell ref="VIO143:VIP143"/>
    <mergeCell ref="VIU143:VIV143"/>
    <mergeCell ref="VIW143:VIX143"/>
    <mergeCell ref="VJC143:VJD143"/>
    <mergeCell ref="VJE143:VJF143"/>
    <mergeCell ref="VJK143:VJL143"/>
    <mergeCell ref="VJM143:VJN143"/>
    <mergeCell ref="VJS143:VJT143"/>
    <mergeCell ref="VJU143:VJV143"/>
    <mergeCell ref="VKA143:VKB143"/>
    <mergeCell ref="VKC143:VKD143"/>
    <mergeCell ref="VKI143:VKJ143"/>
    <mergeCell ref="VKK143:VKL143"/>
    <mergeCell ref="VKQ143:VKR143"/>
    <mergeCell ref="VKS143:VKT143"/>
    <mergeCell ref="VKY143:VKZ143"/>
    <mergeCell ref="VLA143:VLB143"/>
    <mergeCell ref="VLG143:VLH143"/>
    <mergeCell ref="VLI143:VLJ143"/>
    <mergeCell ref="VLO143:VLP143"/>
    <mergeCell ref="VLQ143:VLR143"/>
    <mergeCell ref="VLW143:VLX143"/>
    <mergeCell ref="VLY143:VLZ143"/>
    <mergeCell ref="VME143:VMF143"/>
    <mergeCell ref="VMG143:VMH143"/>
    <mergeCell ref="VMM143:VMN143"/>
    <mergeCell ref="VMO143:VMP143"/>
    <mergeCell ref="VMU143:VMV143"/>
    <mergeCell ref="VMW143:VMX143"/>
    <mergeCell ref="VNC143:VND143"/>
    <mergeCell ref="VNE143:VNF143"/>
    <mergeCell ref="VNK143:VNL143"/>
    <mergeCell ref="VNM143:VNN143"/>
    <mergeCell ref="VDO143:VDP143"/>
    <mergeCell ref="VDQ143:VDR143"/>
    <mergeCell ref="VDW143:VDX143"/>
    <mergeCell ref="VDY143:VDZ143"/>
    <mergeCell ref="VEE143:VEF143"/>
    <mergeCell ref="VEG143:VEH143"/>
    <mergeCell ref="VEM143:VEN143"/>
    <mergeCell ref="VEO143:VEP143"/>
    <mergeCell ref="VEU143:VEV143"/>
    <mergeCell ref="VEW143:VEX143"/>
    <mergeCell ref="VFC143:VFD143"/>
    <mergeCell ref="VFE143:VFF143"/>
    <mergeCell ref="VFK143:VFL143"/>
    <mergeCell ref="VFM143:VFN143"/>
    <mergeCell ref="VFS143:VFT143"/>
    <mergeCell ref="VFU143:VFV143"/>
    <mergeCell ref="VGA143:VGB143"/>
    <mergeCell ref="VGC143:VGD143"/>
    <mergeCell ref="VGI143:VGJ143"/>
    <mergeCell ref="VGK143:VGL143"/>
    <mergeCell ref="VGQ143:VGR143"/>
    <mergeCell ref="VGS143:VGT143"/>
    <mergeCell ref="VGY143:VGZ143"/>
    <mergeCell ref="VHA143:VHB143"/>
    <mergeCell ref="VHG143:VHH143"/>
    <mergeCell ref="VHI143:VHJ143"/>
    <mergeCell ref="VHO143:VHP143"/>
    <mergeCell ref="VHQ143:VHR143"/>
    <mergeCell ref="VHW143:VHX143"/>
    <mergeCell ref="VHY143:VHZ143"/>
    <mergeCell ref="VIE143:VIF143"/>
    <mergeCell ref="VIG143:VIH143"/>
    <mergeCell ref="VIM143:VIN143"/>
    <mergeCell ref="UYK143:UYL143"/>
    <mergeCell ref="UYQ143:UYR143"/>
    <mergeCell ref="UYS143:UYT143"/>
    <mergeCell ref="UYY143:UYZ143"/>
    <mergeCell ref="UZA143:UZB143"/>
    <mergeCell ref="UZG143:UZH143"/>
    <mergeCell ref="UZI143:UZJ143"/>
    <mergeCell ref="UZO143:UZP143"/>
    <mergeCell ref="UZQ143:UZR143"/>
    <mergeCell ref="UZW143:UZX143"/>
    <mergeCell ref="UZY143:UZZ143"/>
    <mergeCell ref="VAE143:VAF143"/>
    <mergeCell ref="VAG143:VAH143"/>
    <mergeCell ref="VAM143:VAN143"/>
    <mergeCell ref="VAO143:VAP143"/>
    <mergeCell ref="VAU143:VAV143"/>
    <mergeCell ref="VAW143:VAX143"/>
    <mergeCell ref="VBC143:VBD143"/>
    <mergeCell ref="VBE143:VBF143"/>
    <mergeCell ref="VBK143:VBL143"/>
    <mergeCell ref="VBM143:VBN143"/>
    <mergeCell ref="VBS143:VBT143"/>
    <mergeCell ref="VBU143:VBV143"/>
    <mergeCell ref="VCA143:VCB143"/>
    <mergeCell ref="VCC143:VCD143"/>
    <mergeCell ref="VCI143:VCJ143"/>
    <mergeCell ref="VCK143:VCL143"/>
    <mergeCell ref="VCQ143:VCR143"/>
    <mergeCell ref="VCS143:VCT143"/>
    <mergeCell ref="VCY143:VCZ143"/>
    <mergeCell ref="VDA143:VDB143"/>
    <mergeCell ref="VDG143:VDH143"/>
    <mergeCell ref="VDI143:VDJ143"/>
    <mergeCell ref="UTK143:UTL143"/>
    <mergeCell ref="UTM143:UTN143"/>
    <mergeCell ref="UTS143:UTT143"/>
    <mergeCell ref="UTU143:UTV143"/>
    <mergeCell ref="UUA143:UUB143"/>
    <mergeCell ref="UUC143:UUD143"/>
    <mergeCell ref="UUI143:UUJ143"/>
    <mergeCell ref="UUK143:UUL143"/>
    <mergeCell ref="UUQ143:UUR143"/>
    <mergeCell ref="UUS143:UUT143"/>
    <mergeCell ref="UUY143:UUZ143"/>
    <mergeCell ref="UVA143:UVB143"/>
    <mergeCell ref="UVG143:UVH143"/>
    <mergeCell ref="UVI143:UVJ143"/>
    <mergeCell ref="UVO143:UVP143"/>
    <mergeCell ref="UVQ143:UVR143"/>
    <mergeCell ref="UVW143:UVX143"/>
    <mergeCell ref="UVY143:UVZ143"/>
    <mergeCell ref="UWE143:UWF143"/>
    <mergeCell ref="UWG143:UWH143"/>
    <mergeCell ref="UWM143:UWN143"/>
    <mergeCell ref="UWO143:UWP143"/>
    <mergeCell ref="UWU143:UWV143"/>
    <mergeCell ref="UWW143:UWX143"/>
    <mergeCell ref="UXC143:UXD143"/>
    <mergeCell ref="UXE143:UXF143"/>
    <mergeCell ref="UXK143:UXL143"/>
    <mergeCell ref="UXM143:UXN143"/>
    <mergeCell ref="UXS143:UXT143"/>
    <mergeCell ref="UXU143:UXV143"/>
    <mergeCell ref="UYA143:UYB143"/>
    <mergeCell ref="UYC143:UYD143"/>
    <mergeCell ref="UYI143:UYJ143"/>
    <mergeCell ref="UOG143:UOH143"/>
    <mergeCell ref="UOM143:UON143"/>
    <mergeCell ref="UOO143:UOP143"/>
    <mergeCell ref="UOU143:UOV143"/>
    <mergeCell ref="UOW143:UOX143"/>
    <mergeCell ref="UPC143:UPD143"/>
    <mergeCell ref="UPE143:UPF143"/>
    <mergeCell ref="UPK143:UPL143"/>
    <mergeCell ref="UPM143:UPN143"/>
    <mergeCell ref="UPS143:UPT143"/>
    <mergeCell ref="UPU143:UPV143"/>
    <mergeCell ref="UQA143:UQB143"/>
    <mergeCell ref="UQC143:UQD143"/>
    <mergeCell ref="UQI143:UQJ143"/>
    <mergeCell ref="UQK143:UQL143"/>
    <mergeCell ref="UQQ143:UQR143"/>
    <mergeCell ref="UQS143:UQT143"/>
    <mergeCell ref="UQY143:UQZ143"/>
    <mergeCell ref="URA143:URB143"/>
    <mergeCell ref="URG143:URH143"/>
    <mergeCell ref="URI143:URJ143"/>
    <mergeCell ref="URO143:URP143"/>
    <mergeCell ref="URQ143:URR143"/>
    <mergeCell ref="URW143:URX143"/>
    <mergeCell ref="URY143:URZ143"/>
    <mergeCell ref="USE143:USF143"/>
    <mergeCell ref="USG143:USH143"/>
    <mergeCell ref="USM143:USN143"/>
    <mergeCell ref="USO143:USP143"/>
    <mergeCell ref="USU143:USV143"/>
    <mergeCell ref="USW143:USX143"/>
    <mergeCell ref="UTC143:UTD143"/>
    <mergeCell ref="UTE143:UTF143"/>
    <mergeCell ref="UJG143:UJH143"/>
    <mergeCell ref="UJI143:UJJ143"/>
    <mergeCell ref="UJO143:UJP143"/>
    <mergeCell ref="UJQ143:UJR143"/>
    <mergeCell ref="UJW143:UJX143"/>
    <mergeCell ref="UJY143:UJZ143"/>
    <mergeCell ref="UKE143:UKF143"/>
    <mergeCell ref="UKG143:UKH143"/>
    <mergeCell ref="UKM143:UKN143"/>
    <mergeCell ref="UKO143:UKP143"/>
    <mergeCell ref="UKU143:UKV143"/>
    <mergeCell ref="UKW143:UKX143"/>
    <mergeCell ref="ULC143:ULD143"/>
    <mergeCell ref="ULE143:ULF143"/>
    <mergeCell ref="ULK143:ULL143"/>
    <mergeCell ref="ULM143:ULN143"/>
    <mergeCell ref="ULS143:ULT143"/>
    <mergeCell ref="ULU143:ULV143"/>
    <mergeCell ref="UMA143:UMB143"/>
    <mergeCell ref="UMC143:UMD143"/>
    <mergeCell ref="UMI143:UMJ143"/>
    <mergeCell ref="UMK143:UML143"/>
    <mergeCell ref="UMQ143:UMR143"/>
    <mergeCell ref="UMS143:UMT143"/>
    <mergeCell ref="UMY143:UMZ143"/>
    <mergeCell ref="UNA143:UNB143"/>
    <mergeCell ref="UNG143:UNH143"/>
    <mergeCell ref="UNI143:UNJ143"/>
    <mergeCell ref="UNO143:UNP143"/>
    <mergeCell ref="UNQ143:UNR143"/>
    <mergeCell ref="UNW143:UNX143"/>
    <mergeCell ref="UNY143:UNZ143"/>
    <mergeCell ref="UOE143:UOF143"/>
    <mergeCell ref="UEC143:UED143"/>
    <mergeCell ref="UEI143:UEJ143"/>
    <mergeCell ref="UEK143:UEL143"/>
    <mergeCell ref="UEQ143:UER143"/>
    <mergeCell ref="UES143:UET143"/>
    <mergeCell ref="UEY143:UEZ143"/>
    <mergeCell ref="UFA143:UFB143"/>
    <mergeCell ref="UFG143:UFH143"/>
    <mergeCell ref="UFI143:UFJ143"/>
    <mergeCell ref="UFO143:UFP143"/>
    <mergeCell ref="UFQ143:UFR143"/>
    <mergeCell ref="UFW143:UFX143"/>
    <mergeCell ref="UFY143:UFZ143"/>
    <mergeCell ref="UGE143:UGF143"/>
    <mergeCell ref="UGG143:UGH143"/>
    <mergeCell ref="UGM143:UGN143"/>
    <mergeCell ref="UGO143:UGP143"/>
    <mergeCell ref="UGU143:UGV143"/>
    <mergeCell ref="UGW143:UGX143"/>
    <mergeCell ref="UHC143:UHD143"/>
    <mergeCell ref="UHE143:UHF143"/>
    <mergeCell ref="UHK143:UHL143"/>
    <mergeCell ref="UHM143:UHN143"/>
    <mergeCell ref="UHS143:UHT143"/>
    <mergeCell ref="UHU143:UHV143"/>
    <mergeCell ref="UIA143:UIB143"/>
    <mergeCell ref="UIC143:UID143"/>
    <mergeCell ref="UII143:UIJ143"/>
    <mergeCell ref="UIK143:UIL143"/>
    <mergeCell ref="UIQ143:UIR143"/>
    <mergeCell ref="UIS143:UIT143"/>
    <mergeCell ref="UIY143:UIZ143"/>
    <mergeCell ref="UJA143:UJB143"/>
    <mergeCell ref="TZC143:TZD143"/>
    <mergeCell ref="TZE143:TZF143"/>
    <mergeCell ref="TZK143:TZL143"/>
    <mergeCell ref="TZM143:TZN143"/>
    <mergeCell ref="TZS143:TZT143"/>
    <mergeCell ref="TZU143:TZV143"/>
    <mergeCell ref="UAA143:UAB143"/>
    <mergeCell ref="UAC143:UAD143"/>
    <mergeCell ref="UAI143:UAJ143"/>
    <mergeCell ref="UAK143:UAL143"/>
    <mergeCell ref="UAQ143:UAR143"/>
    <mergeCell ref="UAS143:UAT143"/>
    <mergeCell ref="UAY143:UAZ143"/>
    <mergeCell ref="UBA143:UBB143"/>
    <mergeCell ref="UBG143:UBH143"/>
    <mergeCell ref="UBI143:UBJ143"/>
    <mergeCell ref="UBO143:UBP143"/>
    <mergeCell ref="UBQ143:UBR143"/>
    <mergeCell ref="UBW143:UBX143"/>
    <mergeCell ref="UBY143:UBZ143"/>
    <mergeCell ref="UCE143:UCF143"/>
    <mergeCell ref="UCG143:UCH143"/>
    <mergeCell ref="UCM143:UCN143"/>
    <mergeCell ref="UCO143:UCP143"/>
    <mergeCell ref="UCU143:UCV143"/>
    <mergeCell ref="UCW143:UCX143"/>
    <mergeCell ref="UDC143:UDD143"/>
    <mergeCell ref="UDE143:UDF143"/>
    <mergeCell ref="UDK143:UDL143"/>
    <mergeCell ref="UDM143:UDN143"/>
    <mergeCell ref="UDS143:UDT143"/>
    <mergeCell ref="UDU143:UDV143"/>
    <mergeCell ref="UEA143:UEB143"/>
    <mergeCell ref="TTY143:TTZ143"/>
    <mergeCell ref="TUE143:TUF143"/>
    <mergeCell ref="TUG143:TUH143"/>
    <mergeCell ref="TUM143:TUN143"/>
    <mergeCell ref="TUO143:TUP143"/>
    <mergeCell ref="TUU143:TUV143"/>
    <mergeCell ref="TUW143:TUX143"/>
    <mergeCell ref="TVC143:TVD143"/>
    <mergeCell ref="TVE143:TVF143"/>
    <mergeCell ref="TVK143:TVL143"/>
    <mergeCell ref="TVM143:TVN143"/>
    <mergeCell ref="TVS143:TVT143"/>
    <mergeCell ref="TVU143:TVV143"/>
    <mergeCell ref="TWA143:TWB143"/>
    <mergeCell ref="TWC143:TWD143"/>
    <mergeCell ref="TWI143:TWJ143"/>
    <mergeCell ref="TWK143:TWL143"/>
    <mergeCell ref="TWQ143:TWR143"/>
    <mergeCell ref="TWS143:TWT143"/>
    <mergeCell ref="TWY143:TWZ143"/>
    <mergeCell ref="TXA143:TXB143"/>
    <mergeCell ref="TXG143:TXH143"/>
    <mergeCell ref="TXI143:TXJ143"/>
    <mergeCell ref="TXO143:TXP143"/>
    <mergeCell ref="TXQ143:TXR143"/>
    <mergeCell ref="TXW143:TXX143"/>
    <mergeCell ref="TXY143:TXZ143"/>
    <mergeCell ref="TYE143:TYF143"/>
    <mergeCell ref="TYG143:TYH143"/>
    <mergeCell ref="TYM143:TYN143"/>
    <mergeCell ref="TYO143:TYP143"/>
    <mergeCell ref="TYU143:TYV143"/>
    <mergeCell ref="TYW143:TYX143"/>
    <mergeCell ref="TOY143:TOZ143"/>
    <mergeCell ref="TPA143:TPB143"/>
    <mergeCell ref="TPG143:TPH143"/>
    <mergeCell ref="TPI143:TPJ143"/>
    <mergeCell ref="TPO143:TPP143"/>
    <mergeCell ref="TPQ143:TPR143"/>
    <mergeCell ref="TPW143:TPX143"/>
    <mergeCell ref="TPY143:TPZ143"/>
    <mergeCell ref="TQE143:TQF143"/>
    <mergeCell ref="TQG143:TQH143"/>
    <mergeCell ref="TQM143:TQN143"/>
    <mergeCell ref="TQO143:TQP143"/>
    <mergeCell ref="TQU143:TQV143"/>
    <mergeCell ref="TQW143:TQX143"/>
    <mergeCell ref="TRC143:TRD143"/>
    <mergeCell ref="TRE143:TRF143"/>
    <mergeCell ref="TRK143:TRL143"/>
    <mergeCell ref="TRM143:TRN143"/>
    <mergeCell ref="TRS143:TRT143"/>
    <mergeCell ref="TRU143:TRV143"/>
    <mergeCell ref="TSA143:TSB143"/>
    <mergeCell ref="TSC143:TSD143"/>
    <mergeCell ref="TSI143:TSJ143"/>
    <mergeCell ref="TSK143:TSL143"/>
    <mergeCell ref="TSQ143:TSR143"/>
    <mergeCell ref="TSS143:TST143"/>
    <mergeCell ref="TSY143:TSZ143"/>
    <mergeCell ref="TTA143:TTB143"/>
    <mergeCell ref="TTG143:TTH143"/>
    <mergeCell ref="TTI143:TTJ143"/>
    <mergeCell ref="TTO143:TTP143"/>
    <mergeCell ref="TTQ143:TTR143"/>
    <mergeCell ref="TTW143:TTX143"/>
    <mergeCell ref="TJU143:TJV143"/>
    <mergeCell ref="TKA143:TKB143"/>
    <mergeCell ref="TKC143:TKD143"/>
    <mergeCell ref="TKI143:TKJ143"/>
    <mergeCell ref="TKK143:TKL143"/>
    <mergeCell ref="TKQ143:TKR143"/>
    <mergeCell ref="TKS143:TKT143"/>
    <mergeCell ref="TKY143:TKZ143"/>
    <mergeCell ref="TLA143:TLB143"/>
    <mergeCell ref="TLG143:TLH143"/>
    <mergeCell ref="TLI143:TLJ143"/>
    <mergeCell ref="TLO143:TLP143"/>
    <mergeCell ref="TLQ143:TLR143"/>
    <mergeCell ref="TLW143:TLX143"/>
    <mergeCell ref="TLY143:TLZ143"/>
    <mergeCell ref="TME143:TMF143"/>
    <mergeCell ref="TMG143:TMH143"/>
    <mergeCell ref="TMM143:TMN143"/>
    <mergeCell ref="TMO143:TMP143"/>
    <mergeCell ref="TMU143:TMV143"/>
    <mergeCell ref="TMW143:TMX143"/>
    <mergeCell ref="TNC143:TND143"/>
    <mergeCell ref="TNE143:TNF143"/>
    <mergeCell ref="TNK143:TNL143"/>
    <mergeCell ref="TNM143:TNN143"/>
    <mergeCell ref="TNS143:TNT143"/>
    <mergeCell ref="TNU143:TNV143"/>
    <mergeCell ref="TOA143:TOB143"/>
    <mergeCell ref="TOC143:TOD143"/>
    <mergeCell ref="TOI143:TOJ143"/>
    <mergeCell ref="TOK143:TOL143"/>
    <mergeCell ref="TOQ143:TOR143"/>
    <mergeCell ref="TOS143:TOT143"/>
    <mergeCell ref="TEU143:TEV143"/>
    <mergeCell ref="TEW143:TEX143"/>
    <mergeCell ref="TFC143:TFD143"/>
    <mergeCell ref="TFE143:TFF143"/>
    <mergeCell ref="TFK143:TFL143"/>
    <mergeCell ref="TFM143:TFN143"/>
    <mergeCell ref="TFS143:TFT143"/>
    <mergeCell ref="TFU143:TFV143"/>
    <mergeCell ref="TGA143:TGB143"/>
    <mergeCell ref="TGC143:TGD143"/>
    <mergeCell ref="TGI143:TGJ143"/>
    <mergeCell ref="TGK143:TGL143"/>
    <mergeCell ref="TGQ143:TGR143"/>
    <mergeCell ref="TGS143:TGT143"/>
    <mergeCell ref="TGY143:TGZ143"/>
    <mergeCell ref="THA143:THB143"/>
    <mergeCell ref="THG143:THH143"/>
    <mergeCell ref="THI143:THJ143"/>
    <mergeCell ref="THO143:THP143"/>
    <mergeCell ref="THQ143:THR143"/>
    <mergeCell ref="THW143:THX143"/>
    <mergeCell ref="THY143:THZ143"/>
    <mergeCell ref="TIE143:TIF143"/>
    <mergeCell ref="TIG143:TIH143"/>
    <mergeCell ref="TIM143:TIN143"/>
    <mergeCell ref="TIO143:TIP143"/>
    <mergeCell ref="TIU143:TIV143"/>
    <mergeCell ref="TIW143:TIX143"/>
    <mergeCell ref="TJC143:TJD143"/>
    <mergeCell ref="TJE143:TJF143"/>
    <mergeCell ref="TJK143:TJL143"/>
    <mergeCell ref="TJM143:TJN143"/>
    <mergeCell ref="TJS143:TJT143"/>
    <mergeCell ref="SZQ143:SZR143"/>
    <mergeCell ref="SZW143:SZX143"/>
    <mergeCell ref="SZY143:SZZ143"/>
    <mergeCell ref="TAE143:TAF143"/>
    <mergeCell ref="TAG143:TAH143"/>
    <mergeCell ref="TAM143:TAN143"/>
    <mergeCell ref="TAO143:TAP143"/>
    <mergeCell ref="TAU143:TAV143"/>
    <mergeCell ref="TAW143:TAX143"/>
    <mergeCell ref="TBC143:TBD143"/>
    <mergeCell ref="TBE143:TBF143"/>
    <mergeCell ref="TBK143:TBL143"/>
    <mergeCell ref="TBM143:TBN143"/>
    <mergeCell ref="TBS143:TBT143"/>
    <mergeCell ref="TBU143:TBV143"/>
    <mergeCell ref="TCA143:TCB143"/>
    <mergeCell ref="TCC143:TCD143"/>
    <mergeCell ref="TCI143:TCJ143"/>
    <mergeCell ref="TCK143:TCL143"/>
    <mergeCell ref="TCQ143:TCR143"/>
    <mergeCell ref="TCS143:TCT143"/>
    <mergeCell ref="TCY143:TCZ143"/>
    <mergeCell ref="TDA143:TDB143"/>
    <mergeCell ref="TDG143:TDH143"/>
    <mergeCell ref="TDI143:TDJ143"/>
    <mergeCell ref="TDO143:TDP143"/>
    <mergeCell ref="TDQ143:TDR143"/>
    <mergeCell ref="TDW143:TDX143"/>
    <mergeCell ref="TDY143:TDZ143"/>
    <mergeCell ref="TEE143:TEF143"/>
    <mergeCell ref="TEG143:TEH143"/>
    <mergeCell ref="TEM143:TEN143"/>
    <mergeCell ref="TEO143:TEP143"/>
    <mergeCell ref="SUQ143:SUR143"/>
    <mergeCell ref="SUS143:SUT143"/>
    <mergeCell ref="SUY143:SUZ143"/>
    <mergeCell ref="SVA143:SVB143"/>
    <mergeCell ref="SVG143:SVH143"/>
    <mergeCell ref="SVI143:SVJ143"/>
    <mergeCell ref="SVO143:SVP143"/>
    <mergeCell ref="SVQ143:SVR143"/>
    <mergeCell ref="SVW143:SVX143"/>
    <mergeCell ref="SVY143:SVZ143"/>
    <mergeCell ref="SWE143:SWF143"/>
    <mergeCell ref="SWG143:SWH143"/>
    <mergeCell ref="SWM143:SWN143"/>
    <mergeCell ref="SWO143:SWP143"/>
    <mergeCell ref="SWU143:SWV143"/>
    <mergeCell ref="SWW143:SWX143"/>
    <mergeCell ref="SXC143:SXD143"/>
    <mergeCell ref="SXE143:SXF143"/>
    <mergeCell ref="SXK143:SXL143"/>
    <mergeCell ref="SXM143:SXN143"/>
    <mergeCell ref="SXS143:SXT143"/>
    <mergeCell ref="SXU143:SXV143"/>
    <mergeCell ref="SYA143:SYB143"/>
    <mergeCell ref="SYC143:SYD143"/>
    <mergeCell ref="SYI143:SYJ143"/>
    <mergeCell ref="SYK143:SYL143"/>
    <mergeCell ref="SYQ143:SYR143"/>
    <mergeCell ref="SYS143:SYT143"/>
    <mergeCell ref="SYY143:SYZ143"/>
    <mergeCell ref="SZA143:SZB143"/>
    <mergeCell ref="SZG143:SZH143"/>
    <mergeCell ref="SZI143:SZJ143"/>
    <mergeCell ref="SZO143:SZP143"/>
    <mergeCell ref="SPM143:SPN143"/>
    <mergeCell ref="SPS143:SPT143"/>
    <mergeCell ref="SPU143:SPV143"/>
    <mergeCell ref="SQA143:SQB143"/>
    <mergeCell ref="SQC143:SQD143"/>
    <mergeCell ref="SQI143:SQJ143"/>
    <mergeCell ref="SQK143:SQL143"/>
    <mergeCell ref="SQQ143:SQR143"/>
    <mergeCell ref="SQS143:SQT143"/>
    <mergeCell ref="SQY143:SQZ143"/>
    <mergeCell ref="SRA143:SRB143"/>
    <mergeCell ref="SRG143:SRH143"/>
    <mergeCell ref="SRI143:SRJ143"/>
    <mergeCell ref="SRO143:SRP143"/>
    <mergeCell ref="SRQ143:SRR143"/>
    <mergeCell ref="SRW143:SRX143"/>
    <mergeCell ref="SRY143:SRZ143"/>
    <mergeCell ref="SSE143:SSF143"/>
    <mergeCell ref="SSG143:SSH143"/>
    <mergeCell ref="SSM143:SSN143"/>
    <mergeCell ref="SSO143:SSP143"/>
    <mergeCell ref="SSU143:SSV143"/>
    <mergeCell ref="SSW143:SSX143"/>
    <mergeCell ref="STC143:STD143"/>
    <mergeCell ref="STE143:STF143"/>
    <mergeCell ref="STK143:STL143"/>
    <mergeCell ref="STM143:STN143"/>
    <mergeCell ref="STS143:STT143"/>
    <mergeCell ref="STU143:STV143"/>
    <mergeCell ref="SUA143:SUB143"/>
    <mergeCell ref="SUC143:SUD143"/>
    <mergeCell ref="SUI143:SUJ143"/>
    <mergeCell ref="SUK143:SUL143"/>
    <mergeCell ref="SKM143:SKN143"/>
    <mergeCell ref="SKO143:SKP143"/>
    <mergeCell ref="SKU143:SKV143"/>
    <mergeCell ref="SKW143:SKX143"/>
    <mergeCell ref="SLC143:SLD143"/>
    <mergeCell ref="SLE143:SLF143"/>
    <mergeCell ref="SLK143:SLL143"/>
    <mergeCell ref="SLM143:SLN143"/>
    <mergeCell ref="SLS143:SLT143"/>
    <mergeCell ref="SLU143:SLV143"/>
    <mergeCell ref="SMA143:SMB143"/>
    <mergeCell ref="SMC143:SMD143"/>
    <mergeCell ref="SMI143:SMJ143"/>
    <mergeCell ref="SMK143:SML143"/>
    <mergeCell ref="SMQ143:SMR143"/>
    <mergeCell ref="SMS143:SMT143"/>
    <mergeCell ref="SMY143:SMZ143"/>
    <mergeCell ref="SNA143:SNB143"/>
    <mergeCell ref="SNG143:SNH143"/>
    <mergeCell ref="SNI143:SNJ143"/>
    <mergeCell ref="SNO143:SNP143"/>
    <mergeCell ref="SNQ143:SNR143"/>
    <mergeCell ref="SNW143:SNX143"/>
    <mergeCell ref="SNY143:SNZ143"/>
    <mergeCell ref="SOE143:SOF143"/>
    <mergeCell ref="SOG143:SOH143"/>
    <mergeCell ref="SOM143:SON143"/>
    <mergeCell ref="SOO143:SOP143"/>
    <mergeCell ref="SOU143:SOV143"/>
    <mergeCell ref="SOW143:SOX143"/>
    <mergeCell ref="SPC143:SPD143"/>
    <mergeCell ref="SPE143:SPF143"/>
    <mergeCell ref="SPK143:SPL143"/>
    <mergeCell ref="SFI143:SFJ143"/>
    <mergeCell ref="SFO143:SFP143"/>
    <mergeCell ref="SFQ143:SFR143"/>
    <mergeCell ref="SFW143:SFX143"/>
    <mergeCell ref="SFY143:SFZ143"/>
    <mergeCell ref="SGE143:SGF143"/>
    <mergeCell ref="SGG143:SGH143"/>
    <mergeCell ref="SGM143:SGN143"/>
    <mergeCell ref="SGO143:SGP143"/>
    <mergeCell ref="SGU143:SGV143"/>
    <mergeCell ref="SGW143:SGX143"/>
    <mergeCell ref="SHC143:SHD143"/>
    <mergeCell ref="SHE143:SHF143"/>
    <mergeCell ref="SHK143:SHL143"/>
    <mergeCell ref="SHM143:SHN143"/>
    <mergeCell ref="SHS143:SHT143"/>
    <mergeCell ref="SHU143:SHV143"/>
    <mergeCell ref="SIA143:SIB143"/>
    <mergeCell ref="SIC143:SID143"/>
    <mergeCell ref="SII143:SIJ143"/>
    <mergeCell ref="SIK143:SIL143"/>
    <mergeCell ref="SIQ143:SIR143"/>
    <mergeCell ref="SIS143:SIT143"/>
    <mergeCell ref="SIY143:SIZ143"/>
    <mergeCell ref="SJA143:SJB143"/>
    <mergeCell ref="SJG143:SJH143"/>
    <mergeCell ref="SJI143:SJJ143"/>
    <mergeCell ref="SJO143:SJP143"/>
    <mergeCell ref="SJQ143:SJR143"/>
    <mergeCell ref="SJW143:SJX143"/>
    <mergeCell ref="SJY143:SJZ143"/>
    <mergeCell ref="SKE143:SKF143"/>
    <mergeCell ref="SKG143:SKH143"/>
    <mergeCell ref="SAI143:SAJ143"/>
    <mergeCell ref="SAK143:SAL143"/>
    <mergeCell ref="SAQ143:SAR143"/>
    <mergeCell ref="SAS143:SAT143"/>
    <mergeCell ref="SAY143:SAZ143"/>
    <mergeCell ref="SBA143:SBB143"/>
    <mergeCell ref="SBG143:SBH143"/>
    <mergeCell ref="SBI143:SBJ143"/>
    <mergeCell ref="SBO143:SBP143"/>
    <mergeCell ref="SBQ143:SBR143"/>
    <mergeCell ref="SBW143:SBX143"/>
    <mergeCell ref="SBY143:SBZ143"/>
    <mergeCell ref="SCE143:SCF143"/>
    <mergeCell ref="SCG143:SCH143"/>
    <mergeCell ref="SCM143:SCN143"/>
    <mergeCell ref="SCO143:SCP143"/>
    <mergeCell ref="SCU143:SCV143"/>
    <mergeCell ref="SCW143:SCX143"/>
    <mergeCell ref="SDC143:SDD143"/>
    <mergeCell ref="SDE143:SDF143"/>
    <mergeCell ref="SDK143:SDL143"/>
    <mergeCell ref="SDM143:SDN143"/>
    <mergeCell ref="SDS143:SDT143"/>
    <mergeCell ref="SDU143:SDV143"/>
    <mergeCell ref="SEA143:SEB143"/>
    <mergeCell ref="SEC143:SED143"/>
    <mergeCell ref="SEI143:SEJ143"/>
    <mergeCell ref="SEK143:SEL143"/>
    <mergeCell ref="SEQ143:SER143"/>
    <mergeCell ref="SES143:SET143"/>
    <mergeCell ref="SEY143:SEZ143"/>
    <mergeCell ref="SFA143:SFB143"/>
    <mergeCell ref="SFG143:SFH143"/>
    <mergeCell ref="RVE143:RVF143"/>
    <mergeCell ref="RVK143:RVL143"/>
    <mergeCell ref="RVM143:RVN143"/>
    <mergeCell ref="RVS143:RVT143"/>
    <mergeCell ref="RVU143:RVV143"/>
    <mergeCell ref="RWA143:RWB143"/>
    <mergeCell ref="RWC143:RWD143"/>
    <mergeCell ref="RWI143:RWJ143"/>
    <mergeCell ref="RWK143:RWL143"/>
    <mergeCell ref="RWQ143:RWR143"/>
    <mergeCell ref="RWS143:RWT143"/>
    <mergeCell ref="RWY143:RWZ143"/>
    <mergeCell ref="RXA143:RXB143"/>
    <mergeCell ref="RXG143:RXH143"/>
    <mergeCell ref="RXI143:RXJ143"/>
    <mergeCell ref="RXO143:RXP143"/>
    <mergeCell ref="RXQ143:RXR143"/>
    <mergeCell ref="RXW143:RXX143"/>
    <mergeCell ref="RXY143:RXZ143"/>
    <mergeCell ref="RYE143:RYF143"/>
    <mergeCell ref="RYG143:RYH143"/>
    <mergeCell ref="RYM143:RYN143"/>
    <mergeCell ref="RYO143:RYP143"/>
    <mergeCell ref="RYU143:RYV143"/>
    <mergeCell ref="RYW143:RYX143"/>
    <mergeCell ref="RZC143:RZD143"/>
    <mergeCell ref="RZE143:RZF143"/>
    <mergeCell ref="RZK143:RZL143"/>
    <mergeCell ref="RZM143:RZN143"/>
    <mergeCell ref="RZS143:RZT143"/>
    <mergeCell ref="RZU143:RZV143"/>
    <mergeCell ref="SAA143:SAB143"/>
    <mergeCell ref="SAC143:SAD143"/>
    <mergeCell ref="RQE143:RQF143"/>
    <mergeCell ref="RQG143:RQH143"/>
    <mergeCell ref="RQM143:RQN143"/>
    <mergeCell ref="RQO143:RQP143"/>
    <mergeCell ref="RQU143:RQV143"/>
    <mergeCell ref="RQW143:RQX143"/>
    <mergeCell ref="RRC143:RRD143"/>
    <mergeCell ref="RRE143:RRF143"/>
    <mergeCell ref="RRK143:RRL143"/>
    <mergeCell ref="RRM143:RRN143"/>
    <mergeCell ref="RRS143:RRT143"/>
    <mergeCell ref="RRU143:RRV143"/>
    <mergeCell ref="RSA143:RSB143"/>
    <mergeCell ref="RSC143:RSD143"/>
    <mergeCell ref="RSI143:RSJ143"/>
    <mergeCell ref="RSK143:RSL143"/>
    <mergeCell ref="RSQ143:RSR143"/>
    <mergeCell ref="RSS143:RST143"/>
    <mergeCell ref="RSY143:RSZ143"/>
    <mergeCell ref="RTA143:RTB143"/>
    <mergeCell ref="RTG143:RTH143"/>
    <mergeCell ref="RTI143:RTJ143"/>
    <mergeCell ref="RTO143:RTP143"/>
    <mergeCell ref="RTQ143:RTR143"/>
    <mergeCell ref="RTW143:RTX143"/>
    <mergeCell ref="RTY143:RTZ143"/>
    <mergeCell ref="RUE143:RUF143"/>
    <mergeCell ref="RUG143:RUH143"/>
    <mergeCell ref="RUM143:RUN143"/>
    <mergeCell ref="RUO143:RUP143"/>
    <mergeCell ref="RUU143:RUV143"/>
    <mergeCell ref="RUW143:RUX143"/>
    <mergeCell ref="RVC143:RVD143"/>
    <mergeCell ref="RLA143:RLB143"/>
    <mergeCell ref="RLG143:RLH143"/>
    <mergeCell ref="RLI143:RLJ143"/>
    <mergeCell ref="RLO143:RLP143"/>
    <mergeCell ref="RLQ143:RLR143"/>
    <mergeCell ref="RLW143:RLX143"/>
    <mergeCell ref="RLY143:RLZ143"/>
    <mergeCell ref="RME143:RMF143"/>
    <mergeCell ref="RMG143:RMH143"/>
    <mergeCell ref="RMM143:RMN143"/>
    <mergeCell ref="RMO143:RMP143"/>
    <mergeCell ref="RMU143:RMV143"/>
    <mergeCell ref="RMW143:RMX143"/>
    <mergeCell ref="RNC143:RND143"/>
    <mergeCell ref="RNE143:RNF143"/>
    <mergeCell ref="RNK143:RNL143"/>
    <mergeCell ref="RNM143:RNN143"/>
    <mergeCell ref="RNS143:RNT143"/>
    <mergeCell ref="RNU143:RNV143"/>
    <mergeCell ref="ROA143:ROB143"/>
    <mergeCell ref="ROC143:ROD143"/>
    <mergeCell ref="ROI143:ROJ143"/>
    <mergeCell ref="ROK143:ROL143"/>
    <mergeCell ref="ROQ143:ROR143"/>
    <mergeCell ref="ROS143:ROT143"/>
    <mergeCell ref="ROY143:ROZ143"/>
    <mergeCell ref="RPA143:RPB143"/>
    <mergeCell ref="RPG143:RPH143"/>
    <mergeCell ref="RPI143:RPJ143"/>
    <mergeCell ref="RPO143:RPP143"/>
    <mergeCell ref="RPQ143:RPR143"/>
    <mergeCell ref="RPW143:RPX143"/>
    <mergeCell ref="RPY143:RPZ143"/>
    <mergeCell ref="RGA143:RGB143"/>
    <mergeCell ref="RGC143:RGD143"/>
    <mergeCell ref="RGI143:RGJ143"/>
    <mergeCell ref="RGK143:RGL143"/>
    <mergeCell ref="RGQ143:RGR143"/>
    <mergeCell ref="RGS143:RGT143"/>
    <mergeCell ref="RGY143:RGZ143"/>
    <mergeCell ref="RHA143:RHB143"/>
    <mergeCell ref="RHG143:RHH143"/>
    <mergeCell ref="RHI143:RHJ143"/>
    <mergeCell ref="RHO143:RHP143"/>
    <mergeCell ref="RHQ143:RHR143"/>
    <mergeCell ref="RHW143:RHX143"/>
    <mergeCell ref="RHY143:RHZ143"/>
    <mergeCell ref="RIE143:RIF143"/>
    <mergeCell ref="RIG143:RIH143"/>
    <mergeCell ref="RIM143:RIN143"/>
    <mergeCell ref="RIO143:RIP143"/>
    <mergeCell ref="RIU143:RIV143"/>
    <mergeCell ref="RIW143:RIX143"/>
    <mergeCell ref="RJC143:RJD143"/>
    <mergeCell ref="RJE143:RJF143"/>
    <mergeCell ref="RJK143:RJL143"/>
    <mergeCell ref="RJM143:RJN143"/>
    <mergeCell ref="RJS143:RJT143"/>
    <mergeCell ref="RJU143:RJV143"/>
    <mergeCell ref="RKA143:RKB143"/>
    <mergeCell ref="RKC143:RKD143"/>
    <mergeCell ref="RKI143:RKJ143"/>
    <mergeCell ref="RKK143:RKL143"/>
    <mergeCell ref="RKQ143:RKR143"/>
    <mergeCell ref="RKS143:RKT143"/>
    <mergeCell ref="RKY143:RKZ143"/>
    <mergeCell ref="RAW143:RAX143"/>
    <mergeCell ref="RBC143:RBD143"/>
    <mergeCell ref="RBE143:RBF143"/>
    <mergeCell ref="RBK143:RBL143"/>
    <mergeCell ref="RBM143:RBN143"/>
    <mergeCell ref="RBS143:RBT143"/>
    <mergeCell ref="RBU143:RBV143"/>
    <mergeCell ref="RCA143:RCB143"/>
    <mergeCell ref="RCC143:RCD143"/>
    <mergeCell ref="RCI143:RCJ143"/>
    <mergeCell ref="RCK143:RCL143"/>
    <mergeCell ref="RCQ143:RCR143"/>
    <mergeCell ref="RCS143:RCT143"/>
    <mergeCell ref="RCY143:RCZ143"/>
    <mergeCell ref="RDA143:RDB143"/>
    <mergeCell ref="RDG143:RDH143"/>
    <mergeCell ref="RDI143:RDJ143"/>
    <mergeCell ref="RDO143:RDP143"/>
    <mergeCell ref="RDQ143:RDR143"/>
    <mergeCell ref="RDW143:RDX143"/>
    <mergeCell ref="RDY143:RDZ143"/>
    <mergeCell ref="REE143:REF143"/>
    <mergeCell ref="REG143:REH143"/>
    <mergeCell ref="REM143:REN143"/>
    <mergeCell ref="REO143:REP143"/>
    <mergeCell ref="REU143:REV143"/>
    <mergeCell ref="REW143:REX143"/>
    <mergeCell ref="RFC143:RFD143"/>
    <mergeCell ref="RFE143:RFF143"/>
    <mergeCell ref="RFK143:RFL143"/>
    <mergeCell ref="RFM143:RFN143"/>
    <mergeCell ref="RFS143:RFT143"/>
    <mergeCell ref="RFU143:RFV143"/>
    <mergeCell ref="QVW143:QVX143"/>
    <mergeCell ref="QVY143:QVZ143"/>
    <mergeCell ref="QWE143:QWF143"/>
    <mergeCell ref="QWG143:QWH143"/>
    <mergeCell ref="QWM143:QWN143"/>
    <mergeCell ref="QWO143:QWP143"/>
    <mergeCell ref="QWU143:QWV143"/>
    <mergeCell ref="QWW143:QWX143"/>
    <mergeCell ref="QXC143:QXD143"/>
    <mergeCell ref="QXE143:QXF143"/>
    <mergeCell ref="QXK143:QXL143"/>
    <mergeCell ref="QXM143:QXN143"/>
    <mergeCell ref="QXS143:QXT143"/>
    <mergeCell ref="QXU143:QXV143"/>
    <mergeCell ref="QYA143:QYB143"/>
    <mergeCell ref="QYC143:QYD143"/>
    <mergeCell ref="QYI143:QYJ143"/>
    <mergeCell ref="QYK143:QYL143"/>
    <mergeCell ref="QYQ143:QYR143"/>
    <mergeCell ref="QYS143:QYT143"/>
    <mergeCell ref="QYY143:QYZ143"/>
    <mergeCell ref="QZA143:QZB143"/>
    <mergeCell ref="QZG143:QZH143"/>
    <mergeCell ref="QZI143:QZJ143"/>
    <mergeCell ref="QZO143:QZP143"/>
    <mergeCell ref="QZQ143:QZR143"/>
    <mergeCell ref="QZW143:QZX143"/>
    <mergeCell ref="QZY143:QZZ143"/>
    <mergeCell ref="RAE143:RAF143"/>
    <mergeCell ref="RAG143:RAH143"/>
    <mergeCell ref="RAM143:RAN143"/>
    <mergeCell ref="RAO143:RAP143"/>
    <mergeCell ref="RAU143:RAV143"/>
    <mergeCell ref="QQS143:QQT143"/>
    <mergeCell ref="QQY143:QQZ143"/>
    <mergeCell ref="QRA143:QRB143"/>
    <mergeCell ref="QRG143:QRH143"/>
    <mergeCell ref="QRI143:QRJ143"/>
    <mergeCell ref="QRO143:QRP143"/>
    <mergeCell ref="QRQ143:QRR143"/>
    <mergeCell ref="QRW143:QRX143"/>
    <mergeCell ref="QRY143:QRZ143"/>
    <mergeCell ref="QSE143:QSF143"/>
    <mergeCell ref="QSG143:QSH143"/>
    <mergeCell ref="QSM143:QSN143"/>
    <mergeCell ref="QSO143:QSP143"/>
    <mergeCell ref="QSU143:QSV143"/>
    <mergeCell ref="QSW143:QSX143"/>
    <mergeCell ref="QTC143:QTD143"/>
    <mergeCell ref="QTE143:QTF143"/>
    <mergeCell ref="QTK143:QTL143"/>
    <mergeCell ref="QTM143:QTN143"/>
    <mergeCell ref="QTS143:QTT143"/>
    <mergeCell ref="QTU143:QTV143"/>
    <mergeCell ref="QUA143:QUB143"/>
    <mergeCell ref="QUC143:QUD143"/>
    <mergeCell ref="QUI143:QUJ143"/>
    <mergeCell ref="QUK143:QUL143"/>
    <mergeCell ref="QUQ143:QUR143"/>
    <mergeCell ref="QUS143:QUT143"/>
    <mergeCell ref="QUY143:QUZ143"/>
    <mergeCell ref="QVA143:QVB143"/>
    <mergeCell ref="QVG143:QVH143"/>
    <mergeCell ref="QVI143:QVJ143"/>
    <mergeCell ref="QVO143:QVP143"/>
    <mergeCell ref="QVQ143:QVR143"/>
    <mergeCell ref="QLS143:QLT143"/>
    <mergeCell ref="QLU143:QLV143"/>
    <mergeCell ref="QMA143:QMB143"/>
    <mergeCell ref="QMC143:QMD143"/>
    <mergeCell ref="QMI143:QMJ143"/>
    <mergeCell ref="QMK143:QML143"/>
    <mergeCell ref="QMQ143:QMR143"/>
    <mergeCell ref="QMS143:QMT143"/>
    <mergeCell ref="QMY143:QMZ143"/>
    <mergeCell ref="QNA143:QNB143"/>
    <mergeCell ref="QNG143:QNH143"/>
    <mergeCell ref="QNI143:QNJ143"/>
    <mergeCell ref="QNO143:QNP143"/>
    <mergeCell ref="QNQ143:QNR143"/>
    <mergeCell ref="QNW143:QNX143"/>
    <mergeCell ref="QNY143:QNZ143"/>
    <mergeCell ref="QOE143:QOF143"/>
    <mergeCell ref="QOG143:QOH143"/>
    <mergeCell ref="QOM143:QON143"/>
    <mergeCell ref="QOO143:QOP143"/>
    <mergeCell ref="QOU143:QOV143"/>
    <mergeCell ref="QOW143:QOX143"/>
    <mergeCell ref="QPC143:QPD143"/>
    <mergeCell ref="QPE143:QPF143"/>
    <mergeCell ref="QPK143:QPL143"/>
    <mergeCell ref="QPM143:QPN143"/>
    <mergeCell ref="QPS143:QPT143"/>
    <mergeCell ref="QPU143:QPV143"/>
    <mergeCell ref="QQA143:QQB143"/>
    <mergeCell ref="QQC143:QQD143"/>
    <mergeCell ref="QQI143:QQJ143"/>
    <mergeCell ref="QQK143:QQL143"/>
    <mergeCell ref="QQQ143:QQR143"/>
    <mergeCell ref="QGO143:QGP143"/>
    <mergeCell ref="QGU143:QGV143"/>
    <mergeCell ref="QGW143:QGX143"/>
    <mergeCell ref="QHC143:QHD143"/>
    <mergeCell ref="QHE143:QHF143"/>
    <mergeCell ref="QHK143:QHL143"/>
    <mergeCell ref="QHM143:QHN143"/>
    <mergeCell ref="QHS143:QHT143"/>
    <mergeCell ref="QHU143:QHV143"/>
    <mergeCell ref="QIA143:QIB143"/>
    <mergeCell ref="QIC143:QID143"/>
    <mergeCell ref="QII143:QIJ143"/>
    <mergeCell ref="QIK143:QIL143"/>
    <mergeCell ref="QIQ143:QIR143"/>
    <mergeCell ref="QIS143:QIT143"/>
    <mergeCell ref="QIY143:QIZ143"/>
    <mergeCell ref="QJA143:QJB143"/>
    <mergeCell ref="QJG143:QJH143"/>
    <mergeCell ref="QJI143:QJJ143"/>
    <mergeCell ref="QJO143:QJP143"/>
    <mergeCell ref="QJQ143:QJR143"/>
    <mergeCell ref="QJW143:QJX143"/>
    <mergeCell ref="QJY143:QJZ143"/>
    <mergeCell ref="QKE143:QKF143"/>
    <mergeCell ref="QKG143:QKH143"/>
    <mergeCell ref="QKM143:QKN143"/>
    <mergeCell ref="QKO143:QKP143"/>
    <mergeCell ref="QKU143:QKV143"/>
    <mergeCell ref="QKW143:QKX143"/>
    <mergeCell ref="QLC143:QLD143"/>
    <mergeCell ref="QLE143:QLF143"/>
    <mergeCell ref="QLK143:QLL143"/>
    <mergeCell ref="QLM143:QLN143"/>
    <mergeCell ref="QBO143:QBP143"/>
    <mergeCell ref="QBQ143:QBR143"/>
    <mergeCell ref="QBW143:QBX143"/>
    <mergeCell ref="QBY143:QBZ143"/>
    <mergeCell ref="QCE143:QCF143"/>
    <mergeCell ref="QCG143:QCH143"/>
    <mergeCell ref="QCM143:QCN143"/>
    <mergeCell ref="QCO143:QCP143"/>
    <mergeCell ref="QCU143:QCV143"/>
    <mergeCell ref="QCW143:QCX143"/>
    <mergeCell ref="QDC143:QDD143"/>
    <mergeCell ref="QDE143:QDF143"/>
    <mergeCell ref="QDK143:QDL143"/>
    <mergeCell ref="QDM143:QDN143"/>
    <mergeCell ref="QDS143:QDT143"/>
    <mergeCell ref="QDU143:QDV143"/>
    <mergeCell ref="QEA143:QEB143"/>
    <mergeCell ref="QEC143:QED143"/>
    <mergeCell ref="QEI143:QEJ143"/>
    <mergeCell ref="QEK143:QEL143"/>
    <mergeCell ref="QEQ143:QER143"/>
    <mergeCell ref="QES143:QET143"/>
    <mergeCell ref="QEY143:QEZ143"/>
    <mergeCell ref="QFA143:QFB143"/>
    <mergeCell ref="QFG143:QFH143"/>
    <mergeCell ref="QFI143:QFJ143"/>
    <mergeCell ref="QFO143:QFP143"/>
    <mergeCell ref="QFQ143:QFR143"/>
    <mergeCell ref="QFW143:QFX143"/>
    <mergeCell ref="QFY143:QFZ143"/>
    <mergeCell ref="QGE143:QGF143"/>
    <mergeCell ref="QGG143:QGH143"/>
    <mergeCell ref="QGM143:QGN143"/>
    <mergeCell ref="PWK143:PWL143"/>
    <mergeCell ref="PWQ143:PWR143"/>
    <mergeCell ref="PWS143:PWT143"/>
    <mergeCell ref="PWY143:PWZ143"/>
    <mergeCell ref="PXA143:PXB143"/>
    <mergeCell ref="PXG143:PXH143"/>
    <mergeCell ref="PXI143:PXJ143"/>
    <mergeCell ref="PXO143:PXP143"/>
    <mergeCell ref="PXQ143:PXR143"/>
    <mergeCell ref="PXW143:PXX143"/>
    <mergeCell ref="PXY143:PXZ143"/>
    <mergeCell ref="PYE143:PYF143"/>
    <mergeCell ref="PYG143:PYH143"/>
    <mergeCell ref="PYM143:PYN143"/>
    <mergeCell ref="PYO143:PYP143"/>
    <mergeCell ref="PYU143:PYV143"/>
    <mergeCell ref="PYW143:PYX143"/>
    <mergeCell ref="PZC143:PZD143"/>
    <mergeCell ref="PZE143:PZF143"/>
    <mergeCell ref="PZK143:PZL143"/>
    <mergeCell ref="PZM143:PZN143"/>
    <mergeCell ref="PZS143:PZT143"/>
    <mergeCell ref="PZU143:PZV143"/>
    <mergeCell ref="QAA143:QAB143"/>
    <mergeCell ref="QAC143:QAD143"/>
    <mergeCell ref="QAI143:QAJ143"/>
    <mergeCell ref="QAK143:QAL143"/>
    <mergeCell ref="QAQ143:QAR143"/>
    <mergeCell ref="QAS143:QAT143"/>
    <mergeCell ref="QAY143:QAZ143"/>
    <mergeCell ref="QBA143:QBB143"/>
    <mergeCell ref="QBG143:QBH143"/>
    <mergeCell ref="QBI143:QBJ143"/>
    <mergeCell ref="PRK143:PRL143"/>
    <mergeCell ref="PRM143:PRN143"/>
    <mergeCell ref="PRS143:PRT143"/>
    <mergeCell ref="PRU143:PRV143"/>
    <mergeCell ref="PSA143:PSB143"/>
    <mergeCell ref="PSC143:PSD143"/>
    <mergeCell ref="PSI143:PSJ143"/>
    <mergeCell ref="PSK143:PSL143"/>
    <mergeCell ref="PSQ143:PSR143"/>
    <mergeCell ref="PSS143:PST143"/>
    <mergeCell ref="PSY143:PSZ143"/>
    <mergeCell ref="PTA143:PTB143"/>
    <mergeCell ref="PTG143:PTH143"/>
    <mergeCell ref="PTI143:PTJ143"/>
    <mergeCell ref="PTO143:PTP143"/>
    <mergeCell ref="PTQ143:PTR143"/>
    <mergeCell ref="PTW143:PTX143"/>
    <mergeCell ref="PTY143:PTZ143"/>
    <mergeCell ref="PUE143:PUF143"/>
    <mergeCell ref="PUG143:PUH143"/>
    <mergeCell ref="PUM143:PUN143"/>
    <mergeCell ref="PUO143:PUP143"/>
    <mergeCell ref="PUU143:PUV143"/>
    <mergeCell ref="PUW143:PUX143"/>
    <mergeCell ref="PVC143:PVD143"/>
    <mergeCell ref="PVE143:PVF143"/>
    <mergeCell ref="PVK143:PVL143"/>
    <mergeCell ref="PVM143:PVN143"/>
    <mergeCell ref="PVS143:PVT143"/>
    <mergeCell ref="PVU143:PVV143"/>
    <mergeCell ref="PWA143:PWB143"/>
    <mergeCell ref="PWC143:PWD143"/>
    <mergeCell ref="PWI143:PWJ143"/>
    <mergeCell ref="PMG143:PMH143"/>
    <mergeCell ref="PMM143:PMN143"/>
    <mergeCell ref="PMO143:PMP143"/>
    <mergeCell ref="PMU143:PMV143"/>
    <mergeCell ref="PMW143:PMX143"/>
    <mergeCell ref="PNC143:PND143"/>
    <mergeCell ref="PNE143:PNF143"/>
    <mergeCell ref="PNK143:PNL143"/>
    <mergeCell ref="PNM143:PNN143"/>
    <mergeCell ref="PNS143:PNT143"/>
    <mergeCell ref="PNU143:PNV143"/>
    <mergeCell ref="POA143:POB143"/>
    <mergeCell ref="POC143:POD143"/>
    <mergeCell ref="POI143:POJ143"/>
    <mergeCell ref="POK143:POL143"/>
    <mergeCell ref="POQ143:POR143"/>
    <mergeCell ref="POS143:POT143"/>
    <mergeCell ref="POY143:POZ143"/>
    <mergeCell ref="PPA143:PPB143"/>
    <mergeCell ref="PPG143:PPH143"/>
    <mergeCell ref="PPI143:PPJ143"/>
    <mergeCell ref="PPO143:PPP143"/>
    <mergeCell ref="PPQ143:PPR143"/>
    <mergeCell ref="PPW143:PPX143"/>
    <mergeCell ref="PPY143:PPZ143"/>
    <mergeCell ref="PQE143:PQF143"/>
    <mergeCell ref="PQG143:PQH143"/>
    <mergeCell ref="PQM143:PQN143"/>
    <mergeCell ref="PQO143:PQP143"/>
    <mergeCell ref="PQU143:PQV143"/>
    <mergeCell ref="PQW143:PQX143"/>
    <mergeCell ref="PRC143:PRD143"/>
    <mergeCell ref="PRE143:PRF143"/>
    <mergeCell ref="PHG143:PHH143"/>
    <mergeCell ref="PHI143:PHJ143"/>
    <mergeCell ref="PHO143:PHP143"/>
    <mergeCell ref="PHQ143:PHR143"/>
    <mergeCell ref="PHW143:PHX143"/>
    <mergeCell ref="PHY143:PHZ143"/>
    <mergeCell ref="PIE143:PIF143"/>
    <mergeCell ref="PIG143:PIH143"/>
    <mergeCell ref="PIM143:PIN143"/>
    <mergeCell ref="PIO143:PIP143"/>
    <mergeCell ref="PIU143:PIV143"/>
    <mergeCell ref="PIW143:PIX143"/>
    <mergeCell ref="PJC143:PJD143"/>
    <mergeCell ref="PJE143:PJF143"/>
    <mergeCell ref="PJK143:PJL143"/>
    <mergeCell ref="PJM143:PJN143"/>
    <mergeCell ref="PJS143:PJT143"/>
    <mergeCell ref="PJU143:PJV143"/>
    <mergeCell ref="PKA143:PKB143"/>
    <mergeCell ref="PKC143:PKD143"/>
    <mergeCell ref="PKI143:PKJ143"/>
    <mergeCell ref="PKK143:PKL143"/>
    <mergeCell ref="PKQ143:PKR143"/>
    <mergeCell ref="PKS143:PKT143"/>
    <mergeCell ref="PKY143:PKZ143"/>
    <mergeCell ref="PLA143:PLB143"/>
    <mergeCell ref="PLG143:PLH143"/>
    <mergeCell ref="PLI143:PLJ143"/>
    <mergeCell ref="PLO143:PLP143"/>
    <mergeCell ref="PLQ143:PLR143"/>
    <mergeCell ref="PLW143:PLX143"/>
    <mergeCell ref="PLY143:PLZ143"/>
    <mergeCell ref="PME143:PMF143"/>
    <mergeCell ref="PCC143:PCD143"/>
    <mergeCell ref="PCI143:PCJ143"/>
    <mergeCell ref="PCK143:PCL143"/>
    <mergeCell ref="PCQ143:PCR143"/>
    <mergeCell ref="PCS143:PCT143"/>
    <mergeCell ref="PCY143:PCZ143"/>
    <mergeCell ref="PDA143:PDB143"/>
    <mergeCell ref="PDG143:PDH143"/>
    <mergeCell ref="PDI143:PDJ143"/>
    <mergeCell ref="PDO143:PDP143"/>
    <mergeCell ref="PDQ143:PDR143"/>
    <mergeCell ref="PDW143:PDX143"/>
    <mergeCell ref="PDY143:PDZ143"/>
    <mergeCell ref="PEE143:PEF143"/>
    <mergeCell ref="PEG143:PEH143"/>
    <mergeCell ref="PEM143:PEN143"/>
    <mergeCell ref="PEO143:PEP143"/>
    <mergeCell ref="PEU143:PEV143"/>
    <mergeCell ref="PEW143:PEX143"/>
    <mergeCell ref="PFC143:PFD143"/>
    <mergeCell ref="PFE143:PFF143"/>
    <mergeCell ref="PFK143:PFL143"/>
    <mergeCell ref="PFM143:PFN143"/>
    <mergeCell ref="PFS143:PFT143"/>
    <mergeCell ref="PFU143:PFV143"/>
    <mergeCell ref="PGA143:PGB143"/>
    <mergeCell ref="PGC143:PGD143"/>
    <mergeCell ref="PGI143:PGJ143"/>
    <mergeCell ref="PGK143:PGL143"/>
    <mergeCell ref="PGQ143:PGR143"/>
    <mergeCell ref="PGS143:PGT143"/>
    <mergeCell ref="PGY143:PGZ143"/>
    <mergeCell ref="PHA143:PHB143"/>
    <mergeCell ref="OXC143:OXD143"/>
    <mergeCell ref="OXE143:OXF143"/>
    <mergeCell ref="OXK143:OXL143"/>
    <mergeCell ref="OXM143:OXN143"/>
    <mergeCell ref="OXS143:OXT143"/>
    <mergeCell ref="OXU143:OXV143"/>
    <mergeCell ref="OYA143:OYB143"/>
    <mergeCell ref="OYC143:OYD143"/>
    <mergeCell ref="OYI143:OYJ143"/>
    <mergeCell ref="OYK143:OYL143"/>
    <mergeCell ref="OYQ143:OYR143"/>
    <mergeCell ref="OYS143:OYT143"/>
    <mergeCell ref="OYY143:OYZ143"/>
    <mergeCell ref="OZA143:OZB143"/>
    <mergeCell ref="OZG143:OZH143"/>
    <mergeCell ref="OZI143:OZJ143"/>
    <mergeCell ref="OZO143:OZP143"/>
    <mergeCell ref="OZQ143:OZR143"/>
    <mergeCell ref="OZW143:OZX143"/>
    <mergeCell ref="OZY143:OZZ143"/>
    <mergeCell ref="PAE143:PAF143"/>
    <mergeCell ref="PAG143:PAH143"/>
    <mergeCell ref="PAM143:PAN143"/>
    <mergeCell ref="PAO143:PAP143"/>
    <mergeCell ref="PAU143:PAV143"/>
    <mergeCell ref="PAW143:PAX143"/>
    <mergeCell ref="PBC143:PBD143"/>
    <mergeCell ref="PBE143:PBF143"/>
    <mergeCell ref="PBK143:PBL143"/>
    <mergeCell ref="PBM143:PBN143"/>
    <mergeCell ref="PBS143:PBT143"/>
    <mergeCell ref="PBU143:PBV143"/>
    <mergeCell ref="PCA143:PCB143"/>
    <mergeCell ref="ORY143:ORZ143"/>
    <mergeCell ref="OSE143:OSF143"/>
    <mergeCell ref="OSG143:OSH143"/>
    <mergeCell ref="OSM143:OSN143"/>
    <mergeCell ref="OSO143:OSP143"/>
    <mergeCell ref="OSU143:OSV143"/>
    <mergeCell ref="OSW143:OSX143"/>
    <mergeCell ref="OTC143:OTD143"/>
    <mergeCell ref="OTE143:OTF143"/>
    <mergeCell ref="OTK143:OTL143"/>
    <mergeCell ref="OTM143:OTN143"/>
    <mergeCell ref="OTS143:OTT143"/>
    <mergeCell ref="OTU143:OTV143"/>
    <mergeCell ref="OUA143:OUB143"/>
    <mergeCell ref="OUC143:OUD143"/>
    <mergeCell ref="OUI143:OUJ143"/>
    <mergeCell ref="OUK143:OUL143"/>
    <mergeCell ref="OUQ143:OUR143"/>
    <mergeCell ref="OUS143:OUT143"/>
    <mergeCell ref="OUY143:OUZ143"/>
    <mergeCell ref="OVA143:OVB143"/>
    <mergeCell ref="OVG143:OVH143"/>
    <mergeCell ref="OVI143:OVJ143"/>
    <mergeCell ref="OVO143:OVP143"/>
    <mergeCell ref="OVQ143:OVR143"/>
    <mergeCell ref="OVW143:OVX143"/>
    <mergeCell ref="OVY143:OVZ143"/>
    <mergeCell ref="OWE143:OWF143"/>
    <mergeCell ref="OWG143:OWH143"/>
    <mergeCell ref="OWM143:OWN143"/>
    <mergeCell ref="OWO143:OWP143"/>
    <mergeCell ref="OWU143:OWV143"/>
    <mergeCell ref="OWW143:OWX143"/>
    <mergeCell ref="OMY143:OMZ143"/>
    <mergeCell ref="ONA143:ONB143"/>
    <mergeCell ref="ONG143:ONH143"/>
    <mergeCell ref="ONI143:ONJ143"/>
    <mergeCell ref="ONO143:ONP143"/>
    <mergeCell ref="ONQ143:ONR143"/>
    <mergeCell ref="ONW143:ONX143"/>
    <mergeCell ref="ONY143:ONZ143"/>
    <mergeCell ref="OOE143:OOF143"/>
    <mergeCell ref="OOG143:OOH143"/>
    <mergeCell ref="OOM143:OON143"/>
    <mergeCell ref="OOO143:OOP143"/>
    <mergeCell ref="OOU143:OOV143"/>
    <mergeCell ref="OOW143:OOX143"/>
    <mergeCell ref="OPC143:OPD143"/>
    <mergeCell ref="OPE143:OPF143"/>
    <mergeCell ref="OPK143:OPL143"/>
    <mergeCell ref="OPM143:OPN143"/>
    <mergeCell ref="OPS143:OPT143"/>
    <mergeCell ref="OPU143:OPV143"/>
    <mergeCell ref="OQA143:OQB143"/>
    <mergeCell ref="OQC143:OQD143"/>
    <mergeCell ref="OQI143:OQJ143"/>
    <mergeCell ref="OQK143:OQL143"/>
    <mergeCell ref="OQQ143:OQR143"/>
    <mergeCell ref="OQS143:OQT143"/>
    <mergeCell ref="OQY143:OQZ143"/>
    <mergeCell ref="ORA143:ORB143"/>
    <mergeCell ref="ORG143:ORH143"/>
    <mergeCell ref="ORI143:ORJ143"/>
    <mergeCell ref="ORO143:ORP143"/>
    <mergeCell ref="ORQ143:ORR143"/>
    <mergeCell ref="ORW143:ORX143"/>
    <mergeCell ref="OHU143:OHV143"/>
    <mergeCell ref="OIA143:OIB143"/>
    <mergeCell ref="OIC143:OID143"/>
    <mergeCell ref="OII143:OIJ143"/>
    <mergeCell ref="OIK143:OIL143"/>
    <mergeCell ref="OIQ143:OIR143"/>
    <mergeCell ref="OIS143:OIT143"/>
    <mergeCell ref="OIY143:OIZ143"/>
    <mergeCell ref="OJA143:OJB143"/>
    <mergeCell ref="OJG143:OJH143"/>
    <mergeCell ref="OJI143:OJJ143"/>
    <mergeCell ref="OJO143:OJP143"/>
    <mergeCell ref="OJQ143:OJR143"/>
    <mergeCell ref="OJW143:OJX143"/>
    <mergeCell ref="OJY143:OJZ143"/>
    <mergeCell ref="OKE143:OKF143"/>
    <mergeCell ref="OKG143:OKH143"/>
    <mergeCell ref="OKM143:OKN143"/>
    <mergeCell ref="OKO143:OKP143"/>
    <mergeCell ref="OKU143:OKV143"/>
    <mergeCell ref="OKW143:OKX143"/>
    <mergeCell ref="OLC143:OLD143"/>
    <mergeCell ref="OLE143:OLF143"/>
    <mergeCell ref="OLK143:OLL143"/>
    <mergeCell ref="OLM143:OLN143"/>
    <mergeCell ref="OLS143:OLT143"/>
    <mergeCell ref="OLU143:OLV143"/>
    <mergeCell ref="OMA143:OMB143"/>
    <mergeCell ref="OMC143:OMD143"/>
    <mergeCell ref="OMI143:OMJ143"/>
    <mergeCell ref="OMK143:OML143"/>
    <mergeCell ref="OMQ143:OMR143"/>
    <mergeCell ref="OMS143:OMT143"/>
    <mergeCell ref="OCU143:OCV143"/>
    <mergeCell ref="OCW143:OCX143"/>
    <mergeCell ref="ODC143:ODD143"/>
    <mergeCell ref="ODE143:ODF143"/>
    <mergeCell ref="ODK143:ODL143"/>
    <mergeCell ref="ODM143:ODN143"/>
    <mergeCell ref="ODS143:ODT143"/>
    <mergeCell ref="ODU143:ODV143"/>
    <mergeCell ref="OEA143:OEB143"/>
    <mergeCell ref="OEC143:OED143"/>
    <mergeCell ref="OEI143:OEJ143"/>
    <mergeCell ref="OEK143:OEL143"/>
    <mergeCell ref="OEQ143:OER143"/>
    <mergeCell ref="OES143:OET143"/>
    <mergeCell ref="OEY143:OEZ143"/>
    <mergeCell ref="OFA143:OFB143"/>
    <mergeCell ref="OFG143:OFH143"/>
    <mergeCell ref="OFI143:OFJ143"/>
    <mergeCell ref="OFO143:OFP143"/>
    <mergeCell ref="OFQ143:OFR143"/>
    <mergeCell ref="OFW143:OFX143"/>
    <mergeCell ref="OFY143:OFZ143"/>
    <mergeCell ref="OGE143:OGF143"/>
    <mergeCell ref="OGG143:OGH143"/>
    <mergeCell ref="OGM143:OGN143"/>
    <mergeCell ref="OGO143:OGP143"/>
    <mergeCell ref="OGU143:OGV143"/>
    <mergeCell ref="OGW143:OGX143"/>
    <mergeCell ref="OHC143:OHD143"/>
    <mergeCell ref="OHE143:OHF143"/>
    <mergeCell ref="OHK143:OHL143"/>
    <mergeCell ref="OHM143:OHN143"/>
    <mergeCell ref="OHS143:OHT143"/>
    <mergeCell ref="NXQ143:NXR143"/>
    <mergeCell ref="NXW143:NXX143"/>
    <mergeCell ref="NXY143:NXZ143"/>
    <mergeCell ref="NYE143:NYF143"/>
    <mergeCell ref="NYG143:NYH143"/>
    <mergeCell ref="NYM143:NYN143"/>
    <mergeCell ref="NYO143:NYP143"/>
    <mergeCell ref="NYU143:NYV143"/>
    <mergeCell ref="NYW143:NYX143"/>
    <mergeCell ref="NZC143:NZD143"/>
    <mergeCell ref="NZE143:NZF143"/>
    <mergeCell ref="NZK143:NZL143"/>
    <mergeCell ref="NZM143:NZN143"/>
    <mergeCell ref="NZS143:NZT143"/>
    <mergeCell ref="NZU143:NZV143"/>
    <mergeCell ref="OAA143:OAB143"/>
    <mergeCell ref="OAC143:OAD143"/>
    <mergeCell ref="OAI143:OAJ143"/>
    <mergeCell ref="OAK143:OAL143"/>
    <mergeCell ref="OAQ143:OAR143"/>
    <mergeCell ref="OAS143:OAT143"/>
    <mergeCell ref="OAY143:OAZ143"/>
    <mergeCell ref="OBA143:OBB143"/>
    <mergeCell ref="OBG143:OBH143"/>
    <mergeCell ref="OBI143:OBJ143"/>
    <mergeCell ref="OBO143:OBP143"/>
    <mergeCell ref="OBQ143:OBR143"/>
    <mergeCell ref="OBW143:OBX143"/>
    <mergeCell ref="OBY143:OBZ143"/>
    <mergeCell ref="OCE143:OCF143"/>
    <mergeCell ref="OCG143:OCH143"/>
    <mergeCell ref="OCM143:OCN143"/>
    <mergeCell ref="OCO143:OCP143"/>
    <mergeCell ref="NSQ143:NSR143"/>
    <mergeCell ref="NSS143:NST143"/>
    <mergeCell ref="NSY143:NSZ143"/>
    <mergeCell ref="NTA143:NTB143"/>
    <mergeCell ref="NTG143:NTH143"/>
    <mergeCell ref="NTI143:NTJ143"/>
    <mergeCell ref="NTO143:NTP143"/>
    <mergeCell ref="NTQ143:NTR143"/>
    <mergeCell ref="NTW143:NTX143"/>
    <mergeCell ref="NTY143:NTZ143"/>
    <mergeCell ref="NUE143:NUF143"/>
    <mergeCell ref="NUG143:NUH143"/>
    <mergeCell ref="NUM143:NUN143"/>
    <mergeCell ref="NUO143:NUP143"/>
    <mergeCell ref="NUU143:NUV143"/>
    <mergeCell ref="NUW143:NUX143"/>
    <mergeCell ref="NVC143:NVD143"/>
    <mergeCell ref="NVE143:NVF143"/>
    <mergeCell ref="NVK143:NVL143"/>
    <mergeCell ref="NVM143:NVN143"/>
    <mergeCell ref="NVS143:NVT143"/>
    <mergeCell ref="NVU143:NVV143"/>
    <mergeCell ref="NWA143:NWB143"/>
    <mergeCell ref="NWC143:NWD143"/>
    <mergeCell ref="NWI143:NWJ143"/>
    <mergeCell ref="NWK143:NWL143"/>
    <mergeCell ref="NWQ143:NWR143"/>
    <mergeCell ref="NWS143:NWT143"/>
    <mergeCell ref="NWY143:NWZ143"/>
    <mergeCell ref="NXA143:NXB143"/>
    <mergeCell ref="NXG143:NXH143"/>
    <mergeCell ref="NXI143:NXJ143"/>
    <mergeCell ref="NXO143:NXP143"/>
    <mergeCell ref="NNM143:NNN143"/>
    <mergeCell ref="NNS143:NNT143"/>
    <mergeCell ref="NNU143:NNV143"/>
    <mergeCell ref="NOA143:NOB143"/>
    <mergeCell ref="NOC143:NOD143"/>
    <mergeCell ref="NOI143:NOJ143"/>
    <mergeCell ref="NOK143:NOL143"/>
    <mergeCell ref="NOQ143:NOR143"/>
    <mergeCell ref="NOS143:NOT143"/>
    <mergeCell ref="NOY143:NOZ143"/>
    <mergeCell ref="NPA143:NPB143"/>
    <mergeCell ref="NPG143:NPH143"/>
    <mergeCell ref="NPI143:NPJ143"/>
    <mergeCell ref="NPO143:NPP143"/>
    <mergeCell ref="NPQ143:NPR143"/>
    <mergeCell ref="NPW143:NPX143"/>
    <mergeCell ref="NPY143:NPZ143"/>
    <mergeCell ref="NQE143:NQF143"/>
    <mergeCell ref="NQG143:NQH143"/>
    <mergeCell ref="NQM143:NQN143"/>
    <mergeCell ref="NQO143:NQP143"/>
    <mergeCell ref="NQU143:NQV143"/>
    <mergeCell ref="NQW143:NQX143"/>
    <mergeCell ref="NRC143:NRD143"/>
    <mergeCell ref="NRE143:NRF143"/>
    <mergeCell ref="NRK143:NRL143"/>
    <mergeCell ref="NRM143:NRN143"/>
    <mergeCell ref="NRS143:NRT143"/>
    <mergeCell ref="NRU143:NRV143"/>
    <mergeCell ref="NSA143:NSB143"/>
    <mergeCell ref="NSC143:NSD143"/>
    <mergeCell ref="NSI143:NSJ143"/>
    <mergeCell ref="NSK143:NSL143"/>
    <mergeCell ref="NIM143:NIN143"/>
    <mergeCell ref="NIO143:NIP143"/>
    <mergeCell ref="NIU143:NIV143"/>
    <mergeCell ref="NIW143:NIX143"/>
    <mergeCell ref="NJC143:NJD143"/>
    <mergeCell ref="NJE143:NJF143"/>
    <mergeCell ref="NJK143:NJL143"/>
    <mergeCell ref="NJM143:NJN143"/>
    <mergeCell ref="NJS143:NJT143"/>
    <mergeCell ref="NJU143:NJV143"/>
    <mergeCell ref="NKA143:NKB143"/>
    <mergeCell ref="NKC143:NKD143"/>
    <mergeCell ref="NKI143:NKJ143"/>
    <mergeCell ref="NKK143:NKL143"/>
    <mergeCell ref="NKQ143:NKR143"/>
    <mergeCell ref="NKS143:NKT143"/>
    <mergeCell ref="NKY143:NKZ143"/>
    <mergeCell ref="NLA143:NLB143"/>
    <mergeCell ref="NLG143:NLH143"/>
    <mergeCell ref="NLI143:NLJ143"/>
    <mergeCell ref="NLO143:NLP143"/>
    <mergeCell ref="NLQ143:NLR143"/>
    <mergeCell ref="NLW143:NLX143"/>
    <mergeCell ref="NLY143:NLZ143"/>
    <mergeCell ref="NME143:NMF143"/>
    <mergeCell ref="NMG143:NMH143"/>
    <mergeCell ref="NMM143:NMN143"/>
    <mergeCell ref="NMO143:NMP143"/>
    <mergeCell ref="NMU143:NMV143"/>
    <mergeCell ref="NMW143:NMX143"/>
    <mergeCell ref="NNC143:NND143"/>
    <mergeCell ref="NNE143:NNF143"/>
    <mergeCell ref="NNK143:NNL143"/>
    <mergeCell ref="NDI143:NDJ143"/>
    <mergeCell ref="NDO143:NDP143"/>
    <mergeCell ref="NDQ143:NDR143"/>
    <mergeCell ref="NDW143:NDX143"/>
    <mergeCell ref="NDY143:NDZ143"/>
    <mergeCell ref="NEE143:NEF143"/>
    <mergeCell ref="NEG143:NEH143"/>
    <mergeCell ref="NEM143:NEN143"/>
    <mergeCell ref="NEO143:NEP143"/>
    <mergeCell ref="NEU143:NEV143"/>
    <mergeCell ref="NEW143:NEX143"/>
    <mergeCell ref="NFC143:NFD143"/>
    <mergeCell ref="NFE143:NFF143"/>
    <mergeCell ref="NFK143:NFL143"/>
    <mergeCell ref="NFM143:NFN143"/>
    <mergeCell ref="NFS143:NFT143"/>
    <mergeCell ref="NFU143:NFV143"/>
    <mergeCell ref="NGA143:NGB143"/>
    <mergeCell ref="NGC143:NGD143"/>
    <mergeCell ref="NGI143:NGJ143"/>
    <mergeCell ref="NGK143:NGL143"/>
    <mergeCell ref="NGQ143:NGR143"/>
    <mergeCell ref="NGS143:NGT143"/>
    <mergeCell ref="NGY143:NGZ143"/>
    <mergeCell ref="NHA143:NHB143"/>
    <mergeCell ref="NHG143:NHH143"/>
    <mergeCell ref="NHI143:NHJ143"/>
    <mergeCell ref="NHO143:NHP143"/>
    <mergeCell ref="NHQ143:NHR143"/>
    <mergeCell ref="NHW143:NHX143"/>
    <mergeCell ref="NHY143:NHZ143"/>
    <mergeCell ref="NIE143:NIF143"/>
    <mergeCell ref="NIG143:NIH143"/>
    <mergeCell ref="MYI143:MYJ143"/>
    <mergeCell ref="MYK143:MYL143"/>
    <mergeCell ref="MYQ143:MYR143"/>
    <mergeCell ref="MYS143:MYT143"/>
    <mergeCell ref="MYY143:MYZ143"/>
    <mergeCell ref="MZA143:MZB143"/>
    <mergeCell ref="MZG143:MZH143"/>
    <mergeCell ref="MZI143:MZJ143"/>
    <mergeCell ref="MZO143:MZP143"/>
    <mergeCell ref="MZQ143:MZR143"/>
    <mergeCell ref="MZW143:MZX143"/>
    <mergeCell ref="MZY143:MZZ143"/>
    <mergeCell ref="NAE143:NAF143"/>
    <mergeCell ref="NAG143:NAH143"/>
    <mergeCell ref="NAM143:NAN143"/>
    <mergeCell ref="NAO143:NAP143"/>
    <mergeCell ref="NAU143:NAV143"/>
    <mergeCell ref="NAW143:NAX143"/>
    <mergeCell ref="NBC143:NBD143"/>
    <mergeCell ref="NBE143:NBF143"/>
    <mergeCell ref="NBK143:NBL143"/>
    <mergeCell ref="NBM143:NBN143"/>
    <mergeCell ref="NBS143:NBT143"/>
    <mergeCell ref="NBU143:NBV143"/>
    <mergeCell ref="NCA143:NCB143"/>
    <mergeCell ref="NCC143:NCD143"/>
    <mergeCell ref="NCI143:NCJ143"/>
    <mergeCell ref="NCK143:NCL143"/>
    <mergeCell ref="NCQ143:NCR143"/>
    <mergeCell ref="NCS143:NCT143"/>
    <mergeCell ref="NCY143:NCZ143"/>
    <mergeCell ref="NDA143:NDB143"/>
    <mergeCell ref="NDG143:NDH143"/>
    <mergeCell ref="MTE143:MTF143"/>
    <mergeCell ref="MTK143:MTL143"/>
    <mergeCell ref="MTM143:MTN143"/>
    <mergeCell ref="MTS143:MTT143"/>
    <mergeCell ref="MTU143:MTV143"/>
    <mergeCell ref="MUA143:MUB143"/>
    <mergeCell ref="MUC143:MUD143"/>
    <mergeCell ref="MUI143:MUJ143"/>
    <mergeCell ref="MUK143:MUL143"/>
    <mergeCell ref="MUQ143:MUR143"/>
    <mergeCell ref="MUS143:MUT143"/>
    <mergeCell ref="MUY143:MUZ143"/>
    <mergeCell ref="MVA143:MVB143"/>
    <mergeCell ref="MVG143:MVH143"/>
    <mergeCell ref="MVI143:MVJ143"/>
    <mergeCell ref="MVO143:MVP143"/>
    <mergeCell ref="MVQ143:MVR143"/>
    <mergeCell ref="MVW143:MVX143"/>
    <mergeCell ref="MVY143:MVZ143"/>
    <mergeCell ref="MWE143:MWF143"/>
    <mergeCell ref="MWG143:MWH143"/>
    <mergeCell ref="MWM143:MWN143"/>
    <mergeCell ref="MWO143:MWP143"/>
    <mergeCell ref="MWU143:MWV143"/>
    <mergeCell ref="MWW143:MWX143"/>
    <mergeCell ref="MXC143:MXD143"/>
    <mergeCell ref="MXE143:MXF143"/>
    <mergeCell ref="MXK143:MXL143"/>
    <mergeCell ref="MXM143:MXN143"/>
    <mergeCell ref="MXS143:MXT143"/>
    <mergeCell ref="MXU143:MXV143"/>
    <mergeCell ref="MYA143:MYB143"/>
    <mergeCell ref="MYC143:MYD143"/>
    <mergeCell ref="MOE143:MOF143"/>
    <mergeCell ref="MOG143:MOH143"/>
    <mergeCell ref="MOM143:MON143"/>
    <mergeCell ref="MOO143:MOP143"/>
    <mergeCell ref="MOU143:MOV143"/>
    <mergeCell ref="MOW143:MOX143"/>
    <mergeCell ref="MPC143:MPD143"/>
    <mergeCell ref="MPE143:MPF143"/>
    <mergeCell ref="MPK143:MPL143"/>
    <mergeCell ref="MPM143:MPN143"/>
    <mergeCell ref="MPS143:MPT143"/>
    <mergeCell ref="MPU143:MPV143"/>
    <mergeCell ref="MQA143:MQB143"/>
    <mergeCell ref="MQC143:MQD143"/>
    <mergeCell ref="MQI143:MQJ143"/>
    <mergeCell ref="MQK143:MQL143"/>
    <mergeCell ref="MQQ143:MQR143"/>
    <mergeCell ref="MQS143:MQT143"/>
    <mergeCell ref="MQY143:MQZ143"/>
    <mergeCell ref="MRA143:MRB143"/>
    <mergeCell ref="MRG143:MRH143"/>
    <mergeCell ref="MRI143:MRJ143"/>
    <mergeCell ref="MRO143:MRP143"/>
    <mergeCell ref="MRQ143:MRR143"/>
    <mergeCell ref="MRW143:MRX143"/>
    <mergeCell ref="MRY143:MRZ143"/>
    <mergeCell ref="MSE143:MSF143"/>
    <mergeCell ref="MSG143:MSH143"/>
    <mergeCell ref="MSM143:MSN143"/>
    <mergeCell ref="MSO143:MSP143"/>
    <mergeCell ref="MSU143:MSV143"/>
    <mergeCell ref="MSW143:MSX143"/>
    <mergeCell ref="MTC143:MTD143"/>
    <mergeCell ref="MJA143:MJB143"/>
    <mergeCell ref="MJG143:MJH143"/>
    <mergeCell ref="MJI143:MJJ143"/>
    <mergeCell ref="MJO143:MJP143"/>
    <mergeCell ref="MJQ143:MJR143"/>
    <mergeCell ref="MJW143:MJX143"/>
    <mergeCell ref="MJY143:MJZ143"/>
    <mergeCell ref="MKE143:MKF143"/>
    <mergeCell ref="MKG143:MKH143"/>
    <mergeCell ref="MKM143:MKN143"/>
    <mergeCell ref="MKO143:MKP143"/>
    <mergeCell ref="MKU143:MKV143"/>
    <mergeCell ref="MKW143:MKX143"/>
    <mergeCell ref="MLC143:MLD143"/>
    <mergeCell ref="MLE143:MLF143"/>
    <mergeCell ref="MLK143:MLL143"/>
    <mergeCell ref="MLM143:MLN143"/>
    <mergeCell ref="MLS143:MLT143"/>
    <mergeCell ref="MLU143:MLV143"/>
    <mergeCell ref="MMA143:MMB143"/>
    <mergeCell ref="MMC143:MMD143"/>
    <mergeCell ref="MMI143:MMJ143"/>
    <mergeCell ref="MMK143:MML143"/>
    <mergeCell ref="MMQ143:MMR143"/>
    <mergeCell ref="MMS143:MMT143"/>
    <mergeCell ref="MMY143:MMZ143"/>
    <mergeCell ref="MNA143:MNB143"/>
    <mergeCell ref="MNG143:MNH143"/>
    <mergeCell ref="MNI143:MNJ143"/>
    <mergeCell ref="MNO143:MNP143"/>
    <mergeCell ref="MNQ143:MNR143"/>
    <mergeCell ref="MNW143:MNX143"/>
    <mergeCell ref="MNY143:MNZ143"/>
    <mergeCell ref="MEA143:MEB143"/>
    <mergeCell ref="MEC143:MED143"/>
    <mergeCell ref="MEI143:MEJ143"/>
    <mergeCell ref="MEK143:MEL143"/>
    <mergeCell ref="MEQ143:MER143"/>
    <mergeCell ref="MES143:MET143"/>
    <mergeCell ref="MEY143:MEZ143"/>
    <mergeCell ref="MFA143:MFB143"/>
    <mergeCell ref="MFG143:MFH143"/>
    <mergeCell ref="MFI143:MFJ143"/>
    <mergeCell ref="MFO143:MFP143"/>
    <mergeCell ref="MFQ143:MFR143"/>
    <mergeCell ref="MFW143:MFX143"/>
    <mergeCell ref="MFY143:MFZ143"/>
    <mergeCell ref="MGE143:MGF143"/>
    <mergeCell ref="MGG143:MGH143"/>
    <mergeCell ref="MGM143:MGN143"/>
    <mergeCell ref="MGO143:MGP143"/>
    <mergeCell ref="MGU143:MGV143"/>
    <mergeCell ref="MGW143:MGX143"/>
    <mergeCell ref="MHC143:MHD143"/>
    <mergeCell ref="MHE143:MHF143"/>
    <mergeCell ref="MHK143:MHL143"/>
    <mergeCell ref="MHM143:MHN143"/>
    <mergeCell ref="MHS143:MHT143"/>
    <mergeCell ref="MHU143:MHV143"/>
    <mergeCell ref="MIA143:MIB143"/>
    <mergeCell ref="MIC143:MID143"/>
    <mergeCell ref="MII143:MIJ143"/>
    <mergeCell ref="MIK143:MIL143"/>
    <mergeCell ref="MIQ143:MIR143"/>
    <mergeCell ref="MIS143:MIT143"/>
    <mergeCell ref="MIY143:MIZ143"/>
    <mergeCell ref="LYW143:LYX143"/>
    <mergeCell ref="LZC143:LZD143"/>
    <mergeCell ref="LZE143:LZF143"/>
    <mergeCell ref="LZK143:LZL143"/>
    <mergeCell ref="LZM143:LZN143"/>
    <mergeCell ref="LZS143:LZT143"/>
    <mergeCell ref="LZU143:LZV143"/>
    <mergeCell ref="MAA143:MAB143"/>
    <mergeCell ref="MAC143:MAD143"/>
    <mergeCell ref="MAI143:MAJ143"/>
    <mergeCell ref="MAK143:MAL143"/>
    <mergeCell ref="MAQ143:MAR143"/>
    <mergeCell ref="MAS143:MAT143"/>
    <mergeCell ref="MAY143:MAZ143"/>
    <mergeCell ref="MBA143:MBB143"/>
    <mergeCell ref="MBG143:MBH143"/>
    <mergeCell ref="MBI143:MBJ143"/>
    <mergeCell ref="MBO143:MBP143"/>
    <mergeCell ref="MBQ143:MBR143"/>
    <mergeCell ref="MBW143:MBX143"/>
    <mergeCell ref="MBY143:MBZ143"/>
    <mergeCell ref="MCE143:MCF143"/>
    <mergeCell ref="MCG143:MCH143"/>
    <mergeCell ref="MCM143:MCN143"/>
    <mergeCell ref="MCO143:MCP143"/>
    <mergeCell ref="MCU143:MCV143"/>
    <mergeCell ref="MCW143:MCX143"/>
    <mergeCell ref="MDC143:MDD143"/>
    <mergeCell ref="MDE143:MDF143"/>
    <mergeCell ref="MDK143:MDL143"/>
    <mergeCell ref="MDM143:MDN143"/>
    <mergeCell ref="MDS143:MDT143"/>
    <mergeCell ref="MDU143:MDV143"/>
    <mergeCell ref="LTW143:LTX143"/>
    <mergeCell ref="LTY143:LTZ143"/>
    <mergeCell ref="LUE143:LUF143"/>
    <mergeCell ref="LUG143:LUH143"/>
    <mergeCell ref="LUM143:LUN143"/>
    <mergeCell ref="LUO143:LUP143"/>
    <mergeCell ref="LUU143:LUV143"/>
    <mergeCell ref="LUW143:LUX143"/>
    <mergeCell ref="LVC143:LVD143"/>
    <mergeCell ref="LVE143:LVF143"/>
    <mergeCell ref="LVK143:LVL143"/>
    <mergeCell ref="LVM143:LVN143"/>
    <mergeCell ref="LVS143:LVT143"/>
    <mergeCell ref="LVU143:LVV143"/>
    <mergeCell ref="LWA143:LWB143"/>
    <mergeCell ref="LWC143:LWD143"/>
    <mergeCell ref="LWI143:LWJ143"/>
    <mergeCell ref="LWK143:LWL143"/>
    <mergeCell ref="LWQ143:LWR143"/>
    <mergeCell ref="LWS143:LWT143"/>
    <mergeCell ref="LWY143:LWZ143"/>
    <mergeCell ref="LXA143:LXB143"/>
    <mergeCell ref="LXG143:LXH143"/>
    <mergeCell ref="LXI143:LXJ143"/>
    <mergeCell ref="LXO143:LXP143"/>
    <mergeCell ref="LXQ143:LXR143"/>
    <mergeCell ref="LXW143:LXX143"/>
    <mergeCell ref="LXY143:LXZ143"/>
    <mergeCell ref="LYE143:LYF143"/>
    <mergeCell ref="LYG143:LYH143"/>
    <mergeCell ref="LYM143:LYN143"/>
    <mergeCell ref="LYO143:LYP143"/>
    <mergeCell ref="LYU143:LYV143"/>
    <mergeCell ref="LOS143:LOT143"/>
    <mergeCell ref="LOY143:LOZ143"/>
    <mergeCell ref="LPA143:LPB143"/>
    <mergeCell ref="LPG143:LPH143"/>
    <mergeCell ref="LPI143:LPJ143"/>
    <mergeCell ref="LPO143:LPP143"/>
    <mergeCell ref="LPQ143:LPR143"/>
    <mergeCell ref="LPW143:LPX143"/>
    <mergeCell ref="LPY143:LPZ143"/>
    <mergeCell ref="LQE143:LQF143"/>
    <mergeCell ref="LQG143:LQH143"/>
    <mergeCell ref="LQM143:LQN143"/>
    <mergeCell ref="LQO143:LQP143"/>
    <mergeCell ref="LQU143:LQV143"/>
    <mergeCell ref="LQW143:LQX143"/>
    <mergeCell ref="LRC143:LRD143"/>
    <mergeCell ref="LRE143:LRF143"/>
    <mergeCell ref="LRK143:LRL143"/>
    <mergeCell ref="LRM143:LRN143"/>
    <mergeCell ref="LRS143:LRT143"/>
    <mergeCell ref="LRU143:LRV143"/>
    <mergeCell ref="LSA143:LSB143"/>
    <mergeCell ref="LSC143:LSD143"/>
    <mergeCell ref="LSI143:LSJ143"/>
    <mergeCell ref="LSK143:LSL143"/>
    <mergeCell ref="LSQ143:LSR143"/>
    <mergeCell ref="LSS143:LST143"/>
    <mergeCell ref="LSY143:LSZ143"/>
    <mergeCell ref="LTA143:LTB143"/>
    <mergeCell ref="LTG143:LTH143"/>
    <mergeCell ref="LTI143:LTJ143"/>
    <mergeCell ref="LTO143:LTP143"/>
    <mergeCell ref="LTQ143:LTR143"/>
    <mergeCell ref="LJS143:LJT143"/>
    <mergeCell ref="LJU143:LJV143"/>
    <mergeCell ref="LKA143:LKB143"/>
    <mergeCell ref="LKC143:LKD143"/>
    <mergeCell ref="LKI143:LKJ143"/>
    <mergeCell ref="LKK143:LKL143"/>
    <mergeCell ref="LKQ143:LKR143"/>
    <mergeCell ref="LKS143:LKT143"/>
    <mergeCell ref="LKY143:LKZ143"/>
    <mergeCell ref="LLA143:LLB143"/>
    <mergeCell ref="LLG143:LLH143"/>
    <mergeCell ref="LLI143:LLJ143"/>
    <mergeCell ref="LLO143:LLP143"/>
    <mergeCell ref="LLQ143:LLR143"/>
    <mergeCell ref="LLW143:LLX143"/>
    <mergeCell ref="LLY143:LLZ143"/>
    <mergeCell ref="LME143:LMF143"/>
    <mergeCell ref="LMG143:LMH143"/>
    <mergeCell ref="LMM143:LMN143"/>
    <mergeCell ref="LMO143:LMP143"/>
    <mergeCell ref="LMU143:LMV143"/>
    <mergeCell ref="LMW143:LMX143"/>
    <mergeCell ref="LNC143:LND143"/>
    <mergeCell ref="LNE143:LNF143"/>
    <mergeCell ref="LNK143:LNL143"/>
    <mergeCell ref="LNM143:LNN143"/>
    <mergeCell ref="LNS143:LNT143"/>
    <mergeCell ref="LNU143:LNV143"/>
    <mergeCell ref="LOA143:LOB143"/>
    <mergeCell ref="LOC143:LOD143"/>
    <mergeCell ref="LOI143:LOJ143"/>
    <mergeCell ref="LOK143:LOL143"/>
    <mergeCell ref="LOQ143:LOR143"/>
    <mergeCell ref="LEO143:LEP143"/>
    <mergeCell ref="LEU143:LEV143"/>
    <mergeCell ref="LEW143:LEX143"/>
    <mergeCell ref="LFC143:LFD143"/>
    <mergeCell ref="LFE143:LFF143"/>
    <mergeCell ref="LFK143:LFL143"/>
    <mergeCell ref="LFM143:LFN143"/>
    <mergeCell ref="LFS143:LFT143"/>
    <mergeCell ref="LFU143:LFV143"/>
    <mergeCell ref="LGA143:LGB143"/>
    <mergeCell ref="LGC143:LGD143"/>
    <mergeCell ref="LGI143:LGJ143"/>
    <mergeCell ref="LGK143:LGL143"/>
    <mergeCell ref="LGQ143:LGR143"/>
    <mergeCell ref="LGS143:LGT143"/>
    <mergeCell ref="LGY143:LGZ143"/>
    <mergeCell ref="LHA143:LHB143"/>
    <mergeCell ref="LHG143:LHH143"/>
    <mergeCell ref="LHI143:LHJ143"/>
    <mergeCell ref="LHO143:LHP143"/>
    <mergeCell ref="LHQ143:LHR143"/>
    <mergeCell ref="LHW143:LHX143"/>
    <mergeCell ref="LHY143:LHZ143"/>
    <mergeCell ref="LIE143:LIF143"/>
    <mergeCell ref="LIG143:LIH143"/>
    <mergeCell ref="LIM143:LIN143"/>
    <mergeCell ref="LIO143:LIP143"/>
    <mergeCell ref="LIU143:LIV143"/>
    <mergeCell ref="LIW143:LIX143"/>
    <mergeCell ref="LJC143:LJD143"/>
    <mergeCell ref="LJE143:LJF143"/>
    <mergeCell ref="LJK143:LJL143"/>
    <mergeCell ref="LJM143:LJN143"/>
    <mergeCell ref="KZO143:KZP143"/>
    <mergeCell ref="KZQ143:KZR143"/>
    <mergeCell ref="KZW143:KZX143"/>
    <mergeCell ref="KZY143:KZZ143"/>
    <mergeCell ref="LAE143:LAF143"/>
    <mergeCell ref="LAG143:LAH143"/>
    <mergeCell ref="LAM143:LAN143"/>
    <mergeCell ref="LAO143:LAP143"/>
    <mergeCell ref="LAU143:LAV143"/>
    <mergeCell ref="LAW143:LAX143"/>
    <mergeCell ref="LBC143:LBD143"/>
    <mergeCell ref="LBE143:LBF143"/>
    <mergeCell ref="LBK143:LBL143"/>
    <mergeCell ref="LBM143:LBN143"/>
    <mergeCell ref="LBS143:LBT143"/>
    <mergeCell ref="LBU143:LBV143"/>
    <mergeCell ref="LCA143:LCB143"/>
    <mergeCell ref="LCC143:LCD143"/>
    <mergeCell ref="LCI143:LCJ143"/>
    <mergeCell ref="LCK143:LCL143"/>
    <mergeCell ref="LCQ143:LCR143"/>
    <mergeCell ref="LCS143:LCT143"/>
    <mergeCell ref="LCY143:LCZ143"/>
    <mergeCell ref="LDA143:LDB143"/>
    <mergeCell ref="LDG143:LDH143"/>
    <mergeCell ref="LDI143:LDJ143"/>
    <mergeCell ref="LDO143:LDP143"/>
    <mergeCell ref="LDQ143:LDR143"/>
    <mergeCell ref="LDW143:LDX143"/>
    <mergeCell ref="LDY143:LDZ143"/>
    <mergeCell ref="LEE143:LEF143"/>
    <mergeCell ref="LEG143:LEH143"/>
    <mergeCell ref="LEM143:LEN143"/>
    <mergeCell ref="KUK143:KUL143"/>
    <mergeCell ref="KUQ143:KUR143"/>
    <mergeCell ref="KUS143:KUT143"/>
    <mergeCell ref="KUY143:KUZ143"/>
    <mergeCell ref="KVA143:KVB143"/>
    <mergeCell ref="KVG143:KVH143"/>
    <mergeCell ref="KVI143:KVJ143"/>
    <mergeCell ref="KVO143:KVP143"/>
    <mergeCell ref="KVQ143:KVR143"/>
    <mergeCell ref="KVW143:KVX143"/>
    <mergeCell ref="KVY143:KVZ143"/>
    <mergeCell ref="KWE143:KWF143"/>
    <mergeCell ref="KWG143:KWH143"/>
    <mergeCell ref="KWM143:KWN143"/>
    <mergeCell ref="KWO143:KWP143"/>
    <mergeCell ref="KWU143:KWV143"/>
    <mergeCell ref="KWW143:KWX143"/>
    <mergeCell ref="KXC143:KXD143"/>
    <mergeCell ref="KXE143:KXF143"/>
    <mergeCell ref="KXK143:KXL143"/>
    <mergeCell ref="KXM143:KXN143"/>
    <mergeCell ref="KXS143:KXT143"/>
    <mergeCell ref="KXU143:KXV143"/>
    <mergeCell ref="KYA143:KYB143"/>
    <mergeCell ref="KYC143:KYD143"/>
    <mergeCell ref="KYI143:KYJ143"/>
    <mergeCell ref="KYK143:KYL143"/>
    <mergeCell ref="KYQ143:KYR143"/>
    <mergeCell ref="KYS143:KYT143"/>
    <mergeCell ref="KYY143:KYZ143"/>
    <mergeCell ref="KZA143:KZB143"/>
    <mergeCell ref="KZG143:KZH143"/>
    <mergeCell ref="KZI143:KZJ143"/>
    <mergeCell ref="KPK143:KPL143"/>
    <mergeCell ref="KPM143:KPN143"/>
    <mergeCell ref="KPS143:KPT143"/>
    <mergeCell ref="KPU143:KPV143"/>
    <mergeCell ref="KQA143:KQB143"/>
    <mergeCell ref="KQC143:KQD143"/>
    <mergeCell ref="KQI143:KQJ143"/>
    <mergeCell ref="KQK143:KQL143"/>
    <mergeCell ref="KQQ143:KQR143"/>
    <mergeCell ref="KQS143:KQT143"/>
    <mergeCell ref="KQY143:KQZ143"/>
    <mergeCell ref="KRA143:KRB143"/>
    <mergeCell ref="KRG143:KRH143"/>
    <mergeCell ref="KRI143:KRJ143"/>
    <mergeCell ref="KRO143:KRP143"/>
    <mergeCell ref="KRQ143:KRR143"/>
    <mergeCell ref="KRW143:KRX143"/>
    <mergeCell ref="KRY143:KRZ143"/>
    <mergeCell ref="KSE143:KSF143"/>
    <mergeCell ref="KSG143:KSH143"/>
    <mergeCell ref="KSM143:KSN143"/>
    <mergeCell ref="KSO143:KSP143"/>
    <mergeCell ref="KSU143:KSV143"/>
    <mergeCell ref="KSW143:KSX143"/>
    <mergeCell ref="KTC143:KTD143"/>
    <mergeCell ref="KTE143:KTF143"/>
    <mergeCell ref="KTK143:KTL143"/>
    <mergeCell ref="KTM143:KTN143"/>
    <mergeCell ref="KTS143:KTT143"/>
    <mergeCell ref="KTU143:KTV143"/>
    <mergeCell ref="KUA143:KUB143"/>
    <mergeCell ref="KUC143:KUD143"/>
    <mergeCell ref="KUI143:KUJ143"/>
    <mergeCell ref="KKG143:KKH143"/>
    <mergeCell ref="KKM143:KKN143"/>
    <mergeCell ref="KKO143:KKP143"/>
    <mergeCell ref="KKU143:KKV143"/>
    <mergeCell ref="KKW143:KKX143"/>
    <mergeCell ref="KLC143:KLD143"/>
    <mergeCell ref="KLE143:KLF143"/>
    <mergeCell ref="KLK143:KLL143"/>
    <mergeCell ref="KLM143:KLN143"/>
    <mergeCell ref="KLS143:KLT143"/>
    <mergeCell ref="KLU143:KLV143"/>
    <mergeCell ref="KMA143:KMB143"/>
    <mergeCell ref="KMC143:KMD143"/>
    <mergeCell ref="KMI143:KMJ143"/>
    <mergeCell ref="KMK143:KML143"/>
    <mergeCell ref="KMQ143:KMR143"/>
    <mergeCell ref="KMS143:KMT143"/>
    <mergeCell ref="KMY143:KMZ143"/>
    <mergeCell ref="KNA143:KNB143"/>
    <mergeCell ref="KNG143:KNH143"/>
    <mergeCell ref="KNI143:KNJ143"/>
    <mergeCell ref="KNO143:KNP143"/>
    <mergeCell ref="KNQ143:KNR143"/>
    <mergeCell ref="KNW143:KNX143"/>
    <mergeCell ref="KNY143:KNZ143"/>
    <mergeCell ref="KOE143:KOF143"/>
    <mergeCell ref="KOG143:KOH143"/>
    <mergeCell ref="KOM143:KON143"/>
    <mergeCell ref="KOO143:KOP143"/>
    <mergeCell ref="KOU143:KOV143"/>
    <mergeCell ref="KOW143:KOX143"/>
    <mergeCell ref="KPC143:KPD143"/>
    <mergeCell ref="KPE143:KPF143"/>
    <mergeCell ref="KFG143:KFH143"/>
    <mergeCell ref="KFI143:KFJ143"/>
    <mergeCell ref="KFO143:KFP143"/>
    <mergeCell ref="KFQ143:KFR143"/>
    <mergeCell ref="KFW143:KFX143"/>
    <mergeCell ref="KFY143:KFZ143"/>
    <mergeCell ref="KGE143:KGF143"/>
    <mergeCell ref="KGG143:KGH143"/>
    <mergeCell ref="KGM143:KGN143"/>
    <mergeCell ref="KGO143:KGP143"/>
    <mergeCell ref="KGU143:KGV143"/>
    <mergeCell ref="KGW143:KGX143"/>
    <mergeCell ref="KHC143:KHD143"/>
    <mergeCell ref="KHE143:KHF143"/>
    <mergeCell ref="KHK143:KHL143"/>
    <mergeCell ref="KHM143:KHN143"/>
    <mergeCell ref="KHS143:KHT143"/>
    <mergeCell ref="KHU143:KHV143"/>
    <mergeCell ref="KIA143:KIB143"/>
    <mergeCell ref="KIC143:KID143"/>
    <mergeCell ref="KII143:KIJ143"/>
    <mergeCell ref="KIK143:KIL143"/>
    <mergeCell ref="KIQ143:KIR143"/>
    <mergeCell ref="KIS143:KIT143"/>
    <mergeCell ref="KIY143:KIZ143"/>
    <mergeCell ref="KJA143:KJB143"/>
    <mergeCell ref="KJG143:KJH143"/>
    <mergeCell ref="KJI143:KJJ143"/>
    <mergeCell ref="KJO143:KJP143"/>
    <mergeCell ref="KJQ143:KJR143"/>
    <mergeCell ref="KJW143:KJX143"/>
    <mergeCell ref="KJY143:KJZ143"/>
    <mergeCell ref="KKE143:KKF143"/>
    <mergeCell ref="KAC143:KAD143"/>
    <mergeCell ref="KAI143:KAJ143"/>
    <mergeCell ref="KAK143:KAL143"/>
    <mergeCell ref="KAQ143:KAR143"/>
    <mergeCell ref="KAS143:KAT143"/>
    <mergeCell ref="KAY143:KAZ143"/>
    <mergeCell ref="KBA143:KBB143"/>
    <mergeCell ref="KBG143:KBH143"/>
    <mergeCell ref="KBI143:KBJ143"/>
    <mergeCell ref="KBO143:KBP143"/>
    <mergeCell ref="KBQ143:KBR143"/>
    <mergeCell ref="KBW143:KBX143"/>
    <mergeCell ref="KBY143:KBZ143"/>
    <mergeCell ref="KCE143:KCF143"/>
    <mergeCell ref="KCG143:KCH143"/>
    <mergeCell ref="KCM143:KCN143"/>
    <mergeCell ref="KCO143:KCP143"/>
    <mergeCell ref="KCU143:KCV143"/>
    <mergeCell ref="KCW143:KCX143"/>
    <mergeCell ref="KDC143:KDD143"/>
    <mergeCell ref="KDE143:KDF143"/>
    <mergeCell ref="KDK143:KDL143"/>
    <mergeCell ref="KDM143:KDN143"/>
    <mergeCell ref="KDS143:KDT143"/>
    <mergeCell ref="KDU143:KDV143"/>
    <mergeCell ref="KEA143:KEB143"/>
    <mergeCell ref="KEC143:KED143"/>
    <mergeCell ref="KEI143:KEJ143"/>
    <mergeCell ref="KEK143:KEL143"/>
    <mergeCell ref="KEQ143:KER143"/>
    <mergeCell ref="KES143:KET143"/>
    <mergeCell ref="KEY143:KEZ143"/>
    <mergeCell ref="KFA143:KFB143"/>
    <mergeCell ref="JVC143:JVD143"/>
    <mergeCell ref="JVE143:JVF143"/>
    <mergeCell ref="JVK143:JVL143"/>
    <mergeCell ref="JVM143:JVN143"/>
    <mergeCell ref="JVS143:JVT143"/>
    <mergeCell ref="JVU143:JVV143"/>
    <mergeCell ref="JWA143:JWB143"/>
    <mergeCell ref="JWC143:JWD143"/>
    <mergeCell ref="JWI143:JWJ143"/>
    <mergeCell ref="JWK143:JWL143"/>
    <mergeCell ref="JWQ143:JWR143"/>
    <mergeCell ref="JWS143:JWT143"/>
    <mergeCell ref="JWY143:JWZ143"/>
    <mergeCell ref="JXA143:JXB143"/>
    <mergeCell ref="JXG143:JXH143"/>
    <mergeCell ref="JXI143:JXJ143"/>
    <mergeCell ref="JXO143:JXP143"/>
    <mergeCell ref="JXQ143:JXR143"/>
    <mergeCell ref="JXW143:JXX143"/>
    <mergeCell ref="JXY143:JXZ143"/>
    <mergeCell ref="JYE143:JYF143"/>
    <mergeCell ref="JYG143:JYH143"/>
    <mergeCell ref="JYM143:JYN143"/>
    <mergeCell ref="JYO143:JYP143"/>
    <mergeCell ref="JYU143:JYV143"/>
    <mergeCell ref="JYW143:JYX143"/>
    <mergeCell ref="JZC143:JZD143"/>
    <mergeCell ref="JZE143:JZF143"/>
    <mergeCell ref="JZK143:JZL143"/>
    <mergeCell ref="JZM143:JZN143"/>
    <mergeCell ref="JZS143:JZT143"/>
    <mergeCell ref="JZU143:JZV143"/>
    <mergeCell ref="KAA143:KAB143"/>
    <mergeCell ref="JPY143:JPZ143"/>
    <mergeCell ref="JQE143:JQF143"/>
    <mergeCell ref="JQG143:JQH143"/>
    <mergeCell ref="JQM143:JQN143"/>
    <mergeCell ref="JQO143:JQP143"/>
    <mergeCell ref="JQU143:JQV143"/>
    <mergeCell ref="JQW143:JQX143"/>
    <mergeCell ref="JRC143:JRD143"/>
    <mergeCell ref="JRE143:JRF143"/>
    <mergeCell ref="JRK143:JRL143"/>
    <mergeCell ref="JRM143:JRN143"/>
    <mergeCell ref="JRS143:JRT143"/>
    <mergeCell ref="JRU143:JRV143"/>
    <mergeCell ref="JSA143:JSB143"/>
    <mergeCell ref="JSC143:JSD143"/>
    <mergeCell ref="JSI143:JSJ143"/>
    <mergeCell ref="JSK143:JSL143"/>
    <mergeCell ref="JSQ143:JSR143"/>
    <mergeCell ref="JSS143:JST143"/>
    <mergeCell ref="JSY143:JSZ143"/>
    <mergeCell ref="JTA143:JTB143"/>
    <mergeCell ref="JTG143:JTH143"/>
    <mergeCell ref="JTI143:JTJ143"/>
    <mergeCell ref="JTO143:JTP143"/>
    <mergeCell ref="JTQ143:JTR143"/>
    <mergeCell ref="JTW143:JTX143"/>
    <mergeCell ref="JTY143:JTZ143"/>
    <mergeCell ref="JUE143:JUF143"/>
    <mergeCell ref="JUG143:JUH143"/>
    <mergeCell ref="JUM143:JUN143"/>
    <mergeCell ref="JUO143:JUP143"/>
    <mergeCell ref="JUU143:JUV143"/>
    <mergeCell ref="JUW143:JUX143"/>
    <mergeCell ref="JKY143:JKZ143"/>
    <mergeCell ref="JLA143:JLB143"/>
    <mergeCell ref="JLG143:JLH143"/>
    <mergeCell ref="JLI143:JLJ143"/>
    <mergeCell ref="JLO143:JLP143"/>
    <mergeCell ref="JLQ143:JLR143"/>
    <mergeCell ref="JLW143:JLX143"/>
    <mergeCell ref="JLY143:JLZ143"/>
    <mergeCell ref="JME143:JMF143"/>
    <mergeCell ref="JMG143:JMH143"/>
    <mergeCell ref="JMM143:JMN143"/>
    <mergeCell ref="JMO143:JMP143"/>
    <mergeCell ref="JMU143:JMV143"/>
    <mergeCell ref="JMW143:JMX143"/>
    <mergeCell ref="JNC143:JND143"/>
    <mergeCell ref="JNE143:JNF143"/>
    <mergeCell ref="JNK143:JNL143"/>
    <mergeCell ref="JNM143:JNN143"/>
    <mergeCell ref="JNS143:JNT143"/>
    <mergeCell ref="JNU143:JNV143"/>
    <mergeCell ref="JOA143:JOB143"/>
    <mergeCell ref="JOC143:JOD143"/>
    <mergeCell ref="JOI143:JOJ143"/>
    <mergeCell ref="JOK143:JOL143"/>
    <mergeCell ref="JOQ143:JOR143"/>
    <mergeCell ref="JOS143:JOT143"/>
    <mergeCell ref="JOY143:JOZ143"/>
    <mergeCell ref="JPA143:JPB143"/>
    <mergeCell ref="JPG143:JPH143"/>
    <mergeCell ref="JPI143:JPJ143"/>
    <mergeCell ref="JPO143:JPP143"/>
    <mergeCell ref="JPQ143:JPR143"/>
    <mergeCell ref="JPW143:JPX143"/>
    <mergeCell ref="JFU143:JFV143"/>
    <mergeCell ref="JGA143:JGB143"/>
    <mergeCell ref="JGC143:JGD143"/>
    <mergeCell ref="JGI143:JGJ143"/>
    <mergeCell ref="JGK143:JGL143"/>
    <mergeCell ref="JGQ143:JGR143"/>
    <mergeCell ref="JGS143:JGT143"/>
    <mergeCell ref="JGY143:JGZ143"/>
    <mergeCell ref="JHA143:JHB143"/>
    <mergeCell ref="JHG143:JHH143"/>
    <mergeCell ref="JHI143:JHJ143"/>
    <mergeCell ref="JHO143:JHP143"/>
    <mergeCell ref="JHQ143:JHR143"/>
    <mergeCell ref="JHW143:JHX143"/>
    <mergeCell ref="JHY143:JHZ143"/>
    <mergeCell ref="JIE143:JIF143"/>
    <mergeCell ref="JIG143:JIH143"/>
    <mergeCell ref="JIM143:JIN143"/>
    <mergeCell ref="JIO143:JIP143"/>
    <mergeCell ref="JIU143:JIV143"/>
    <mergeCell ref="JIW143:JIX143"/>
    <mergeCell ref="JJC143:JJD143"/>
    <mergeCell ref="JJE143:JJF143"/>
    <mergeCell ref="JJK143:JJL143"/>
    <mergeCell ref="JJM143:JJN143"/>
    <mergeCell ref="JJS143:JJT143"/>
    <mergeCell ref="JJU143:JJV143"/>
    <mergeCell ref="JKA143:JKB143"/>
    <mergeCell ref="JKC143:JKD143"/>
    <mergeCell ref="JKI143:JKJ143"/>
    <mergeCell ref="JKK143:JKL143"/>
    <mergeCell ref="JKQ143:JKR143"/>
    <mergeCell ref="JKS143:JKT143"/>
    <mergeCell ref="JAU143:JAV143"/>
    <mergeCell ref="JAW143:JAX143"/>
    <mergeCell ref="JBC143:JBD143"/>
    <mergeCell ref="JBE143:JBF143"/>
    <mergeCell ref="JBK143:JBL143"/>
    <mergeCell ref="JBM143:JBN143"/>
    <mergeCell ref="JBS143:JBT143"/>
    <mergeCell ref="JBU143:JBV143"/>
    <mergeCell ref="JCA143:JCB143"/>
    <mergeCell ref="JCC143:JCD143"/>
    <mergeCell ref="JCI143:JCJ143"/>
    <mergeCell ref="JCK143:JCL143"/>
    <mergeCell ref="JCQ143:JCR143"/>
    <mergeCell ref="JCS143:JCT143"/>
    <mergeCell ref="JCY143:JCZ143"/>
    <mergeCell ref="JDA143:JDB143"/>
    <mergeCell ref="JDG143:JDH143"/>
    <mergeCell ref="JDI143:JDJ143"/>
    <mergeCell ref="JDO143:JDP143"/>
    <mergeCell ref="JDQ143:JDR143"/>
    <mergeCell ref="JDW143:JDX143"/>
    <mergeCell ref="JDY143:JDZ143"/>
    <mergeCell ref="JEE143:JEF143"/>
    <mergeCell ref="JEG143:JEH143"/>
    <mergeCell ref="JEM143:JEN143"/>
    <mergeCell ref="JEO143:JEP143"/>
    <mergeCell ref="JEU143:JEV143"/>
    <mergeCell ref="JEW143:JEX143"/>
    <mergeCell ref="JFC143:JFD143"/>
    <mergeCell ref="JFE143:JFF143"/>
    <mergeCell ref="JFK143:JFL143"/>
    <mergeCell ref="JFM143:JFN143"/>
    <mergeCell ref="JFS143:JFT143"/>
    <mergeCell ref="IVQ143:IVR143"/>
    <mergeCell ref="IVW143:IVX143"/>
    <mergeCell ref="IVY143:IVZ143"/>
    <mergeCell ref="IWE143:IWF143"/>
    <mergeCell ref="IWG143:IWH143"/>
    <mergeCell ref="IWM143:IWN143"/>
    <mergeCell ref="IWO143:IWP143"/>
    <mergeCell ref="IWU143:IWV143"/>
    <mergeCell ref="IWW143:IWX143"/>
    <mergeCell ref="IXC143:IXD143"/>
    <mergeCell ref="IXE143:IXF143"/>
    <mergeCell ref="IXK143:IXL143"/>
    <mergeCell ref="IXM143:IXN143"/>
    <mergeCell ref="IXS143:IXT143"/>
    <mergeCell ref="IXU143:IXV143"/>
    <mergeCell ref="IYA143:IYB143"/>
    <mergeCell ref="IYC143:IYD143"/>
    <mergeCell ref="IYI143:IYJ143"/>
    <mergeCell ref="IYK143:IYL143"/>
    <mergeCell ref="IYQ143:IYR143"/>
    <mergeCell ref="IYS143:IYT143"/>
    <mergeCell ref="IYY143:IYZ143"/>
    <mergeCell ref="IZA143:IZB143"/>
    <mergeCell ref="IZG143:IZH143"/>
    <mergeCell ref="IZI143:IZJ143"/>
    <mergeCell ref="IZO143:IZP143"/>
    <mergeCell ref="IZQ143:IZR143"/>
    <mergeCell ref="IZW143:IZX143"/>
    <mergeCell ref="IZY143:IZZ143"/>
    <mergeCell ref="JAE143:JAF143"/>
    <mergeCell ref="JAG143:JAH143"/>
    <mergeCell ref="JAM143:JAN143"/>
    <mergeCell ref="JAO143:JAP143"/>
    <mergeCell ref="IQQ143:IQR143"/>
    <mergeCell ref="IQS143:IQT143"/>
    <mergeCell ref="IQY143:IQZ143"/>
    <mergeCell ref="IRA143:IRB143"/>
    <mergeCell ref="IRG143:IRH143"/>
    <mergeCell ref="IRI143:IRJ143"/>
    <mergeCell ref="IRO143:IRP143"/>
    <mergeCell ref="IRQ143:IRR143"/>
    <mergeCell ref="IRW143:IRX143"/>
    <mergeCell ref="IRY143:IRZ143"/>
    <mergeCell ref="ISE143:ISF143"/>
    <mergeCell ref="ISG143:ISH143"/>
    <mergeCell ref="ISM143:ISN143"/>
    <mergeCell ref="ISO143:ISP143"/>
    <mergeCell ref="ISU143:ISV143"/>
    <mergeCell ref="ISW143:ISX143"/>
    <mergeCell ref="ITC143:ITD143"/>
    <mergeCell ref="ITE143:ITF143"/>
    <mergeCell ref="ITK143:ITL143"/>
    <mergeCell ref="ITM143:ITN143"/>
    <mergeCell ref="ITS143:ITT143"/>
    <mergeCell ref="ITU143:ITV143"/>
    <mergeCell ref="IUA143:IUB143"/>
    <mergeCell ref="IUC143:IUD143"/>
    <mergeCell ref="IUI143:IUJ143"/>
    <mergeCell ref="IUK143:IUL143"/>
    <mergeCell ref="IUQ143:IUR143"/>
    <mergeCell ref="IUS143:IUT143"/>
    <mergeCell ref="IUY143:IUZ143"/>
    <mergeCell ref="IVA143:IVB143"/>
    <mergeCell ref="IVG143:IVH143"/>
    <mergeCell ref="IVI143:IVJ143"/>
    <mergeCell ref="IVO143:IVP143"/>
    <mergeCell ref="ILM143:ILN143"/>
    <mergeCell ref="ILS143:ILT143"/>
    <mergeCell ref="ILU143:ILV143"/>
    <mergeCell ref="IMA143:IMB143"/>
    <mergeCell ref="IMC143:IMD143"/>
    <mergeCell ref="IMI143:IMJ143"/>
    <mergeCell ref="IMK143:IML143"/>
    <mergeCell ref="IMQ143:IMR143"/>
    <mergeCell ref="IMS143:IMT143"/>
    <mergeCell ref="IMY143:IMZ143"/>
    <mergeCell ref="INA143:INB143"/>
    <mergeCell ref="ING143:INH143"/>
    <mergeCell ref="INI143:INJ143"/>
    <mergeCell ref="INO143:INP143"/>
    <mergeCell ref="INQ143:INR143"/>
    <mergeCell ref="INW143:INX143"/>
    <mergeCell ref="INY143:INZ143"/>
    <mergeCell ref="IOE143:IOF143"/>
    <mergeCell ref="IOG143:IOH143"/>
    <mergeCell ref="IOM143:ION143"/>
    <mergeCell ref="IOO143:IOP143"/>
    <mergeCell ref="IOU143:IOV143"/>
    <mergeCell ref="IOW143:IOX143"/>
    <mergeCell ref="IPC143:IPD143"/>
    <mergeCell ref="IPE143:IPF143"/>
    <mergeCell ref="IPK143:IPL143"/>
    <mergeCell ref="IPM143:IPN143"/>
    <mergeCell ref="IPS143:IPT143"/>
    <mergeCell ref="IPU143:IPV143"/>
    <mergeCell ref="IQA143:IQB143"/>
    <mergeCell ref="IQC143:IQD143"/>
    <mergeCell ref="IQI143:IQJ143"/>
    <mergeCell ref="IQK143:IQL143"/>
    <mergeCell ref="IGM143:IGN143"/>
    <mergeCell ref="IGO143:IGP143"/>
    <mergeCell ref="IGU143:IGV143"/>
    <mergeCell ref="IGW143:IGX143"/>
    <mergeCell ref="IHC143:IHD143"/>
    <mergeCell ref="IHE143:IHF143"/>
    <mergeCell ref="IHK143:IHL143"/>
    <mergeCell ref="IHM143:IHN143"/>
    <mergeCell ref="IHS143:IHT143"/>
    <mergeCell ref="IHU143:IHV143"/>
    <mergeCell ref="IIA143:IIB143"/>
    <mergeCell ref="IIC143:IID143"/>
    <mergeCell ref="III143:IIJ143"/>
    <mergeCell ref="IIK143:IIL143"/>
    <mergeCell ref="IIQ143:IIR143"/>
    <mergeCell ref="IIS143:IIT143"/>
    <mergeCell ref="IIY143:IIZ143"/>
    <mergeCell ref="IJA143:IJB143"/>
    <mergeCell ref="IJG143:IJH143"/>
    <mergeCell ref="IJI143:IJJ143"/>
    <mergeCell ref="IJO143:IJP143"/>
    <mergeCell ref="IJQ143:IJR143"/>
    <mergeCell ref="IJW143:IJX143"/>
    <mergeCell ref="IJY143:IJZ143"/>
    <mergeCell ref="IKE143:IKF143"/>
    <mergeCell ref="IKG143:IKH143"/>
    <mergeCell ref="IKM143:IKN143"/>
    <mergeCell ref="IKO143:IKP143"/>
    <mergeCell ref="IKU143:IKV143"/>
    <mergeCell ref="IKW143:IKX143"/>
    <mergeCell ref="ILC143:ILD143"/>
    <mergeCell ref="ILE143:ILF143"/>
    <mergeCell ref="ILK143:ILL143"/>
    <mergeCell ref="IBI143:IBJ143"/>
    <mergeCell ref="IBO143:IBP143"/>
    <mergeCell ref="IBQ143:IBR143"/>
    <mergeCell ref="IBW143:IBX143"/>
    <mergeCell ref="IBY143:IBZ143"/>
    <mergeCell ref="ICE143:ICF143"/>
    <mergeCell ref="ICG143:ICH143"/>
    <mergeCell ref="ICM143:ICN143"/>
    <mergeCell ref="ICO143:ICP143"/>
    <mergeCell ref="ICU143:ICV143"/>
    <mergeCell ref="ICW143:ICX143"/>
    <mergeCell ref="IDC143:IDD143"/>
    <mergeCell ref="IDE143:IDF143"/>
    <mergeCell ref="IDK143:IDL143"/>
    <mergeCell ref="IDM143:IDN143"/>
    <mergeCell ref="IDS143:IDT143"/>
    <mergeCell ref="IDU143:IDV143"/>
    <mergeCell ref="IEA143:IEB143"/>
    <mergeCell ref="IEC143:IED143"/>
    <mergeCell ref="IEI143:IEJ143"/>
    <mergeCell ref="IEK143:IEL143"/>
    <mergeCell ref="IEQ143:IER143"/>
    <mergeCell ref="IES143:IET143"/>
    <mergeCell ref="IEY143:IEZ143"/>
    <mergeCell ref="IFA143:IFB143"/>
    <mergeCell ref="IFG143:IFH143"/>
    <mergeCell ref="IFI143:IFJ143"/>
    <mergeCell ref="IFO143:IFP143"/>
    <mergeCell ref="IFQ143:IFR143"/>
    <mergeCell ref="IFW143:IFX143"/>
    <mergeCell ref="IFY143:IFZ143"/>
    <mergeCell ref="IGE143:IGF143"/>
    <mergeCell ref="IGG143:IGH143"/>
    <mergeCell ref="HWI143:HWJ143"/>
    <mergeCell ref="HWK143:HWL143"/>
    <mergeCell ref="HWQ143:HWR143"/>
    <mergeCell ref="HWS143:HWT143"/>
    <mergeCell ref="HWY143:HWZ143"/>
    <mergeCell ref="HXA143:HXB143"/>
    <mergeCell ref="HXG143:HXH143"/>
    <mergeCell ref="HXI143:HXJ143"/>
    <mergeCell ref="HXO143:HXP143"/>
    <mergeCell ref="HXQ143:HXR143"/>
    <mergeCell ref="HXW143:HXX143"/>
    <mergeCell ref="HXY143:HXZ143"/>
    <mergeCell ref="HYE143:HYF143"/>
    <mergeCell ref="HYG143:HYH143"/>
    <mergeCell ref="HYM143:HYN143"/>
    <mergeCell ref="HYO143:HYP143"/>
    <mergeCell ref="HYU143:HYV143"/>
    <mergeCell ref="HYW143:HYX143"/>
    <mergeCell ref="HZC143:HZD143"/>
    <mergeCell ref="HZE143:HZF143"/>
    <mergeCell ref="HZK143:HZL143"/>
    <mergeCell ref="HZM143:HZN143"/>
    <mergeCell ref="HZS143:HZT143"/>
    <mergeCell ref="HZU143:HZV143"/>
    <mergeCell ref="IAA143:IAB143"/>
    <mergeCell ref="IAC143:IAD143"/>
    <mergeCell ref="IAI143:IAJ143"/>
    <mergeCell ref="IAK143:IAL143"/>
    <mergeCell ref="IAQ143:IAR143"/>
    <mergeCell ref="IAS143:IAT143"/>
    <mergeCell ref="IAY143:IAZ143"/>
    <mergeCell ref="IBA143:IBB143"/>
    <mergeCell ref="IBG143:IBH143"/>
    <mergeCell ref="HRE143:HRF143"/>
    <mergeCell ref="HRK143:HRL143"/>
    <mergeCell ref="HRM143:HRN143"/>
    <mergeCell ref="HRS143:HRT143"/>
    <mergeCell ref="HRU143:HRV143"/>
    <mergeCell ref="HSA143:HSB143"/>
    <mergeCell ref="HSC143:HSD143"/>
    <mergeCell ref="HSI143:HSJ143"/>
    <mergeCell ref="HSK143:HSL143"/>
    <mergeCell ref="HSQ143:HSR143"/>
    <mergeCell ref="HSS143:HST143"/>
    <mergeCell ref="HSY143:HSZ143"/>
    <mergeCell ref="HTA143:HTB143"/>
    <mergeCell ref="HTG143:HTH143"/>
    <mergeCell ref="HTI143:HTJ143"/>
    <mergeCell ref="HTO143:HTP143"/>
    <mergeCell ref="HTQ143:HTR143"/>
    <mergeCell ref="HTW143:HTX143"/>
    <mergeCell ref="HTY143:HTZ143"/>
    <mergeCell ref="HUE143:HUF143"/>
    <mergeCell ref="HUG143:HUH143"/>
    <mergeCell ref="HUM143:HUN143"/>
    <mergeCell ref="HUO143:HUP143"/>
    <mergeCell ref="HUU143:HUV143"/>
    <mergeCell ref="HUW143:HUX143"/>
    <mergeCell ref="HVC143:HVD143"/>
    <mergeCell ref="HVE143:HVF143"/>
    <mergeCell ref="HVK143:HVL143"/>
    <mergeCell ref="HVM143:HVN143"/>
    <mergeCell ref="HVS143:HVT143"/>
    <mergeCell ref="HVU143:HVV143"/>
    <mergeCell ref="HWA143:HWB143"/>
    <mergeCell ref="HWC143:HWD143"/>
    <mergeCell ref="HME143:HMF143"/>
    <mergeCell ref="HMG143:HMH143"/>
    <mergeCell ref="HMM143:HMN143"/>
    <mergeCell ref="HMO143:HMP143"/>
    <mergeCell ref="HMU143:HMV143"/>
    <mergeCell ref="HMW143:HMX143"/>
    <mergeCell ref="HNC143:HND143"/>
    <mergeCell ref="HNE143:HNF143"/>
    <mergeCell ref="HNK143:HNL143"/>
    <mergeCell ref="HNM143:HNN143"/>
    <mergeCell ref="HNS143:HNT143"/>
    <mergeCell ref="HNU143:HNV143"/>
    <mergeCell ref="HOA143:HOB143"/>
    <mergeCell ref="HOC143:HOD143"/>
    <mergeCell ref="HOI143:HOJ143"/>
    <mergeCell ref="HOK143:HOL143"/>
    <mergeCell ref="HOQ143:HOR143"/>
    <mergeCell ref="HOS143:HOT143"/>
    <mergeCell ref="HOY143:HOZ143"/>
    <mergeCell ref="HPA143:HPB143"/>
    <mergeCell ref="HPG143:HPH143"/>
    <mergeCell ref="HPI143:HPJ143"/>
    <mergeCell ref="HPO143:HPP143"/>
    <mergeCell ref="HPQ143:HPR143"/>
    <mergeCell ref="HPW143:HPX143"/>
    <mergeCell ref="HPY143:HPZ143"/>
    <mergeCell ref="HQE143:HQF143"/>
    <mergeCell ref="HQG143:HQH143"/>
    <mergeCell ref="HQM143:HQN143"/>
    <mergeCell ref="HQO143:HQP143"/>
    <mergeCell ref="HQU143:HQV143"/>
    <mergeCell ref="HQW143:HQX143"/>
    <mergeCell ref="HRC143:HRD143"/>
    <mergeCell ref="HHA143:HHB143"/>
    <mergeCell ref="HHG143:HHH143"/>
    <mergeCell ref="HHI143:HHJ143"/>
    <mergeCell ref="HHO143:HHP143"/>
    <mergeCell ref="HHQ143:HHR143"/>
    <mergeCell ref="HHW143:HHX143"/>
    <mergeCell ref="HHY143:HHZ143"/>
    <mergeCell ref="HIE143:HIF143"/>
    <mergeCell ref="HIG143:HIH143"/>
    <mergeCell ref="HIM143:HIN143"/>
    <mergeCell ref="HIO143:HIP143"/>
    <mergeCell ref="HIU143:HIV143"/>
    <mergeCell ref="HIW143:HIX143"/>
    <mergeCell ref="HJC143:HJD143"/>
    <mergeCell ref="HJE143:HJF143"/>
    <mergeCell ref="HJK143:HJL143"/>
    <mergeCell ref="HJM143:HJN143"/>
    <mergeCell ref="HJS143:HJT143"/>
    <mergeCell ref="HJU143:HJV143"/>
    <mergeCell ref="HKA143:HKB143"/>
    <mergeCell ref="HKC143:HKD143"/>
    <mergeCell ref="HKI143:HKJ143"/>
    <mergeCell ref="HKK143:HKL143"/>
    <mergeCell ref="HKQ143:HKR143"/>
    <mergeCell ref="HKS143:HKT143"/>
    <mergeCell ref="HKY143:HKZ143"/>
    <mergeCell ref="HLA143:HLB143"/>
    <mergeCell ref="HLG143:HLH143"/>
    <mergeCell ref="HLI143:HLJ143"/>
    <mergeCell ref="HLO143:HLP143"/>
    <mergeCell ref="HLQ143:HLR143"/>
    <mergeCell ref="HLW143:HLX143"/>
    <mergeCell ref="HLY143:HLZ143"/>
    <mergeCell ref="HCA143:HCB143"/>
    <mergeCell ref="HCC143:HCD143"/>
    <mergeCell ref="HCI143:HCJ143"/>
    <mergeCell ref="HCK143:HCL143"/>
    <mergeCell ref="HCQ143:HCR143"/>
    <mergeCell ref="HCS143:HCT143"/>
    <mergeCell ref="HCY143:HCZ143"/>
    <mergeCell ref="HDA143:HDB143"/>
    <mergeCell ref="HDG143:HDH143"/>
    <mergeCell ref="HDI143:HDJ143"/>
    <mergeCell ref="HDO143:HDP143"/>
    <mergeCell ref="HDQ143:HDR143"/>
    <mergeCell ref="HDW143:HDX143"/>
    <mergeCell ref="HDY143:HDZ143"/>
    <mergeCell ref="HEE143:HEF143"/>
    <mergeCell ref="HEG143:HEH143"/>
    <mergeCell ref="HEM143:HEN143"/>
    <mergeCell ref="HEO143:HEP143"/>
    <mergeCell ref="HEU143:HEV143"/>
    <mergeCell ref="HEW143:HEX143"/>
    <mergeCell ref="HFC143:HFD143"/>
    <mergeCell ref="HFE143:HFF143"/>
    <mergeCell ref="HFK143:HFL143"/>
    <mergeCell ref="HFM143:HFN143"/>
    <mergeCell ref="HFS143:HFT143"/>
    <mergeCell ref="HFU143:HFV143"/>
    <mergeCell ref="HGA143:HGB143"/>
    <mergeCell ref="HGC143:HGD143"/>
    <mergeCell ref="HGI143:HGJ143"/>
    <mergeCell ref="HGK143:HGL143"/>
    <mergeCell ref="HGQ143:HGR143"/>
    <mergeCell ref="HGS143:HGT143"/>
    <mergeCell ref="HGY143:HGZ143"/>
    <mergeCell ref="GWW143:GWX143"/>
    <mergeCell ref="GXC143:GXD143"/>
    <mergeCell ref="GXE143:GXF143"/>
    <mergeCell ref="GXK143:GXL143"/>
    <mergeCell ref="GXM143:GXN143"/>
    <mergeCell ref="GXS143:GXT143"/>
    <mergeCell ref="GXU143:GXV143"/>
    <mergeCell ref="GYA143:GYB143"/>
    <mergeCell ref="GYC143:GYD143"/>
    <mergeCell ref="GYI143:GYJ143"/>
    <mergeCell ref="GYK143:GYL143"/>
    <mergeCell ref="GYQ143:GYR143"/>
    <mergeCell ref="GYS143:GYT143"/>
    <mergeCell ref="GYY143:GYZ143"/>
    <mergeCell ref="GZA143:GZB143"/>
    <mergeCell ref="GZG143:GZH143"/>
    <mergeCell ref="GZI143:GZJ143"/>
    <mergeCell ref="GZO143:GZP143"/>
    <mergeCell ref="GZQ143:GZR143"/>
    <mergeCell ref="GZW143:GZX143"/>
    <mergeCell ref="GZY143:GZZ143"/>
    <mergeCell ref="HAE143:HAF143"/>
    <mergeCell ref="HAG143:HAH143"/>
    <mergeCell ref="HAM143:HAN143"/>
    <mergeCell ref="HAO143:HAP143"/>
    <mergeCell ref="HAU143:HAV143"/>
    <mergeCell ref="HAW143:HAX143"/>
    <mergeCell ref="HBC143:HBD143"/>
    <mergeCell ref="HBE143:HBF143"/>
    <mergeCell ref="HBK143:HBL143"/>
    <mergeCell ref="HBM143:HBN143"/>
    <mergeCell ref="HBS143:HBT143"/>
    <mergeCell ref="HBU143:HBV143"/>
    <mergeCell ref="GRW143:GRX143"/>
    <mergeCell ref="GRY143:GRZ143"/>
    <mergeCell ref="GSE143:GSF143"/>
    <mergeCell ref="GSG143:GSH143"/>
    <mergeCell ref="GSM143:GSN143"/>
    <mergeCell ref="GSO143:GSP143"/>
    <mergeCell ref="GSU143:GSV143"/>
    <mergeCell ref="GSW143:GSX143"/>
    <mergeCell ref="GTC143:GTD143"/>
    <mergeCell ref="GTE143:GTF143"/>
    <mergeCell ref="GTK143:GTL143"/>
    <mergeCell ref="GTM143:GTN143"/>
    <mergeCell ref="GTS143:GTT143"/>
    <mergeCell ref="GTU143:GTV143"/>
    <mergeCell ref="GUA143:GUB143"/>
    <mergeCell ref="GUC143:GUD143"/>
    <mergeCell ref="GUI143:GUJ143"/>
    <mergeCell ref="GUK143:GUL143"/>
    <mergeCell ref="GUQ143:GUR143"/>
    <mergeCell ref="GUS143:GUT143"/>
    <mergeCell ref="GUY143:GUZ143"/>
    <mergeCell ref="GVA143:GVB143"/>
    <mergeCell ref="GVG143:GVH143"/>
    <mergeCell ref="GVI143:GVJ143"/>
    <mergeCell ref="GVO143:GVP143"/>
    <mergeCell ref="GVQ143:GVR143"/>
    <mergeCell ref="GVW143:GVX143"/>
    <mergeCell ref="GVY143:GVZ143"/>
    <mergeCell ref="GWE143:GWF143"/>
    <mergeCell ref="GWG143:GWH143"/>
    <mergeCell ref="GWM143:GWN143"/>
    <mergeCell ref="GWO143:GWP143"/>
    <mergeCell ref="GWU143:GWV143"/>
    <mergeCell ref="GMS143:GMT143"/>
    <mergeCell ref="GMY143:GMZ143"/>
    <mergeCell ref="GNA143:GNB143"/>
    <mergeCell ref="GNG143:GNH143"/>
    <mergeCell ref="GNI143:GNJ143"/>
    <mergeCell ref="GNO143:GNP143"/>
    <mergeCell ref="GNQ143:GNR143"/>
    <mergeCell ref="GNW143:GNX143"/>
    <mergeCell ref="GNY143:GNZ143"/>
    <mergeCell ref="GOE143:GOF143"/>
    <mergeCell ref="GOG143:GOH143"/>
    <mergeCell ref="GOM143:GON143"/>
    <mergeCell ref="GOO143:GOP143"/>
    <mergeCell ref="GOU143:GOV143"/>
    <mergeCell ref="GOW143:GOX143"/>
    <mergeCell ref="GPC143:GPD143"/>
    <mergeCell ref="GPE143:GPF143"/>
    <mergeCell ref="GPK143:GPL143"/>
    <mergeCell ref="GPM143:GPN143"/>
    <mergeCell ref="GPS143:GPT143"/>
    <mergeCell ref="GPU143:GPV143"/>
    <mergeCell ref="GQA143:GQB143"/>
    <mergeCell ref="GQC143:GQD143"/>
    <mergeCell ref="GQI143:GQJ143"/>
    <mergeCell ref="GQK143:GQL143"/>
    <mergeCell ref="GQQ143:GQR143"/>
    <mergeCell ref="GQS143:GQT143"/>
    <mergeCell ref="GQY143:GQZ143"/>
    <mergeCell ref="GRA143:GRB143"/>
    <mergeCell ref="GRG143:GRH143"/>
    <mergeCell ref="GRI143:GRJ143"/>
    <mergeCell ref="GRO143:GRP143"/>
    <mergeCell ref="GRQ143:GRR143"/>
    <mergeCell ref="GHS143:GHT143"/>
    <mergeCell ref="GHU143:GHV143"/>
    <mergeCell ref="GIA143:GIB143"/>
    <mergeCell ref="GIC143:GID143"/>
    <mergeCell ref="GII143:GIJ143"/>
    <mergeCell ref="GIK143:GIL143"/>
    <mergeCell ref="GIQ143:GIR143"/>
    <mergeCell ref="GIS143:GIT143"/>
    <mergeCell ref="GIY143:GIZ143"/>
    <mergeCell ref="GJA143:GJB143"/>
    <mergeCell ref="GJG143:GJH143"/>
    <mergeCell ref="GJI143:GJJ143"/>
    <mergeCell ref="GJO143:GJP143"/>
    <mergeCell ref="GJQ143:GJR143"/>
    <mergeCell ref="GJW143:GJX143"/>
    <mergeCell ref="GJY143:GJZ143"/>
    <mergeCell ref="GKE143:GKF143"/>
    <mergeCell ref="GKG143:GKH143"/>
    <mergeCell ref="GKM143:GKN143"/>
    <mergeCell ref="GKO143:GKP143"/>
    <mergeCell ref="GKU143:GKV143"/>
    <mergeCell ref="GKW143:GKX143"/>
    <mergeCell ref="GLC143:GLD143"/>
    <mergeCell ref="GLE143:GLF143"/>
    <mergeCell ref="GLK143:GLL143"/>
    <mergeCell ref="GLM143:GLN143"/>
    <mergeCell ref="GLS143:GLT143"/>
    <mergeCell ref="GLU143:GLV143"/>
    <mergeCell ref="GMA143:GMB143"/>
    <mergeCell ref="GMC143:GMD143"/>
    <mergeCell ref="GMI143:GMJ143"/>
    <mergeCell ref="GMK143:GML143"/>
    <mergeCell ref="GMQ143:GMR143"/>
    <mergeCell ref="GCO143:GCP143"/>
    <mergeCell ref="GCU143:GCV143"/>
    <mergeCell ref="GCW143:GCX143"/>
    <mergeCell ref="GDC143:GDD143"/>
    <mergeCell ref="GDE143:GDF143"/>
    <mergeCell ref="GDK143:GDL143"/>
    <mergeCell ref="GDM143:GDN143"/>
    <mergeCell ref="GDS143:GDT143"/>
    <mergeCell ref="GDU143:GDV143"/>
    <mergeCell ref="GEA143:GEB143"/>
    <mergeCell ref="GEC143:GED143"/>
    <mergeCell ref="GEI143:GEJ143"/>
    <mergeCell ref="GEK143:GEL143"/>
    <mergeCell ref="GEQ143:GER143"/>
    <mergeCell ref="GES143:GET143"/>
    <mergeCell ref="GEY143:GEZ143"/>
    <mergeCell ref="GFA143:GFB143"/>
    <mergeCell ref="GFG143:GFH143"/>
    <mergeCell ref="GFI143:GFJ143"/>
    <mergeCell ref="GFO143:GFP143"/>
    <mergeCell ref="GFQ143:GFR143"/>
    <mergeCell ref="GFW143:GFX143"/>
    <mergeCell ref="GFY143:GFZ143"/>
    <mergeCell ref="GGE143:GGF143"/>
    <mergeCell ref="GGG143:GGH143"/>
    <mergeCell ref="GGM143:GGN143"/>
    <mergeCell ref="GGO143:GGP143"/>
    <mergeCell ref="GGU143:GGV143"/>
    <mergeCell ref="GGW143:GGX143"/>
    <mergeCell ref="GHC143:GHD143"/>
    <mergeCell ref="GHE143:GHF143"/>
    <mergeCell ref="GHK143:GHL143"/>
    <mergeCell ref="GHM143:GHN143"/>
    <mergeCell ref="FXO143:FXP143"/>
    <mergeCell ref="FXQ143:FXR143"/>
    <mergeCell ref="FXW143:FXX143"/>
    <mergeCell ref="FXY143:FXZ143"/>
    <mergeCell ref="FYE143:FYF143"/>
    <mergeCell ref="FYG143:FYH143"/>
    <mergeCell ref="FYM143:FYN143"/>
    <mergeCell ref="FYO143:FYP143"/>
    <mergeCell ref="FYU143:FYV143"/>
    <mergeCell ref="FYW143:FYX143"/>
    <mergeCell ref="FZC143:FZD143"/>
    <mergeCell ref="FZE143:FZF143"/>
    <mergeCell ref="FZK143:FZL143"/>
    <mergeCell ref="FZM143:FZN143"/>
    <mergeCell ref="FZS143:FZT143"/>
    <mergeCell ref="FZU143:FZV143"/>
    <mergeCell ref="GAA143:GAB143"/>
    <mergeCell ref="GAC143:GAD143"/>
    <mergeCell ref="GAI143:GAJ143"/>
    <mergeCell ref="GAK143:GAL143"/>
    <mergeCell ref="GAQ143:GAR143"/>
    <mergeCell ref="GAS143:GAT143"/>
    <mergeCell ref="GAY143:GAZ143"/>
    <mergeCell ref="GBA143:GBB143"/>
    <mergeCell ref="GBG143:GBH143"/>
    <mergeCell ref="GBI143:GBJ143"/>
    <mergeCell ref="GBO143:GBP143"/>
    <mergeCell ref="GBQ143:GBR143"/>
    <mergeCell ref="GBW143:GBX143"/>
    <mergeCell ref="GBY143:GBZ143"/>
    <mergeCell ref="GCE143:GCF143"/>
    <mergeCell ref="GCG143:GCH143"/>
    <mergeCell ref="GCM143:GCN143"/>
    <mergeCell ref="FSK143:FSL143"/>
    <mergeCell ref="FSQ143:FSR143"/>
    <mergeCell ref="FSS143:FST143"/>
    <mergeCell ref="FSY143:FSZ143"/>
    <mergeCell ref="FTA143:FTB143"/>
    <mergeCell ref="FTG143:FTH143"/>
    <mergeCell ref="FTI143:FTJ143"/>
    <mergeCell ref="FTO143:FTP143"/>
    <mergeCell ref="FTQ143:FTR143"/>
    <mergeCell ref="FTW143:FTX143"/>
    <mergeCell ref="FTY143:FTZ143"/>
    <mergeCell ref="FUE143:FUF143"/>
    <mergeCell ref="FUG143:FUH143"/>
    <mergeCell ref="FUM143:FUN143"/>
    <mergeCell ref="FUO143:FUP143"/>
    <mergeCell ref="FUU143:FUV143"/>
    <mergeCell ref="FUW143:FUX143"/>
    <mergeCell ref="FVC143:FVD143"/>
    <mergeCell ref="FVE143:FVF143"/>
    <mergeCell ref="FVK143:FVL143"/>
    <mergeCell ref="FVM143:FVN143"/>
    <mergeCell ref="FVS143:FVT143"/>
    <mergeCell ref="FVU143:FVV143"/>
    <mergeCell ref="FWA143:FWB143"/>
    <mergeCell ref="FWC143:FWD143"/>
    <mergeCell ref="FWI143:FWJ143"/>
    <mergeCell ref="FWK143:FWL143"/>
    <mergeCell ref="FWQ143:FWR143"/>
    <mergeCell ref="FWS143:FWT143"/>
    <mergeCell ref="FWY143:FWZ143"/>
    <mergeCell ref="FXA143:FXB143"/>
    <mergeCell ref="FXG143:FXH143"/>
    <mergeCell ref="FXI143:FXJ143"/>
    <mergeCell ref="FNK143:FNL143"/>
    <mergeCell ref="FNM143:FNN143"/>
    <mergeCell ref="FNS143:FNT143"/>
    <mergeCell ref="FNU143:FNV143"/>
    <mergeCell ref="FOA143:FOB143"/>
    <mergeCell ref="FOC143:FOD143"/>
    <mergeCell ref="FOI143:FOJ143"/>
    <mergeCell ref="FOK143:FOL143"/>
    <mergeCell ref="FOQ143:FOR143"/>
    <mergeCell ref="FOS143:FOT143"/>
    <mergeCell ref="FOY143:FOZ143"/>
    <mergeCell ref="FPA143:FPB143"/>
    <mergeCell ref="FPG143:FPH143"/>
    <mergeCell ref="FPI143:FPJ143"/>
    <mergeCell ref="FPO143:FPP143"/>
    <mergeCell ref="FPQ143:FPR143"/>
    <mergeCell ref="FPW143:FPX143"/>
    <mergeCell ref="FPY143:FPZ143"/>
    <mergeCell ref="FQE143:FQF143"/>
    <mergeCell ref="FQG143:FQH143"/>
    <mergeCell ref="FQM143:FQN143"/>
    <mergeCell ref="FQO143:FQP143"/>
    <mergeCell ref="FQU143:FQV143"/>
    <mergeCell ref="FQW143:FQX143"/>
    <mergeCell ref="FRC143:FRD143"/>
    <mergeCell ref="FRE143:FRF143"/>
    <mergeCell ref="FRK143:FRL143"/>
    <mergeCell ref="FRM143:FRN143"/>
    <mergeCell ref="FRS143:FRT143"/>
    <mergeCell ref="FRU143:FRV143"/>
    <mergeCell ref="FSA143:FSB143"/>
    <mergeCell ref="FSC143:FSD143"/>
    <mergeCell ref="FSI143:FSJ143"/>
    <mergeCell ref="FIG143:FIH143"/>
    <mergeCell ref="FIM143:FIN143"/>
    <mergeCell ref="FIO143:FIP143"/>
    <mergeCell ref="FIU143:FIV143"/>
    <mergeCell ref="FIW143:FIX143"/>
    <mergeCell ref="FJC143:FJD143"/>
    <mergeCell ref="FJE143:FJF143"/>
    <mergeCell ref="FJK143:FJL143"/>
    <mergeCell ref="FJM143:FJN143"/>
    <mergeCell ref="FJS143:FJT143"/>
    <mergeCell ref="FJU143:FJV143"/>
    <mergeCell ref="FKA143:FKB143"/>
    <mergeCell ref="FKC143:FKD143"/>
    <mergeCell ref="FKI143:FKJ143"/>
    <mergeCell ref="FKK143:FKL143"/>
    <mergeCell ref="FKQ143:FKR143"/>
    <mergeCell ref="FKS143:FKT143"/>
    <mergeCell ref="FKY143:FKZ143"/>
    <mergeCell ref="FLA143:FLB143"/>
    <mergeCell ref="FLG143:FLH143"/>
    <mergeCell ref="FLI143:FLJ143"/>
    <mergeCell ref="FLO143:FLP143"/>
    <mergeCell ref="FLQ143:FLR143"/>
    <mergeCell ref="FLW143:FLX143"/>
    <mergeCell ref="FLY143:FLZ143"/>
    <mergeCell ref="FME143:FMF143"/>
    <mergeCell ref="FMG143:FMH143"/>
    <mergeCell ref="FMM143:FMN143"/>
    <mergeCell ref="FMO143:FMP143"/>
    <mergeCell ref="FMU143:FMV143"/>
    <mergeCell ref="FMW143:FMX143"/>
    <mergeCell ref="FNC143:FND143"/>
    <mergeCell ref="FNE143:FNF143"/>
    <mergeCell ref="FDG143:FDH143"/>
    <mergeCell ref="FDI143:FDJ143"/>
    <mergeCell ref="FDO143:FDP143"/>
    <mergeCell ref="FDQ143:FDR143"/>
    <mergeCell ref="FDW143:FDX143"/>
    <mergeCell ref="FDY143:FDZ143"/>
    <mergeCell ref="FEE143:FEF143"/>
    <mergeCell ref="FEG143:FEH143"/>
    <mergeCell ref="FEM143:FEN143"/>
    <mergeCell ref="FEO143:FEP143"/>
    <mergeCell ref="FEU143:FEV143"/>
    <mergeCell ref="FEW143:FEX143"/>
    <mergeCell ref="FFC143:FFD143"/>
    <mergeCell ref="FFE143:FFF143"/>
    <mergeCell ref="FFK143:FFL143"/>
    <mergeCell ref="FFM143:FFN143"/>
    <mergeCell ref="FFS143:FFT143"/>
    <mergeCell ref="FFU143:FFV143"/>
    <mergeCell ref="FGA143:FGB143"/>
    <mergeCell ref="FGC143:FGD143"/>
    <mergeCell ref="FGI143:FGJ143"/>
    <mergeCell ref="FGK143:FGL143"/>
    <mergeCell ref="FGQ143:FGR143"/>
    <mergeCell ref="FGS143:FGT143"/>
    <mergeCell ref="FGY143:FGZ143"/>
    <mergeCell ref="FHA143:FHB143"/>
    <mergeCell ref="FHG143:FHH143"/>
    <mergeCell ref="FHI143:FHJ143"/>
    <mergeCell ref="FHO143:FHP143"/>
    <mergeCell ref="FHQ143:FHR143"/>
    <mergeCell ref="FHW143:FHX143"/>
    <mergeCell ref="FHY143:FHZ143"/>
    <mergeCell ref="FIE143:FIF143"/>
    <mergeCell ref="EYC143:EYD143"/>
    <mergeCell ref="EYI143:EYJ143"/>
    <mergeCell ref="EYK143:EYL143"/>
    <mergeCell ref="EYQ143:EYR143"/>
    <mergeCell ref="EYS143:EYT143"/>
    <mergeCell ref="EYY143:EYZ143"/>
    <mergeCell ref="EZA143:EZB143"/>
    <mergeCell ref="EZG143:EZH143"/>
    <mergeCell ref="EZI143:EZJ143"/>
    <mergeCell ref="EZO143:EZP143"/>
    <mergeCell ref="EZQ143:EZR143"/>
    <mergeCell ref="EZW143:EZX143"/>
    <mergeCell ref="EZY143:EZZ143"/>
    <mergeCell ref="FAE143:FAF143"/>
    <mergeCell ref="FAG143:FAH143"/>
    <mergeCell ref="FAM143:FAN143"/>
    <mergeCell ref="FAO143:FAP143"/>
    <mergeCell ref="FAU143:FAV143"/>
    <mergeCell ref="FAW143:FAX143"/>
    <mergeCell ref="FBC143:FBD143"/>
    <mergeCell ref="FBE143:FBF143"/>
    <mergeCell ref="FBK143:FBL143"/>
    <mergeCell ref="FBM143:FBN143"/>
    <mergeCell ref="FBS143:FBT143"/>
    <mergeCell ref="FBU143:FBV143"/>
    <mergeCell ref="FCA143:FCB143"/>
    <mergeCell ref="FCC143:FCD143"/>
    <mergeCell ref="FCI143:FCJ143"/>
    <mergeCell ref="FCK143:FCL143"/>
    <mergeCell ref="FCQ143:FCR143"/>
    <mergeCell ref="FCS143:FCT143"/>
    <mergeCell ref="FCY143:FCZ143"/>
    <mergeCell ref="FDA143:FDB143"/>
    <mergeCell ref="ETC143:ETD143"/>
    <mergeCell ref="ETE143:ETF143"/>
    <mergeCell ref="ETK143:ETL143"/>
    <mergeCell ref="ETM143:ETN143"/>
    <mergeCell ref="ETS143:ETT143"/>
    <mergeCell ref="ETU143:ETV143"/>
    <mergeCell ref="EUA143:EUB143"/>
    <mergeCell ref="EUC143:EUD143"/>
    <mergeCell ref="EUI143:EUJ143"/>
    <mergeCell ref="EUK143:EUL143"/>
    <mergeCell ref="EUQ143:EUR143"/>
    <mergeCell ref="EUS143:EUT143"/>
    <mergeCell ref="EUY143:EUZ143"/>
    <mergeCell ref="EVA143:EVB143"/>
    <mergeCell ref="EVG143:EVH143"/>
    <mergeCell ref="EVI143:EVJ143"/>
    <mergeCell ref="EVO143:EVP143"/>
    <mergeCell ref="EVQ143:EVR143"/>
    <mergeCell ref="EVW143:EVX143"/>
    <mergeCell ref="EVY143:EVZ143"/>
    <mergeCell ref="EWE143:EWF143"/>
    <mergeCell ref="EWG143:EWH143"/>
    <mergeCell ref="EWM143:EWN143"/>
    <mergeCell ref="EWO143:EWP143"/>
    <mergeCell ref="EWU143:EWV143"/>
    <mergeCell ref="EWW143:EWX143"/>
    <mergeCell ref="EXC143:EXD143"/>
    <mergeCell ref="EXE143:EXF143"/>
    <mergeCell ref="EXK143:EXL143"/>
    <mergeCell ref="EXM143:EXN143"/>
    <mergeCell ref="EXS143:EXT143"/>
    <mergeCell ref="EXU143:EXV143"/>
    <mergeCell ref="EYA143:EYB143"/>
    <mergeCell ref="ENY143:ENZ143"/>
    <mergeCell ref="EOE143:EOF143"/>
    <mergeCell ref="EOG143:EOH143"/>
    <mergeCell ref="EOM143:EON143"/>
    <mergeCell ref="EOO143:EOP143"/>
    <mergeCell ref="EOU143:EOV143"/>
    <mergeCell ref="EOW143:EOX143"/>
    <mergeCell ref="EPC143:EPD143"/>
    <mergeCell ref="EPE143:EPF143"/>
    <mergeCell ref="EPK143:EPL143"/>
    <mergeCell ref="EPM143:EPN143"/>
    <mergeCell ref="EPS143:EPT143"/>
    <mergeCell ref="EPU143:EPV143"/>
    <mergeCell ref="EQA143:EQB143"/>
    <mergeCell ref="EQC143:EQD143"/>
    <mergeCell ref="EQI143:EQJ143"/>
    <mergeCell ref="EQK143:EQL143"/>
    <mergeCell ref="EQQ143:EQR143"/>
    <mergeCell ref="EQS143:EQT143"/>
    <mergeCell ref="EQY143:EQZ143"/>
    <mergeCell ref="ERA143:ERB143"/>
    <mergeCell ref="ERG143:ERH143"/>
    <mergeCell ref="ERI143:ERJ143"/>
    <mergeCell ref="ERO143:ERP143"/>
    <mergeCell ref="ERQ143:ERR143"/>
    <mergeCell ref="ERW143:ERX143"/>
    <mergeCell ref="ERY143:ERZ143"/>
    <mergeCell ref="ESE143:ESF143"/>
    <mergeCell ref="ESG143:ESH143"/>
    <mergeCell ref="ESM143:ESN143"/>
    <mergeCell ref="ESO143:ESP143"/>
    <mergeCell ref="ESU143:ESV143"/>
    <mergeCell ref="ESW143:ESX143"/>
    <mergeCell ref="EIY143:EIZ143"/>
    <mergeCell ref="EJA143:EJB143"/>
    <mergeCell ref="EJG143:EJH143"/>
    <mergeCell ref="EJI143:EJJ143"/>
    <mergeCell ref="EJO143:EJP143"/>
    <mergeCell ref="EJQ143:EJR143"/>
    <mergeCell ref="EJW143:EJX143"/>
    <mergeCell ref="EJY143:EJZ143"/>
    <mergeCell ref="EKE143:EKF143"/>
    <mergeCell ref="EKG143:EKH143"/>
    <mergeCell ref="EKM143:EKN143"/>
    <mergeCell ref="EKO143:EKP143"/>
    <mergeCell ref="EKU143:EKV143"/>
    <mergeCell ref="EKW143:EKX143"/>
    <mergeCell ref="ELC143:ELD143"/>
    <mergeCell ref="ELE143:ELF143"/>
    <mergeCell ref="ELK143:ELL143"/>
    <mergeCell ref="ELM143:ELN143"/>
    <mergeCell ref="ELS143:ELT143"/>
    <mergeCell ref="ELU143:ELV143"/>
    <mergeCell ref="EMA143:EMB143"/>
    <mergeCell ref="EMC143:EMD143"/>
    <mergeCell ref="EMI143:EMJ143"/>
    <mergeCell ref="EMK143:EML143"/>
    <mergeCell ref="EMQ143:EMR143"/>
    <mergeCell ref="EMS143:EMT143"/>
    <mergeCell ref="EMY143:EMZ143"/>
    <mergeCell ref="ENA143:ENB143"/>
    <mergeCell ref="ENG143:ENH143"/>
    <mergeCell ref="ENI143:ENJ143"/>
    <mergeCell ref="ENO143:ENP143"/>
    <mergeCell ref="ENQ143:ENR143"/>
    <mergeCell ref="ENW143:ENX143"/>
    <mergeCell ref="EDU143:EDV143"/>
    <mergeCell ref="EEA143:EEB143"/>
    <mergeCell ref="EEC143:EED143"/>
    <mergeCell ref="EEI143:EEJ143"/>
    <mergeCell ref="EEK143:EEL143"/>
    <mergeCell ref="EEQ143:EER143"/>
    <mergeCell ref="EES143:EET143"/>
    <mergeCell ref="EEY143:EEZ143"/>
    <mergeCell ref="EFA143:EFB143"/>
    <mergeCell ref="EFG143:EFH143"/>
    <mergeCell ref="EFI143:EFJ143"/>
    <mergeCell ref="EFO143:EFP143"/>
    <mergeCell ref="EFQ143:EFR143"/>
    <mergeCell ref="EFW143:EFX143"/>
    <mergeCell ref="EFY143:EFZ143"/>
    <mergeCell ref="EGE143:EGF143"/>
    <mergeCell ref="EGG143:EGH143"/>
    <mergeCell ref="EGM143:EGN143"/>
    <mergeCell ref="EGO143:EGP143"/>
    <mergeCell ref="EGU143:EGV143"/>
    <mergeCell ref="EGW143:EGX143"/>
    <mergeCell ref="EHC143:EHD143"/>
    <mergeCell ref="EHE143:EHF143"/>
    <mergeCell ref="EHK143:EHL143"/>
    <mergeCell ref="EHM143:EHN143"/>
    <mergeCell ref="EHS143:EHT143"/>
    <mergeCell ref="EHU143:EHV143"/>
    <mergeCell ref="EIA143:EIB143"/>
    <mergeCell ref="EIC143:EID143"/>
    <mergeCell ref="EII143:EIJ143"/>
    <mergeCell ref="EIK143:EIL143"/>
    <mergeCell ref="EIQ143:EIR143"/>
    <mergeCell ref="EIS143:EIT143"/>
    <mergeCell ref="DYU143:DYV143"/>
    <mergeCell ref="DYW143:DYX143"/>
    <mergeCell ref="DZC143:DZD143"/>
    <mergeCell ref="DZE143:DZF143"/>
    <mergeCell ref="DZK143:DZL143"/>
    <mergeCell ref="DZM143:DZN143"/>
    <mergeCell ref="DZS143:DZT143"/>
    <mergeCell ref="DZU143:DZV143"/>
    <mergeCell ref="EAA143:EAB143"/>
    <mergeCell ref="EAC143:EAD143"/>
    <mergeCell ref="EAI143:EAJ143"/>
    <mergeCell ref="EAK143:EAL143"/>
    <mergeCell ref="EAQ143:EAR143"/>
    <mergeCell ref="EAS143:EAT143"/>
    <mergeCell ref="EAY143:EAZ143"/>
    <mergeCell ref="EBA143:EBB143"/>
    <mergeCell ref="EBG143:EBH143"/>
    <mergeCell ref="EBI143:EBJ143"/>
    <mergeCell ref="EBO143:EBP143"/>
    <mergeCell ref="EBQ143:EBR143"/>
    <mergeCell ref="EBW143:EBX143"/>
    <mergeCell ref="EBY143:EBZ143"/>
    <mergeCell ref="ECE143:ECF143"/>
    <mergeCell ref="ECG143:ECH143"/>
    <mergeCell ref="ECM143:ECN143"/>
    <mergeCell ref="ECO143:ECP143"/>
    <mergeCell ref="ECU143:ECV143"/>
    <mergeCell ref="ECW143:ECX143"/>
    <mergeCell ref="EDC143:EDD143"/>
    <mergeCell ref="EDE143:EDF143"/>
    <mergeCell ref="EDK143:EDL143"/>
    <mergeCell ref="EDM143:EDN143"/>
    <mergeCell ref="EDS143:EDT143"/>
    <mergeCell ref="DTQ143:DTR143"/>
    <mergeCell ref="DTW143:DTX143"/>
    <mergeCell ref="DTY143:DTZ143"/>
    <mergeCell ref="DUE143:DUF143"/>
    <mergeCell ref="DUG143:DUH143"/>
    <mergeCell ref="DUM143:DUN143"/>
    <mergeCell ref="DUO143:DUP143"/>
    <mergeCell ref="DUU143:DUV143"/>
    <mergeCell ref="DUW143:DUX143"/>
    <mergeCell ref="DVC143:DVD143"/>
    <mergeCell ref="DVE143:DVF143"/>
    <mergeCell ref="DVK143:DVL143"/>
    <mergeCell ref="DVM143:DVN143"/>
    <mergeCell ref="DVS143:DVT143"/>
    <mergeCell ref="DVU143:DVV143"/>
    <mergeCell ref="DWA143:DWB143"/>
    <mergeCell ref="DWC143:DWD143"/>
    <mergeCell ref="DWI143:DWJ143"/>
    <mergeCell ref="DWK143:DWL143"/>
    <mergeCell ref="DWQ143:DWR143"/>
    <mergeCell ref="DWS143:DWT143"/>
    <mergeCell ref="DWY143:DWZ143"/>
    <mergeCell ref="DXA143:DXB143"/>
    <mergeCell ref="DXG143:DXH143"/>
    <mergeCell ref="DXI143:DXJ143"/>
    <mergeCell ref="DXO143:DXP143"/>
    <mergeCell ref="DXQ143:DXR143"/>
    <mergeCell ref="DXW143:DXX143"/>
    <mergeCell ref="DXY143:DXZ143"/>
    <mergeCell ref="DYE143:DYF143"/>
    <mergeCell ref="DYG143:DYH143"/>
    <mergeCell ref="DYM143:DYN143"/>
    <mergeCell ref="DYO143:DYP143"/>
    <mergeCell ref="DOQ143:DOR143"/>
    <mergeCell ref="DOS143:DOT143"/>
    <mergeCell ref="DOY143:DOZ143"/>
    <mergeCell ref="DPA143:DPB143"/>
    <mergeCell ref="DPG143:DPH143"/>
    <mergeCell ref="DPI143:DPJ143"/>
    <mergeCell ref="DPO143:DPP143"/>
    <mergeCell ref="DPQ143:DPR143"/>
    <mergeCell ref="DPW143:DPX143"/>
    <mergeCell ref="DPY143:DPZ143"/>
    <mergeCell ref="DQE143:DQF143"/>
    <mergeCell ref="DQG143:DQH143"/>
    <mergeCell ref="DQM143:DQN143"/>
    <mergeCell ref="DQO143:DQP143"/>
    <mergeCell ref="DQU143:DQV143"/>
    <mergeCell ref="DQW143:DQX143"/>
    <mergeCell ref="DRC143:DRD143"/>
    <mergeCell ref="DRE143:DRF143"/>
    <mergeCell ref="DRK143:DRL143"/>
    <mergeCell ref="DRM143:DRN143"/>
    <mergeCell ref="DRS143:DRT143"/>
    <mergeCell ref="DRU143:DRV143"/>
    <mergeCell ref="DSA143:DSB143"/>
    <mergeCell ref="DSC143:DSD143"/>
    <mergeCell ref="DSI143:DSJ143"/>
    <mergeCell ref="DSK143:DSL143"/>
    <mergeCell ref="DSQ143:DSR143"/>
    <mergeCell ref="DSS143:DST143"/>
    <mergeCell ref="DSY143:DSZ143"/>
    <mergeCell ref="DTA143:DTB143"/>
    <mergeCell ref="DTG143:DTH143"/>
    <mergeCell ref="DTI143:DTJ143"/>
    <mergeCell ref="DTO143:DTP143"/>
    <mergeCell ref="DJM143:DJN143"/>
    <mergeCell ref="DJS143:DJT143"/>
    <mergeCell ref="DJU143:DJV143"/>
    <mergeCell ref="DKA143:DKB143"/>
    <mergeCell ref="DKC143:DKD143"/>
    <mergeCell ref="DKI143:DKJ143"/>
    <mergeCell ref="DKK143:DKL143"/>
    <mergeCell ref="DKQ143:DKR143"/>
    <mergeCell ref="DKS143:DKT143"/>
    <mergeCell ref="DKY143:DKZ143"/>
    <mergeCell ref="DLA143:DLB143"/>
    <mergeCell ref="DLG143:DLH143"/>
    <mergeCell ref="DLI143:DLJ143"/>
    <mergeCell ref="DLO143:DLP143"/>
    <mergeCell ref="DLQ143:DLR143"/>
    <mergeCell ref="DLW143:DLX143"/>
    <mergeCell ref="DLY143:DLZ143"/>
    <mergeCell ref="DME143:DMF143"/>
    <mergeCell ref="DMG143:DMH143"/>
    <mergeCell ref="DMM143:DMN143"/>
    <mergeCell ref="DMO143:DMP143"/>
    <mergeCell ref="DMU143:DMV143"/>
    <mergeCell ref="DMW143:DMX143"/>
    <mergeCell ref="DNC143:DND143"/>
    <mergeCell ref="DNE143:DNF143"/>
    <mergeCell ref="DNK143:DNL143"/>
    <mergeCell ref="DNM143:DNN143"/>
    <mergeCell ref="DNS143:DNT143"/>
    <mergeCell ref="DNU143:DNV143"/>
    <mergeCell ref="DOA143:DOB143"/>
    <mergeCell ref="DOC143:DOD143"/>
    <mergeCell ref="DOI143:DOJ143"/>
    <mergeCell ref="DOK143:DOL143"/>
    <mergeCell ref="DEM143:DEN143"/>
    <mergeCell ref="DEO143:DEP143"/>
    <mergeCell ref="DEU143:DEV143"/>
    <mergeCell ref="DEW143:DEX143"/>
    <mergeCell ref="DFC143:DFD143"/>
    <mergeCell ref="DFE143:DFF143"/>
    <mergeCell ref="DFK143:DFL143"/>
    <mergeCell ref="DFM143:DFN143"/>
    <mergeCell ref="DFS143:DFT143"/>
    <mergeCell ref="DFU143:DFV143"/>
    <mergeCell ref="DGA143:DGB143"/>
    <mergeCell ref="DGC143:DGD143"/>
    <mergeCell ref="DGI143:DGJ143"/>
    <mergeCell ref="DGK143:DGL143"/>
    <mergeCell ref="DGQ143:DGR143"/>
    <mergeCell ref="DGS143:DGT143"/>
    <mergeCell ref="DGY143:DGZ143"/>
    <mergeCell ref="DHA143:DHB143"/>
    <mergeCell ref="DHG143:DHH143"/>
    <mergeCell ref="DHI143:DHJ143"/>
    <mergeCell ref="DHO143:DHP143"/>
    <mergeCell ref="DHQ143:DHR143"/>
    <mergeCell ref="DHW143:DHX143"/>
    <mergeCell ref="DHY143:DHZ143"/>
    <mergeCell ref="DIE143:DIF143"/>
    <mergeCell ref="DIG143:DIH143"/>
    <mergeCell ref="DIM143:DIN143"/>
    <mergeCell ref="DIO143:DIP143"/>
    <mergeCell ref="DIU143:DIV143"/>
    <mergeCell ref="DIW143:DIX143"/>
    <mergeCell ref="DJC143:DJD143"/>
    <mergeCell ref="DJE143:DJF143"/>
    <mergeCell ref="DJK143:DJL143"/>
    <mergeCell ref="CZI143:CZJ143"/>
    <mergeCell ref="CZO143:CZP143"/>
    <mergeCell ref="CZQ143:CZR143"/>
    <mergeCell ref="CZW143:CZX143"/>
    <mergeCell ref="CZY143:CZZ143"/>
    <mergeCell ref="DAE143:DAF143"/>
    <mergeCell ref="DAG143:DAH143"/>
    <mergeCell ref="DAM143:DAN143"/>
    <mergeCell ref="DAO143:DAP143"/>
    <mergeCell ref="DAU143:DAV143"/>
    <mergeCell ref="DAW143:DAX143"/>
    <mergeCell ref="DBC143:DBD143"/>
    <mergeCell ref="DBE143:DBF143"/>
    <mergeCell ref="DBK143:DBL143"/>
    <mergeCell ref="DBM143:DBN143"/>
    <mergeCell ref="DBS143:DBT143"/>
    <mergeCell ref="DBU143:DBV143"/>
    <mergeCell ref="DCA143:DCB143"/>
    <mergeCell ref="DCC143:DCD143"/>
    <mergeCell ref="DCI143:DCJ143"/>
    <mergeCell ref="DCK143:DCL143"/>
    <mergeCell ref="DCQ143:DCR143"/>
    <mergeCell ref="DCS143:DCT143"/>
    <mergeCell ref="DCY143:DCZ143"/>
    <mergeCell ref="DDA143:DDB143"/>
    <mergeCell ref="DDG143:DDH143"/>
    <mergeCell ref="DDI143:DDJ143"/>
    <mergeCell ref="DDO143:DDP143"/>
    <mergeCell ref="DDQ143:DDR143"/>
    <mergeCell ref="DDW143:DDX143"/>
    <mergeCell ref="DDY143:DDZ143"/>
    <mergeCell ref="DEE143:DEF143"/>
    <mergeCell ref="DEG143:DEH143"/>
    <mergeCell ref="CUI143:CUJ143"/>
    <mergeCell ref="CUK143:CUL143"/>
    <mergeCell ref="CUQ143:CUR143"/>
    <mergeCell ref="CUS143:CUT143"/>
    <mergeCell ref="CUY143:CUZ143"/>
    <mergeCell ref="CVA143:CVB143"/>
    <mergeCell ref="CVG143:CVH143"/>
    <mergeCell ref="CVI143:CVJ143"/>
    <mergeCell ref="CVO143:CVP143"/>
    <mergeCell ref="CVQ143:CVR143"/>
    <mergeCell ref="CVW143:CVX143"/>
    <mergeCell ref="CVY143:CVZ143"/>
    <mergeCell ref="CWE143:CWF143"/>
    <mergeCell ref="CWG143:CWH143"/>
    <mergeCell ref="CWM143:CWN143"/>
    <mergeCell ref="CWO143:CWP143"/>
    <mergeCell ref="CWU143:CWV143"/>
    <mergeCell ref="CWW143:CWX143"/>
    <mergeCell ref="CXC143:CXD143"/>
    <mergeCell ref="CXE143:CXF143"/>
    <mergeCell ref="CXK143:CXL143"/>
    <mergeCell ref="CXM143:CXN143"/>
    <mergeCell ref="CXS143:CXT143"/>
    <mergeCell ref="CXU143:CXV143"/>
    <mergeCell ref="CYA143:CYB143"/>
    <mergeCell ref="CYC143:CYD143"/>
    <mergeCell ref="CYI143:CYJ143"/>
    <mergeCell ref="CYK143:CYL143"/>
    <mergeCell ref="CYQ143:CYR143"/>
    <mergeCell ref="CYS143:CYT143"/>
    <mergeCell ref="CYY143:CYZ143"/>
    <mergeCell ref="CZA143:CZB143"/>
    <mergeCell ref="CZG143:CZH143"/>
    <mergeCell ref="CPE143:CPF143"/>
    <mergeCell ref="CPK143:CPL143"/>
    <mergeCell ref="CPM143:CPN143"/>
    <mergeCell ref="CPS143:CPT143"/>
    <mergeCell ref="CPU143:CPV143"/>
    <mergeCell ref="CQA143:CQB143"/>
    <mergeCell ref="CQC143:CQD143"/>
    <mergeCell ref="CQI143:CQJ143"/>
    <mergeCell ref="CQK143:CQL143"/>
    <mergeCell ref="CQQ143:CQR143"/>
    <mergeCell ref="CQS143:CQT143"/>
    <mergeCell ref="CQY143:CQZ143"/>
    <mergeCell ref="CRA143:CRB143"/>
    <mergeCell ref="CRG143:CRH143"/>
    <mergeCell ref="CRI143:CRJ143"/>
    <mergeCell ref="CRO143:CRP143"/>
    <mergeCell ref="CRQ143:CRR143"/>
    <mergeCell ref="CRW143:CRX143"/>
    <mergeCell ref="CRY143:CRZ143"/>
    <mergeCell ref="CSE143:CSF143"/>
    <mergeCell ref="CSG143:CSH143"/>
    <mergeCell ref="CSM143:CSN143"/>
    <mergeCell ref="CSO143:CSP143"/>
    <mergeCell ref="CSU143:CSV143"/>
    <mergeCell ref="CSW143:CSX143"/>
    <mergeCell ref="CTC143:CTD143"/>
    <mergeCell ref="CTE143:CTF143"/>
    <mergeCell ref="CTK143:CTL143"/>
    <mergeCell ref="CTM143:CTN143"/>
    <mergeCell ref="CTS143:CTT143"/>
    <mergeCell ref="CTU143:CTV143"/>
    <mergeCell ref="CUA143:CUB143"/>
    <mergeCell ref="CUC143:CUD143"/>
    <mergeCell ref="CKE143:CKF143"/>
    <mergeCell ref="CKG143:CKH143"/>
    <mergeCell ref="CKM143:CKN143"/>
    <mergeCell ref="CKO143:CKP143"/>
    <mergeCell ref="CKU143:CKV143"/>
    <mergeCell ref="CKW143:CKX143"/>
    <mergeCell ref="CLC143:CLD143"/>
    <mergeCell ref="CLE143:CLF143"/>
    <mergeCell ref="CLK143:CLL143"/>
    <mergeCell ref="CLM143:CLN143"/>
    <mergeCell ref="CLS143:CLT143"/>
    <mergeCell ref="CLU143:CLV143"/>
    <mergeCell ref="CMA143:CMB143"/>
    <mergeCell ref="CMC143:CMD143"/>
    <mergeCell ref="CMI143:CMJ143"/>
    <mergeCell ref="CMK143:CML143"/>
    <mergeCell ref="CMQ143:CMR143"/>
    <mergeCell ref="CMS143:CMT143"/>
    <mergeCell ref="CMY143:CMZ143"/>
    <mergeCell ref="CNA143:CNB143"/>
    <mergeCell ref="CNG143:CNH143"/>
    <mergeCell ref="CNI143:CNJ143"/>
    <mergeCell ref="CNO143:CNP143"/>
    <mergeCell ref="CNQ143:CNR143"/>
    <mergeCell ref="CNW143:CNX143"/>
    <mergeCell ref="CNY143:CNZ143"/>
    <mergeCell ref="COE143:COF143"/>
    <mergeCell ref="COG143:COH143"/>
    <mergeCell ref="COM143:CON143"/>
    <mergeCell ref="COO143:COP143"/>
    <mergeCell ref="COU143:COV143"/>
    <mergeCell ref="COW143:COX143"/>
    <mergeCell ref="CPC143:CPD143"/>
    <mergeCell ref="CFA143:CFB143"/>
    <mergeCell ref="CFG143:CFH143"/>
    <mergeCell ref="CFI143:CFJ143"/>
    <mergeCell ref="CFO143:CFP143"/>
    <mergeCell ref="CFQ143:CFR143"/>
    <mergeCell ref="CFW143:CFX143"/>
    <mergeCell ref="CFY143:CFZ143"/>
    <mergeCell ref="CGE143:CGF143"/>
    <mergeCell ref="CGG143:CGH143"/>
    <mergeCell ref="CGM143:CGN143"/>
    <mergeCell ref="CGO143:CGP143"/>
    <mergeCell ref="CGU143:CGV143"/>
    <mergeCell ref="CGW143:CGX143"/>
    <mergeCell ref="CHC143:CHD143"/>
    <mergeCell ref="CHE143:CHF143"/>
    <mergeCell ref="CHK143:CHL143"/>
    <mergeCell ref="CHM143:CHN143"/>
    <mergeCell ref="CHS143:CHT143"/>
    <mergeCell ref="CHU143:CHV143"/>
    <mergeCell ref="CIA143:CIB143"/>
    <mergeCell ref="CIC143:CID143"/>
    <mergeCell ref="CII143:CIJ143"/>
    <mergeCell ref="CIK143:CIL143"/>
    <mergeCell ref="CIQ143:CIR143"/>
    <mergeCell ref="CIS143:CIT143"/>
    <mergeCell ref="CIY143:CIZ143"/>
    <mergeCell ref="CJA143:CJB143"/>
    <mergeCell ref="CJG143:CJH143"/>
    <mergeCell ref="CJI143:CJJ143"/>
    <mergeCell ref="CJO143:CJP143"/>
    <mergeCell ref="CJQ143:CJR143"/>
    <mergeCell ref="CJW143:CJX143"/>
    <mergeCell ref="CJY143:CJZ143"/>
    <mergeCell ref="CAA143:CAB143"/>
    <mergeCell ref="CAC143:CAD143"/>
    <mergeCell ref="CAI143:CAJ143"/>
    <mergeCell ref="CAK143:CAL143"/>
    <mergeCell ref="CAQ143:CAR143"/>
    <mergeCell ref="CAS143:CAT143"/>
    <mergeCell ref="CAY143:CAZ143"/>
    <mergeCell ref="CBA143:CBB143"/>
    <mergeCell ref="CBG143:CBH143"/>
    <mergeCell ref="CBI143:CBJ143"/>
    <mergeCell ref="CBO143:CBP143"/>
    <mergeCell ref="CBQ143:CBR143"/>
    <mergeCell ref="CBW143:CBX143"/>
    <mergeCell ref="CBY143:CBZ143"/>
    <mergeCell ref="CCE143:CCF143"/>
    <mergeCell ref="CCG143:CCH143"/>
    <mergeCell ref="CCM143:CCN143"/>
    <mergeCell ref="CCO143:CCP143"/>
    <mergeCell ref="CCU143:CCV143"/>
    <mergeCell ref="CCW143:CCX143"/>
    <mergeCell ref="CDC143:CDD143"/>
    <mergeCell ref="CDE143:CDF143"/>
    <mergeCell ref="CDK143:CDL143"/>
    <mergeCell ref="CDM143:CDN143"/>
    <mergeCell ref="CDS143:CDT143"/>
    <mergeCell ref="CDU143:CDV143"/>
    <mergeCell ref="CEA143:CEB143"/>
    <mergeCell ref="CEC143:CED143"/>
    <mergeCell ref="CEI143:CEJ143"/>
    <mergeCell ref="CEK143:CEL143"/>
    <mergeCell ref="CEQ143:CER143"/>
    <mergeCell ref="CES143:CET143"/>
    <mergeCell ref="CEY143:CEZ143"/>
    <mergeCell ref="BUW143:BUX143"/>
    <mergeCell ref="BVC143:BVD143"/>
    <mergeCell ref="BVE143:BVF143"/>
    <mergeCell ref="BVK143:BVL143"/>
    <mergeCell ref="BVM143:BVN143"/>
    <mergeCell ref="BVS143:BVT143"/>
    <mergeCell ref="BVU143:BVV143"/>
    <mergeCell ref="BWA143:BWB143"/>
    <mergeCell ref="BWC143:BWD143"/>
    <mergeCell ref="BWI143:BWJ143"/>
    <mergeCell ref="BWK143:BWL143"/>
    <mergeCell ref="BWQ143:BWR143"/>
    <mergeCell ref="BWS143:BWT143"/>
    <mergeCell ref="BWY143:BWZ143"/>
    <mergeCell ref="BXA143:BXB143"/>
    <mergeCell ref="BXG143:BXH143"/>
    <mergeCell ref="BXI143:BXJ143"/>
    <mergeCell ref="BXO143:BXP143"/>
    <mergeCell ref="BXQ143:BXR143"/>
    <mergeCell ref="BXW143:BXX143"/>
    <mergeCell ref="BXY143:BXZ143"/>
    <mergeCell ref="BYE143:BYF143"/>
    <mergeCell ref="BYG143:BYH143"/>
    <mergeCell ref="BYM143:BYN143"/>
    <mergeCell ref="BYO143:BYP143"/>
    <mergeCell ref="BYU143:BYV143"/>
    <mergeCell ref="BYW143:BYX143"/>
    <mergeCell ref="BZC143:BZD143"/>
    <mergeCell ref="BZE143:BZF143"/>
    <mergeCell ref="BZK143:BZL143"/>
    <mergeCell ref="BZM143:BZN143"/>
    <mergeCell ref="BZS143:BZT143"/>
    <mergeCell ref="BZU143:BZV143"/>
    <mergeCell ref="BPW143:BPX143"/>
    <mergeCell ref="BPY143:BPZ143"/>
    <mergeCell ref="BQE143:BQF143"/>
    <mergeCell ref="BQG143:BQH143"/>
    <mergeCell ref="BQM143:BQN143"/>
    <mergeCell ref="BQO143:BQP143"/>
    <mergeCell ref="BQU143:BQV143"/>
    <mergeCell ref="BQW143:BQX143"/>
    <mergeCell ref="BRC143:BRD143"/>
    <mergeCell ref="BRE143:BRF143"/>
    <mergeCell ref="BRK143:BRL143"/>
    <mergeCell ref="BRM143:BRN143"/>
    <mergeCell ref="BRS143:BRT143"/>
    <mergeCell ref="BRU143:BRV143"/>
    <mergeCell ref="BSA143:BSB143"/>
    <mergeCell ref="BSC143:BSD143"/>
    <mergeCell ref="BSI143:BSJ143"/>
    <mergeCell ref="BSK143:BSL143"/>
    <mergeCell ref="BSQ143:BSR143"/>
    <mergeCell ref="BSS143:BST143"/>
    <mergeCell ref="BSY143:BSZ143"/>
    <mergeCell ref="BTA143:BTB143"/>
    <mergeCell ref="BTG143:BTH143"/>
    <mergeCell ref="BTI143:BTJ143"/>
    <mergeCell ref="BTO143:BTP143"/>
    <mergeCell ref="BTQ143:BTR143"/>
    <mergeCell ref="BTW143:BTX143"/>
    <mergeCell ref="BTY143:BTZ143"/>
    <mergeCell ref="BUE143:BUF143"/>
    <mergeCell ref="BUG143:BUH143"/>
    <mergeCell ref="BUM143:BUN143"/>
    <mergeCell ref="BUO143:BUP143"/>
    <mergeCell ref="BUU143:BUV143"/>
    <mergeCell ref="BKS143:BKT143"/>
    <mergeCell ref="BKY143:BKZ143"/>
    <mergeCell ref="BLA143:BLB143"/>
    <mergeCell ref="BLG143:BLH143"/>
    <mergeCell ref="BLI143:BLJ143"/>
    <mergeCell ref="BLO143:BLP143"/>
    <mergeCell ref="BLQ143:BLR143"/>
    <mergeCell ref="BLW143:BLX143"/>
    <mergeCell ref="BLY143:BLZ143"/>
    <mergeCell ref="BME143:BMF143"/>
    <mergeCell ref="BMG143:BMH143"/>
    <mergeCell ref="BMM143:BMN143"/>
    <mergeCell ref="BMO143:BMP143"/>
    <mergeCell ref="BMU143:BMV143"/>
    <mergeCell ref="BMW143:BMX143"/>
    <mergeCell ref="BNC143:BND143"/>
    <mergeCell ref="BNE143:BNF143"/>
    <mergeCell ref="BNK143:BNL143"/>
    <mergeCell ref="BNM143:BNN143"/>
    <mergeCell ref="BNS143:BNT143"/>
    <mergeCell ref="BNU143:BNV143"/>
    <mergeCell ref="BOA143:BOB143"/>
    <mergeCell ref="BOC143:BOD143"/>
    <mergeCell ref="BOI143:BOJ143"/>
    <mergeCell ref="BOK143:BOL143"/>
    <mergeCell ref="BOQ143:BOR143"/>
    <mergeCell ref="BOS143:BOT143"/>
    <mergeCell ref="BOY143:BOZ143"/>
    <mergeCell ref="BPA143:BPB143"/>
    <mergeCell ref="BPG143:BPH143"/>
    <mergeCell ref="BPI143:BPJ143"/>
    <mergeCell ref="BPO143:BPP143"/>
    <mergeCell ref="BPQ143:BPR143"/>
    <mergeCell ref="BFS143:BFT143"/>
    <mergeCell ref="BFU143:BFV143"/>
    <mergeCell ref="BGA143:BGB143"/>
    <mergeCell ref="BGC143:BGD143"/>
    <mergeCell ref="BGI143:BGJ143"/>
    <mergeCell ref="BGK143:BGL143"/>
    <mergeCell ref="BGQ143:BGR143"/>
    <mergeCell ref="BGS143:BGT143"/>
    <mergeCell ref="BGY143:BGZ143"/>
    <mergeCell ref="BHA143:BHB143"/>
    <mergeCell ref="BHG143:BHH143"/>
    <mergeCell ref="BHI143:BHJ143"/>
    <mergeCell ref="BHO143:BHP143"/>
    <mergeCell ref="BHQ143:BHR143"/>
    <mergeCell ref="BHW143:BHX143"/>
    <mergeCell ref="BHY143:BHZ143"/>
    <mergeCell ref="BIE143:BIF143"/>
    <mergeCell ref="BIG143:BIH143"/>
    <mergeCell ref="BIM143:BIN143"/>
    <mergeCell ref="BIO143:BIP143"/>
    <mergeCell ref="BIU143:BIV143"/>
    <mergeCell ref="BIW143:BIX143"/>
    <mergeCell ref="BJC143:BJD143"/>
    <mergeCell ref="BJE143:BJF143"/>
    <mergeCell ref="BJK143:BJL143"/>
    <mergeCell ref="BJM143:BJN143"/>
    <mergeCell ref="BJS143:BJT143"/>
    <mergeCell ref="BJU143:BJV143"/>
    <mergeCell ref="BKA143:BKB143"/>
    <mergeCell ref="BKC143:BKD143"/>
    <mergeCell ref="BKI143:BKJ143"/>
    <mergeCell ref="BKK143:BKL143"/>
    <mergeCell ref="BKQ143:BKR143"/>
    <mergeCell ref="BAO143:BAP143"/>
    <mergeCell ref="BAU143:BAV143"/>
    <mergeCell ref="BAW143:BAX143"/>
    <mergeCell ref="BBC143:BBD143"/>
    <mergeCell ref="BBE143:BBF143"/>
    <mergeCell ref="BBK143:BBL143"/>
    <mergeCell ref="BBM143:BBN143"/>
    <mergeCell ref="BBS143:BBT143"/>
    <mergeCell ref="BBU143:BBV143"/>
    <mergeCell ref="BCA143:BCB143"/>
    <mergeCell ref="BCC143:BCD143"/>
    <mergeCell ref="BCI143:BCJ143"/>
    <mergeCell ref="BCK143:BCL143"/>
    <mergeCell ref="BCQ143:BCR143"/>
    <mergeCell ref="BCS143:BCT143"/>
    <mergeCell ref="BCY143:BCZ143"/>
    <mergeCell ref="BDA143:BDB143"/>
    <mergeCell ref="BDG143:BDH143"/>
    <mergeCell ref="BDI143:BDJ143"/>
    <mergeCell ref="BDO143:BDP143"/>
    <mergeCell ref="BDQ143:BDR143"/>
    <mergeCell ref="BDW143:BDX143"/>
    <mergeCell ref="BDY143:BDZ143"/>
    <mergeCell ref="BEE143:BEF143"/>
    <mergeCell ref="BEG143:BEH143"/>
    <mergeCell ref="BEM143:BEN143"/>
    <mergeCell ref="BEO143:BEP143"/>
    <mergeCell ref="BEU143:BEV143"/>
    <mergeCell ref="BEW143:BEX143"/>
    <mergeCell ref="BFC143:BFD143"/>
    <mergeCell ref="BFE143:BFF143"/>
    <mergeCell ref="BFK143:BFL143"/>
    <mergeCell ref="BFM143:BFN143"/>
    <mergeCell ref="AVO143:AVP143"/>
    <mergeCell ref="AVQ143:AVR143"/>
    <mergeCell ref="AVW143:AVX143"/>
    <mergeCell ref="AVY143:AVZ143"/>
    <mergeCell ref="AWE143:AWF143"/>
    <mergeCell ref="AWG143:AWH143"/>
    <mergeCell ref="AWM143:AWN143"/>
    <mergeCell ref="AWO143:AWP143"/>
    <mergeCell ref="AWU143:AWV143"/>
    <mergeCell ref="AWW143:AWX143"/>
    <mergeCell ref="AXC143:AXD143"/>
    <mergeCell ref="AXE143:AXF143"/>
    <mergeCell ref="AXK143:AXL143"/>
    <mergeCell ref="AXM143:AXN143"/>
    <mergeCell ref="AXS143:AXT143"/>
    <mergeCell ref="AXU143:AXV143"/>
    <mergeCell ref="AYA143:AYB143"/>
    <mergeCell ref="AYC143:AYD143"/>
    <mergeCell ref="AYI143:AYJ143"/>
    <mergeCell ref="AYK143:AYL143"/>
    <mergeCell ref="AYQ143:AYR143"/>
    <mergeCell ref="AYS143:AYT143"/>
    <mergeCell ref="AYY143:AYZ143"/>
    <mergeCell ref="AZA143:AZB143"/>
    <mergeCell ref="AZG143:AZH143"/>
    <mergeCell ref="AZI143:AZJ143"/>
    <mergeCell ref="AZO143:AZP143"/>
    <mergeCell ref="AZQ143:AZR143"/>
    <mergeCell ref="AZW143:AZX143"/>
    <mergeCell ref="AZY143:AZZ143"/>
    <mergeCell ref="BAE143:BAF143"/>
    <mergeCell ref="BAG143:BAH143"/>
    <mergeCell ref="BAM143:BAN143"/>
    <mergeCell ref="AQK143:AQL143"/>
    <mergeCell ref="AQQ143:AQR143"/>
    <mergeCell ref="AQS143:AQT143"/>
    <mergeCell ref="AQY143:AQZ143"/>
    <mergeCell ref="ARA143:ARB143"/>
    <mergeCell ref="ARG143:ARH143"/>
    <mergeCell ref="ARI143:ARJ143"/>
    <mergeCell ref="ARO143:ARP143"/>
    <mergeCell ref="ARQ143:ARR143"/>
    <mergeCell ref="ARW143:ARX143"/>
    <mergeCell ref="ARY143:ARZ143"/>
    <mergeCell ref="ASE143:ASF143"/>
    <mergeCell ref="ASG143:ASH143"/>
    <mergeCell ref="ASM143:ASN143"/>
    <mergeCell ref="ASO143:ASP143"/>
    <mergeCell ref="ASU143:ASV143"/>
    <mergeCell ref="ASW143:ASX143"/>
    <mergeCell ref="ATC143:ATD143"/>
    <mergeCell ref="ATE143:ATF143"/>
    <mergeCell ref="ATK143:ATL143"/>
    <mergeCell ref="ATM143:ATN143"/>
    <mergeCell ref="ATS143:ATT143"/>
    <mergeCell ref="ATU143:ATV143"/>
    <mergeCell ref="AUA143:AUB143"/>
    <mergeCell ref="AUC143:AUD143"/>
    <mergeCell ref="AUI143:AUJ143"/>
    <mergeCell ref="AUK143:AUL143"/>
    <mergeCell ref="AUQ143:AUR143"/>
    <mergeCell ref="AUS143:AUT143"/>
    <mergeCell ref="AUY143:AUZ143"/>
    <mergeCell ref="AVA143:AVB143"/>
    <mergeCell ref="AVG143:AVH143"/>
    <mergeCell ref="AVI143:AVJ143"/>
    <mergeCell ref="ALK143:ALL143"/>
    <mergeCell ref="ALM143:ALN143"/>
    <mergeCell ref="ALS143:ALT143"/>
    <mergeCell ref="ALU143:ALV143"/>
    <mergeCell ref="AMA143:AMB143"/>
    <mergeCell ref="AMC143:AMD143"/>
    <mergeCell ref="AMI143:AMJ143"/>
    <mergeCell ref="AMK143:AML143"/>
    <mergeCell ref="AMQ143:AMR143"/>
    <mergeCell ref="AMS143:AMT143"/>
    <mergeCell ref="AMY143:AMZ143"/>
    <mergeCell ref="ANA143:ANB143"/>
    <mergeCell ref="ANG143:ANH143"/>
    <mergeCell ref="ANI143:ANJ143"/>
    <mergeCell ref="ANO143:ANP143"/>
    <mergeCell ref="ANQ143:ANR143"/>
    <mergeCell ref="ANW143:ANX143"/>
    <mergeCell ref="ANY143:ANZ143"/>
    <mergeCell ref="AOE143:AOF143"/>
    <mergeCell ref="AOG143:AOH143"/>
    <mergeCell ref="AOM143:AON143"/>
    <mergeCell ref="AOO143:AOP143"/>
    <mergeCell ref="AOU143:AOV143"/>
    <mergeCell ref="AOW143:AOX143"/>
    <mergeCell ref="APC143:APD143"/>
    <mergeCell ref="APE143:APF143"/>
    <mergeCell ref="APK143:APL143"/>
    <mergeCell ref="APM143:APN143"/>
    <mergeCell ref="APS143:APT143"/>
    <mergeCell ref="APU143:APV143"/>
    <mergeCell ref="AQA143:AQB143"/>
    <mergeCell ref="AQC143:AQD143"/>
    <mergeCell ref="AQI143:AQJ143"/>
    <mergeCell ref="AGG143:AGH143"/>
    <mergeCell ref="AGM143:AGN143"/>
    <mergeCell ref="AGO143:AGP143"/>
    <mergeCell ref="AGU143:AGV143"/>
    <mergeCell ref="AGW143:AGX143"/>
    <mergeCell ref="AHC143:AHD143"/>
    <mergeCell ref="AHE143:AHF143"/>
    <mergeCell ref="AHK143:AHL143"/>
    <mergeCell ref="AHM143:AHN143"/>
    <mergeCell ref="AHS143:AHT143"/>
    <mergeCell ref="AHU143:AHV143"/>
    <mergeCell ref="AIA143:AIB143"/>
    <mergeCell ref="AIC143:AID143"/>
    <mergeCell ref="AII143:AIJ143"/>
    <mergeCell ref="AIK143:AIL143"/>
    <mergeCell ref="AIQ143:AIR143"/>
    <mergeCell ref="AIS143:AIT143"/>
    <mergeCell ref="AIY143:AIZ143"/>
    <mergeCell ref="AJA143:AJB143"/>
    <mergeCell ref="AJG143:AJH143"/>
    <mergeCell ref="AJI143:AJJ143"/>
    <mergeCell ref="AJO143:AJP143"/>
    <mergeCell ref="AJQ143:AJR143"/>
    <mergeCell ref="AJW143:AJX143"/>
    <mergeCell ref="AJY143:AJZ143"/>
    <mergeCell ref="AKE143:AKF143"/>
    <mergeCell ref="AKG143:AKH143"/>
    <mergeCell ref="AKM143:AKN143"/>
    <mergeCell ref="AKO143:AKP143"/>
    <mergeCell ref="AKU143:AKV143"/>
    <mergeCell ref="AKW143:AKX143"/>
    <mergeCell ref="ALC143:ALD143"/>
    <mergeCell ref="ALE143:ALF143"/>
    <mergeCell ref="ABG143:ABH143"/>
    <mergeCell ref="ABI143:ABJ143"/>
    <mergeCell ref="ABO143:ABP143"/>
    <mergeCell ref="ABQ143:ABR143"/>
    <mergeCell ref="ABW143:ABX143"/>
    <mergeCell ref="ABY143:ABZ143"/>
    <mergeCell ref="ACE143:ACF143"/>
    <mergeCell ref="ACG143:ACH143"/>
    <mergeCell ref="ACM143:ACN143"/>
    <mergeCell ref="ACO143:ACP143"/>
    <mergeCell ref="ACU143:ACV143"/>
    <mergeCell ref="ACW143:ACX143"/>
    <mergeCell ref="ADC143:ADD143"/>
    <mergeCell ref="ADE143:ADF143"/>
    <mergeCell ref="ADK143:ADL143"/>
    <mergeCell ref="ADM143:ADN143"/>
    <mergeCell ref="ADS143:ADT143"/>
    <mergeCell ref="ADU143:ADV143"/>
    <mergeCell ref="AEA143:AEB143"/>
    <mergeCell ref="AEC143:AED143"/>
    <mergeCell ref="AEI143:AEJ143"/>
    <mergeCell ref="AEK143:AEL143"/>
    <mergeCell ref="AEQ143:AER143"/>
    <mergeCell ref="AES143:AET143"/>
    <mergeCell ref="AEY143:AEZ143"/>
    <mergeCell ref="AFA143:AFB143"/>
    <mergeCell ref="AFG143:AFH143"/>
    <mergeCell ref="AFI143:AFJ143"/>
    <mergeCell ref="AFO143:AFP143"/>
    <mergeCell ref="AFQ143:AFR143"/>
    <mergeCell ref="AFW143:AFX143"/>
    <mergeCell ref="AFY143:AFZ143"/>
    <mergeCell ref="AGE143:AGF143"/>
    <mergeCell ref="WC143:WD143"/>
    <mergeCell ref="WI143:WJ143"/>
    <mergeCell ref="WK143:WL143"/>
    <mergeCell ref="WQ143:WR143"/>
    <mergeCell ref="WS143:WT143"/>
    <mergeCell ref="WY143:WZ143"/>
    <mergeCell ref="XA143:XB143"/>
    <mergeCell ref="XG143:XH143"/>
    <mergeCell ref="XI143:XJ143"/>
    <mergeCell ref="XO143:XP143"/>
    <mergeCell ref="XQ143:XR143"/>
    <mergeCell ref="XW143:XX143"/>
    <mergeCell ref="XY143:XZ143"/>
    <mergeCell ref="YE143:YF143"/>
    <mergeCell ref="YG143:YH143"/>
    <mergeCell ref="YM143:YN143"/>
    <mergeCell ref="YO143:YP143"/>
    <mergeCell ref="YU143:YV143"/>
    <mergeCell ref="YW143:YX143"/>
    <mergeCell ref="ZC143:ZD143"/>
    <mergeCell ref="ZE143:ZF143"/>
    <mergeCell ref="ZK143:ZL143"/>
    <mergeCell ref="ZM143:ZN143"/>
    <mergeCell ref="ZS143:ZT143"/>
    <mergeCell ref="ZU143:ZV143"/>
    <mergeCell ref="AAA143:AAB143"/>
    <mergeCell ref="AAC143:AAD143"/>
    <mergeCell ref="AAI143:AAJ143"/>
    <mergeCell ref="AAK143:AAL143"/>
    <mergeCell ref="AAQ143:AAR143"/>
    <mergeCell ref="AAS143:AAT143"/>
    <mergeCell ref="AAY143:AAZ143"/>
    <mergeCell ref="ABA143:ABB143"/>
    <mergeCell ref="RC143:RD143"/>
    <mergeCell ref="RE143:RF143"/>
    <mergeCell ref="RK143:RL143"/>
    <mergeCell ref="RM143:RN143"/>
    <mergeCell ref="RS143:RT143"/>
    <mergeCell ref="RU143:RV143"/>
    <mergeCell ref="SA143:SB143"/>
    <mergeCell ref="SC143:SD143"/>
    <mergeCell ref="SI143:SJ143"/>
    <mergeCell ref="SK143:SL143"/>
    <mergeCell ref="SQ143:SR143"/>
    <mergeCell ref="SS143:ST143"/>
    <mergeCell ref="SY143:SZ143"/>
    <mergeCell ref="TA143:TB143"/>
    <mergeCell ref="TG143:TH143"/>
    <mergeCell ref="TI143:TJ143"/>
    <mergeCell ref="TO143:TP143"/>
    <mergeCell ref="TQ143:TR143"/>
    <mergeCell ref="TW143:TX143"/>
    <mergeCell ref="TY143:TZ143"/>
    <mergeCell ref="UE143:UF143"/>
    <mergeCell ref="UG143:UH143"/>
    <mergeCell ref="UM143:UN143"/>
    <mergeCell ref="UO143:UP143"/>
    <mergeCell ref="UU143:UV143"/>
    <mergeCell ref="UW143:UX143"/>
    <mergeCell ref="VC143:VD143"/>
    <mergeCell ref="VE143:VF143"/>
    <mergeCell ref="VK143:VL143"/>
    <mergeCell ref="VM143:VN143"/>
    <mergeCell ref="VS143:VT143"/>
    <mergeCell ref="VU143:VV143"/>
    <mergeCell ref="WA143:WB143"/>
    <mergeCell ref="LY143:LZ143"/>
    <mergeCell ref="ME143:MF143"/>
    <mergeCell ref="MG143:MH143"/>
    <mergeCell ref="MM143:MN143"/>
    <mergeCell ref="MO143:MP143"/>
    <mergeCell ref="MU143:MV143"/>
    <mergeCell ref="MW143:MX143"/>
    <mergeCell ref="NC143:ND143"/>
    <mergeCell ref="NE143:NF143"/>
    <mergeCell ref="NK143:NL143"/>
    <mergeCell ref="NM143:NN143"/>
    <mergeCell ref="NS143:NT143"/>
    <mergeCell ref="NU143:NV143"/>
    <mergeCell ref="OA143:OB143"/>
    <mergeCell ref="OC143:OD143"/>
    <mergeCell ref="OI143:OJ143"/>
    <mergeCell ref="OK143:OL143"/>
    <mergeCell ref="OQ143:OR143"/>
    <mergeCell ref="OS143:OT143"/>
    <mergeCell ref="OY143:OZ143"/>
    <mergeCell ref="PA143:PB143"/>
    <mergeCell ref="PG143:PH143"/>
    <mergeCell ref="PI143:PJ143"/>
    <mergeCell ref="PO143:PP143"/>
    <mergeCell ref="PQ143:PR143"/>
    <mergeCell ref="PW143:PX143"/>
    <mergeCell ref="PY143:PZ143"/>
    <mergeCell ref="QE143:QF143"/>
    <mergeCell ref="QG143:QH143"/>
    <mergeCell ref="QM143:QN143"/>
    <mergeCell ref="QO143:QP143"/>
    <mergeCell ref="QU143:QV143"/>
    <mergeCell ref="QW143:QX143"/>
    <mergeCell ref="GY143:GZ143"/>
    <mergeCell ref="HA143:HB143"/>
    <mergeCell ref="HG143:HH143"/>
    <mergeCell ref="HI143:HJ143"/>
    <mergeCell ref="HO143:HP143"/>
    <mergeCell ref="HQ143:HR143"/>
    <mergeCell ref="HW143:HX143"/>
    <mergeCell ref="HY143:HZ143"/>
    <mergeCell ref="IE143:IF143"/>
    <mergeCell ref="IG143:IH143"/>
    <mergeCell ref="IM143:IN143"/>
    <mergeCell ref="IO143:IP143"/>
    <mergeCell ref="IU143:IV143"/>
    <mergeCell ref="IW143:IX143"/>
    <mergeCell ref="JC143:JD143"/>
    <mergeCell ref="JE143:JF143"/>
    <mergeCell ref="JK143:JL143"/>
    <mergeCell ref="JM143:JN143"/>
    <mergeCell ref="JS143:JT143"/>
    <mergeCell ref="JU143:JV143"/>
    <mergeCell ref="KA143:KB143"/>
    <mergeCell ref="KC143:KD143"/>
    <mergeCell ref="KI143:KJ143"/>
    <mergeCell ref="KK143:KL143"/>
    <mergeCell ref="KQ143:KR143"/>
    <mergeCell ref="KS143:KT143"/>
    <mergeCell ref="KY143:KZ143"/>
    <mergeCell ref="LA143:LB143"/>
    <mergeCell ref="LG143:LH143"/>
    <mergeCell ref="LI143:LJ143"/>
    <mergeCell ref="LO143:LP143"/>
    <mergeCell ref="LQ143:LR143"/>
    <mergeCell ref="LW143:LX143"/>
    <mergeCell ref="XDG142:XDH142"/>
    <mergeCell ref="XDI142:XDJ142"/>
    <mergeCell ref="XDO142:XDP142"/>
    <mergeCell ref="XDQ142:XDR142"/>
    <mergeCell ref="XDW142:XDX142"/>
    <mergeCell ref="XDY142:XDZ142"/>
    <mergeCell ref="XEE142:XEF142"/>
    <mergeCell ref="XEG142:XEH142"/>
    <mergeCell ref="XEM142:XEN142"/>
    <mergeCell ref="XEO142:XEP142"/>
    <mergeCell ref="XEU142:XEV142"/>
    <mergeCell ref="XEW142:XEX142"/>
    <mergeCell ref="XFC142:XFD142"/>
    <mergeCell ref="A143:B143"/>
    <mergeCell ref="I143:J143"/>
    <mergeCell ref="O143:P143"/>
    <mergeCell ref="Q143:R143"/>
    <mergeCell ref="W143:X143"/>
    <mergeCell ref="Y143:Z143"/>
    <mergeCell ref="AE143:AF143"/>
    <mergeCell ref="AG143:AH143"/>
    <mergeCell ref="AM143:AN143"/>
    <mergeCell ref="AO143:AP143"/>
    <mergeCell ref="AU143:AV143"/>
    <mergeCell ref="AW143:AX143"/>
    <mergeCell ref="BC143:BD143"/>
    <mergeCell ref="BE143:BF143"/>
    <mergeCell ref="BK143:BL143"/>
    <mergeCell ref="BM143:BN143"/>
    <mergeCell ref="BS143:BT143"/>
    <mergeCell ref="BU143:BV143"/>
    <mergeCell ref="CA143:CB143"/>
    <mergeCell ref="CC143:CD143"/>
    <mergeCell ref="CI143:CJ143"/>
    <mergeCell ref="CK143:CL143"/>
    <mergeCell ref="CQ143:CR143"/>
    <mergeCell ref="CS143:CT143"/>
    <mergeCell ref="CY143:CZ143"/>
    <mergeCell ref="DA143:DB143"/>
    <mergeCell ref="DG143:DH143"/>
    <mergeCell ref="DI143:DJ143"/>
    <mergeCell ref="DO143:DP143"/>
    <mergeCell ref="DQ143:DR143"/>
    <mergeCell ref="DW143:DX143"/>
    <mergeCell ref="DY143:DZ143"/>
    <mergeCell ref="EE143:EF143"/>
    <mergeCell ref="EG143:EH143"/>
    <mergeCell ref="EM143:EN143"/>
    <mergeCell ref="EO143:EP143"/>
    <mergeCell ref="EU143:EV143"/>
    <mergeCell ref="EW143:EX143"/>
    <mergeCell ref="FC143:FD143"/>
    <mergeCell ref="FE143:FF143"/>
    <mergeCell ref="FK143:FL143"/>
    <mergeCell ref="FM143:FN143"/>
    <mergeCell ref="FS143:FT143"/>
    <mergeCell ref="FU143:FV143"/>
    <mergeCell ref="GA143:GB143"/>
    <mergeCell ref="GC143:GD143"/>
    <mergeCell ref="GI143:GJ143"/>
    <mergeCell ref="GK143:GL143"/>
    <mergeCell ref="GQ143:GR143"/>
    <mergeCell ref="GS143:GT143"/>
    <mergeCell ref="WYC142:WYD142"/>
    <mergeCell ref="WYI142:WYJ142"/>
    <mergeCell ref="WYK142:WYL142"/>
    <mergeCell ref="WYQ142:WYR142"/>
    <mergeCell ref="WYS142:WYT142"/>
    <mergeCell ref="WYY142:WYZ142"/>
    <mergeCell ref="WZA142:WZB142"/>
    <mergeCell ref="WZG142:WZH142"/>
    <mergeCell ref="WZI142:WZJ142"/>
    <mergeCell ref="WZO142:WZP142"/>
    <mergeCell ref="WZQ142:WZR142"/>
    <mergeCell ref="WZW142:WZX142"/>
    <mergeCell ref="WZY142:WZZ142"/>
    <mergeCell ref="XAE142:XAF142"/>
    <mergeCell ref="XAG142:XAH142"/>
    <mergeCell ref="XAM142:XAN142"/>
    <mergeCell ref="XAO142:XAP142"/>
    <mergeCell ref="XAU142:XAV142"/>
    <mergeCell ref="XAW142:XAX142"/>
    <mergeCell ref="XBC142:XBD142"/>
    <mergeCell ref="XBE142:XBF142"/>
    <mergeCell ref="XBK142:XBL142"/>
    <mergeCell ref="XBM142:XBN142"/>
    <mergeCell ref="XBS142:XBT142"/>
    <mergeCell ref="XBU142:XBV142"/>
    <mergeCell ref="XCA142:XCB142"/>
    <mergeCell ref="XCC142:XCD142"/>
    <mergeCell ref="XCI142:XCJ142"/>
    <mergeCell ref="XCK142:XCL142"/>
    <mergeCell ref="XCQ142:XCR142"/>
    <mergeCell ref="XCS142:XCT142"/>
    <mergeCell ref="XCY142:XCZ142"/>
    <mergeCell ref="XDA142:XDB142"/>
    <mergeCell ref="WTC142:WTD142"/>
    <mergeCell ref="WTE142:WTF142"/>
    <mergeCell ref="WTK142:WTL142"/>
    <mergeCell ref="WTM142:WTN142"/>
    <mergeCell ref="WTS142:WTT142"/>
    <mergeCell ref="WTU142:WTV142"/>
    <mergeCell ref="WUA142:WUB142"/>
    <mergeCell ref="WUC142:WUD142"/>
    <mergeCell ref="WUI142:WUJ142"/>
    <mergeCell ref="WUK142:WUL142"/>
    <mergeCell ref="WUQ142:WUR142"/>
    <mergeCell ref="WUS142:WUT142"/>
    <mergeCell ref="WUY142:WUZ142"/>
    <mergeCell ref="WVA142:WVB142"/>
    <mergeCell ref="WVG142:WVH142"/>
    <mergeCell ref="WVI142:WVJ142"/>
    <mergeCell ref="WVO142:WVP142"/>
    <mergeCell ref="WVQ142:WVR142"/>
    <mergeCell ref="WVW142:WVX142"/>
    <mergeCell ref="WVY142:WVZ142"/>
    <mergeCell ref="WWE142:WWF142"/>
    <mergeCell ref="WWG142:WWH142"/>
    <mergeCell ref="WWM142:WWN142"/>
    <mergeCell ref="WWO142:WWP142"/>
    <mergeCell ref="WWU142:WWV142"/>
    <mergeCell ref="WWW142:WWX142"/>
    <mergeCell ref="WXC142:WXD142"/>
    <mergeCell ref="WXE142:WXF142"/>
    <mergeCell ref="WXK142:WXL142"/>
    <mergeCell ref="WXM142:WXN142"/>
    <mergeCell ref="WXS142:WXT142"/>
    <mergeCell ref="WXU142:WXV142"/>
    <mergeCell ref="WYA142:WYB142"/>
    <mergeCell ref="WNY142:WNZ142"/>
    <mergeCell ref="WOE142:WOF142"/>
    <mergeCell ref="WOG142:WOH142"/>
    <mergeCell ref="WOM142:WON142"/>
    <mergeCell ref="WOO142:WOP142"/>
    <mergeCell ref="WOU142:WOV142"/>
    <mergeCell ref="WOW142:WOX142"/>
    <mergeCell ref="WPC142:WPD142"/>
    <mergeCell ref="WPE142:WPF142"/>
    <mergeCell ref="WPK142:WPL142"/>
    <mergeCell ref="WPM142:WPN142"/>
    <mergeCell ref="WPS142:WPT142"/>
    <mergeCell ref="WPU142:WPV142"/>
    <mergeCell ref="WQA142:WQB142"/>
    <mergeCell ref="WQC142:WQD142"/>
    <mergeCell ref="WQI142:WQJ142"/>
    <mergeCell ref="WQK142:WQL142"/>
    <mergeCell ref="WQQ142:WQR142"/>
    <mergeCell ref="WQS142:WQT142"/>
    <mergeCell ref="WQY142:WQZ142"/>
    <mergeCell ref="WRA142:WRB142"/>
    <mergeCell ref="WRG142:WRH142"/>
    <mergeCell ref="WRI142:WRJ142"/>
    <mergeCell ref="WRO142:WRP142"/>
    <mergeCell ref="WRQ142:WRR142"/>
    <mergeCell ref="WRW142:WRX142"/>
    <mergeCell ref="WRY142:WRZ142"/>
    <mergeCell ref="WSE142:WSF142"/>
    <mergeCell ref="WSG142:WSH142"/>
    <mergeCell ref="WSM142:WSN142"/>
    <mergeCell ref="WSO142:WSP142"/>
    <mergeCell ref="WSU142:WSV142"/>
    <mergeCell ref="WSW142:WSX142"/>
    <mergeCell ref="WIY142:WIZ142"/>
    <mergeCell ref="WJA142:WJB142"/>
    <mergeCell ref="WJG142:WJH142"/>
    <mergeCell ref="WJI142:WJJ142"/>
    <mergeCell ref="WJO142:WJP142"/>
    <mergeCell ref="WJQ142:WJR142"/>
    <mergeCell ref="WJW142:WJX142"/>
    <mergeCell ref="WJY142:WJZ142"/>
    <mergeCell ref="WKE142:WKF142"/>
    <mergeCell ref="WKG142:WKH142"/>
    <mergeCell ref="WKM142:WKN142"/>
    <mergeCell ref="WKO142:WKP142"/>
    <mergeCell ref="WKU142:WKV142"/>
    <mergeCell ref="WKW142:WKX142"/>
    <mergeCell ref="WLC142:WLD142"/>
    <mergeCell ref="WLE142:WLF142"/>
    <mergeCell ref="WLK142:WLL142"/>
    <mergeCell ref="WLM142:WLN142"/>
    <mergeCell ref="WLS142:WLT142"/>
    <mergeCell ref="WLU142:WLV142"/>
    <mergeCell ref="WMA142:WMB142"/>
    <mergeCell ref="WMC142:WMD142"/>
    <mergeCell ref="WMI142:WMJ142"/>
    <mergeCell ref="WMK142:WML142"/>
    <mergeCell ref="WMQ142:WMR142"/>
    <mergeCell ref="WMS142:WMT142"/>
    <mergeCell ref="WMY142:WMZ142"/>
    <mergeCell ref="WNA142:WNB142"/>
    <mergeCell ref="WNG142:WNH142"/>
    <mergeCell ref="WNI142:WNJ142"/>
    <mergeCell ref="WNO142:WNP142"/>
    <mergeCell ref="WNQ142:WNR142"/>
    <mergeCell ref="WNW142:WNX142"/>
    <mergeCell ref="WDU142:WDV142"/>
    <mergeCell ref="WEA142:WEB142"/>
    <mergeCell ref="WEC142:WED142"/>
    <mergeCell ref="WEI142:WEJ142"/>
    <mergeCell ref="WEK142:WEL142"/>
    <mergeCell ref="WEQ142:WER142"/>
    <mergeCell ref="WES142:WET142"/>
    <mergeCell ref="WEY142:WEZ142"/>
    <mergeCell ref="WFA142:WFB142"/>
    <mergeCell ref="WFG142:WFH142"/>
    <mergeCell ref="WFI142:WFJ142"/>
    <mergeCell ref="WFO142:WFP142"/>
    <mergeCell ref="WFQ142:WFR142"/>
    <mergeCell ref="WFW142:WFX142"/>
    <mergeCell ref="WFY142:WFZ142"/>
    <mergeCell ref="WGE142:WGF142"/>
    <mergeCell ref="WGG142:WGH142"/>
    <mergeCell ref="WGM142:WGN142"/>
    <mergeCell ref="WGO142:WGP142"/>
    <mergeCell ref="WGU142:WGV142"/>
    <mergeCell ref="WGW142:WGX142"/>
    <mergeCell ref="WHC142:WHD142"/>
    <mergeCell ref="WHE142:WHF142"/>
    <mergeCell ref="WHK142:WHL142"/>
    <mergeCell ref="WHM142:WHN142"/>
    <mergeCell ref="WHS142:WHT142"/>
    <mergeCell ref="WHU142:WHV142"/>
    <mergeCell ref="WIA142:WIB142"/>
    <mergeCell ref="WIC142:WID142"/>
    <mergeCell ref="WII142:WIJ142"/>
    <mergeCell ref="WIK142:WIL142"/>
    <mergeCell ref="WIQ142:WIR142"/>
    <mergeCell ref="WIS142:WIT142"/>
    <mergeCell ref="VYU142:VYV142"/>
    <mergeCell ref="VYW142:VYX142"/>
    <mergeCell ref="VZC142:VZD142"/>
    <mergeCell ref="VZE142:VZF142"/>
    <mergeCell ref="VZK142:VZL142"/>
    <mergeCell ref="VZM142:VZN142"/>
    <mergeCell ref="VZS142:VZT142"/>
    <mergeCell ref="VZU142:VZV142"/>
    <mergeCell ref="WAA142:WAB142"/>
    <mergeCell ref="WAC142:WAD142"/>
    <mergeCell ref="WAI142:WAJ142"/>
    <mergeCell ref="WAK142:WAL142"/>
    <mergeCell ref="WAQ142:WAR142"/>
    <mergeCell ref="WAS142:WAT142"/>
    <mergeCell ref="WAY142:WAZ142"/>
    <mergeCell ref="WBA142:WBB142"/>
    <mergeCell ref="WBG142:WBH142"/>
    <mergeCell ref="WBI142:WBJ142"/>
    <mergeCell ref="WBO142:WBP142"/>
    <mergeCell ref="WBQ142:WBR142"/>
    <mergeCell ref="WBW142:WBX142"/>
    <mergeCell ref="WBY142:WBZ142"/>
    <mergeCell ref="WCE142:WCF142"/>
    <mergeCell ref="WCG142:WCH142"/>
    <mergeCell ref="WCM142:WCN142"/>
    <mergeCell ref="WCO142:WCP142"/>
    <mergeCell ref="WCU142:WCV142"/>
    <mergeCell ref="WCW142:WCX142"/>
    <mergeCell ref="WDC142:WDD142"/>
    <mergeCell ref="WDE142:WDF142"/>
    <mergeCell ref="WDK142:WDL142"/>
    <mergeCell ref="WDM142:WDN142"/>
    <mergeCell ref="WDS142:WDT142"/>
    <mergeCell ref="VTQ142:VTR142"/>
    <mergeCell ref="VTW142:VTX142"/>
    <mergeCell ref="VTY142:VTZ142"/>
    <mergeCell ref="VUE142:VUF142"/>
    <mergeCell ref="VUG142:VUH142"/>
    <mergeCell ref="VUM142:VUN142"/>
    <mergeCell ref="VUO142:VUP142"/>
    <mergeCell ref="VUU142:VUV142"/>
    <mergeCell ref="VUW142:VUX142"/>
    <mergeCell ref="VVC142:VVD142"/>
    <mergeCell ref="VVE142:VVF142"/>
    <mergeCell ref="VVK142:VVL142"/>
    <mergeCell ref="VVM142:VVN142"/>
    <mergeCell ref="VVS142:VVT142"/>
    <mergeCell ref="VVU142:VVV142"/>
    <mergeCell ref="VWA142:VWB142"/>
    <mergeCell ref="VWC142:VWD142"/>
    <mergeCell ref="VWI142:VWJ142"/>
    <mergeCell ref="VWK142:VWL142"/>
    <mergeCell ref="VWQ142:VWR142"/>
    <mergeCell ref="VWS142:VWT142"/>
    <mergeCell ref="VWY142:VWZ142"/>
    <mergeCell ref="VXA142:VXB142"/>
    <mergeCell ref="VXG142:VXH142"/>
    <mergeCell ref="VXI142:VXJ142"/>
    <mergeCell ref="VXO142:VXP142"/>
    <mergeCell ref="VXQ142:VXR142"/>
    <mergeCell ref="VXW142:VXX142"/>
    <mergeCell ref="VXY142:VXZ142"/>
    <mergeCell ref="VYE142:VYF142"/>
    <mergeCell ref="VYG142:VYH142"/>
    <mergeCell ref="VYM142:VYN142"/>
    <mergeCell ref="VYO142:VYP142"/>
    <mergeCell ref="VOQ142:VOR142"/>
    <mergeCell ref="VOS142:VOT142"/>
    <mergeCell ref="VOY142:VOZ142"/>
    <mergeCell ref="VPA142:VPB142"/>
    <mergeCell ref="VPG142:VPH142"/>
    <mergeCell ref="VPI142:VPJ142"/>
    <mergeCell ref="VPO142:VPP142"/>
    <mergeCell ref="VPQ142:VPR142"/>
    <mergeCell ref="VPW142:VPX142"/>
    <mergeCell ref="VPY142:VPZ142"/>
    <mergeCell ref="VQE142:VQF142"/>
    <mergeCell ref="VQG142:VQH142"/>
    <mergeCell ref="VQM142:VQN142"/>
    <mergeCell ref="VQO142:VQP142"/>
    <mergeCell ref="VQU142:VQV142"/>
    <mergeCell ref="VQW142:VQX142"/>
    <mergeCell ref="VRC142:VRD142"/>
    <mergeCell ref="VRE142:VRF142"/>
    <mergeCell ref="VRK142:VRL142"/>
    <mergeCell ref="VRM142:VRN142"/>
    <mergeCell ref="VRS142:VRT142"/>
    <mergeCell ref="VRU142:VRV142"/>
    <mergeCell ref="VSA142:VSB142"/>
    <mergeCell ref="VSC142:VSD142"/>
    <mergeCell ref="VSI142:VSJ142"/>
    <mergeCell ref="VSK142:VSL142"/>
    <mergeCell ref="VSQ142:VSR142"/>
    <mergeCell ref="VSS142:VST142"/>
    <mergeCell ref="VSY142:VSZ142"/>
    <mergeCell ref="VTA142:VTB142"/>
    <mergeCell ref="VTG142:VTH142"/>
    <mergeCell ref="VTI142:VTJ142"/>
    <mergeCell ref="VTO142:VTP142"/>
    <mergeCell ref="VJM142:VJN142"/>
    <mergeCell ref="VJS142:VJT142"/>
    <mergeCell ref="VJU142:VJV142"/>
    <mergeCell ref="VKA142:VKB142"/>
    <mergeCell ref="VKC142:VKD142"/>
    <mergeCell ref="VKI142:VKJ142"/>
    <mergeCell ref="VKK142:VKL142"/>
    <mergeCell ref="VKQ142:VKR142"/>
    <mergeCell ref="VKS142:VKT142"/>
    <mergeCell ref="VKY142:VKZ142"/>
    <mergeCell ref="VLA142:VLB142"/>
    <mergeCell ref="VLG142:VLH142"/>
    <mergeCell ref="VLI142:VLJ142"/>
    <mergeCell ref="VLO142:VLP142"/>
    <mergeCell ref="VLQ142:VLR142"/>
    <mergeCell ref="VLW142:VLX142"/>
    <mergeCell ref="VLY142:VLZ142"/>
    <mergeCell ref="VME142:VMF142"/>
    <mergeCell ref="VMG142:VMH142"/>
    <mergeCell ref="VMM142:VMN142"/>
    <mergeCell ref="VMO142:VMP142"/>
    <mergeCell ref="VMU142:VMV142"/>
    <mergeCell ref="VMW142:VMX142"/>
    <mergeCell ref="VNC142:VND142"/>
    <mergeCell ref="VNE142:VNF142"/>
    <mergeCell ref="VNK142:VNL142"/>
    <mergeCell ref="VNM142:VNN142"/>
    <mergeCell ref="VNS142:VNT142"/>
    <mergeCell ref="VNU142:VNV142"/>
    <mergeCell ref="VOA142:VOB142"/>
    <mergeCell ref="VOC142:VOD142"/>
    <mergeCell ref="VOI142:VOJ142"/>
    <mergeCell ref="VOK142:VOL142"/>
    <mergeCell ref="VEM142:VEN142"/>
    <mergeCell ref="VEO142:VEP142"/>
    <mergeCell ref="VEU142:VEV142"/>
    <mergeCell ref="VEW142:VEX142"/>
    <mergeCell ref="VFC142:VFD142"/>
    <mergeCell ref="VFE142:VFF142"/>
    <mergeCell ref="VFK142:VFL142"/>
    <mergeCell ref="VFM142:VFN142"/>
    <mergeCell ref="VFS142:VFT142"/>
    <mergeCell ref="VFU142:VFV142"/>
    <mergeCell ref="VGA142:VGB142"/>
    <mergeCell ref="VGC142:VGD142"/>
    <mergeCell ref="VGI142:VGJ142"/>
    <mergeCell ref="VGK142:VGL142"/>
    <mergeCell ref="VGQ142:VGR142"/>
    <mergeCell ref="VGS142:VGT142"/>
    <mergeCell ref="VGY142:VGZ142"/>
    <mergeCell ref="VHA142:VHB142"/>
    <mergeCell ref="VHG142:VHH142"/>
    <mergeCell ref="VHI142:VHJ142"/>
    <mergeCell ref="VHO142:VHP142"/>
    <mergeCell ref="VHQ142:VHR142"/>
    <mergeCell ref="VHW142:VHX142"/>
    <mergeCell ref="VHY142:VHZ142"/>
    <mergeCell ref="VIE142:VIF142"/>
    <mergeCell ref="VIG142:VIH142"/>
    <mergeCell ref="VIM142:VIN142"/>
    <mergeCell ref="VIO142:VIP142"/>
    <mergeCell ref="VIU142:VIV142"/>
    <mergeCell ref="VIW142:VIX142"/>
    <mergeCell ref="VJC142:VJD142"/>
    <mergeCell ref="VJE142:VJF142"/>
    <mergeCell ref="VJK142:VJL142"/>
    <mergeCell ref="UZI142:UZJ142"/>
    <mergeCell ref="UZO142:UZP142"/>
    <mergeCell ref="UZQ142:UZR142"/>
    <mergeCell ref="UZW142:UZX142"/>
    <mergeCell ref="UZY142:UZZ142"/>
    <mergeCell ref="VAE142:VAF142"/>
    <mergeCell ref="VAG142:VAH142"/>
    <mergeCell ref="VAM142:VAN142"/>
    <mergeCell ref="VAO142:VAP142"/>
    <mergeCell ref="VAU142:VAV142"/>
    <mergeCell ref="VAW142:VAX142"/>
    <mergeCell ref="VBC142:VBD142"/>
    <mergeCell ref="VBE142:VBF142"/>
    <mergeCell ref="VBK142:VBL142"/>
    <mergeCell ref="VBM142:VBN142"/>
    <mergeCell ref="VBS142:VBT142"/>
    <mergeCell ref="VBU142:VBV142"/>
    <mergeCell ref="VCA142:VCB142"/>
    <mergeCell ref="VCC142:VCD142"/>
    <mergeCell ref="VCI142:VCJ142"/>
    <mergeCell ref="VCK142:VCL142"/>
    <mergeCell ref="VCQ142:VCR142"/>
    <mergeCell ref="VCS142:VCT142"/>
    <mergeCell ref="VCY142:VCZ142"/>
    <mergeCell ref="VDA142:VDB142"/>
    <mergeCell ref="VDG142:VDH142"/>
    <mergeCell ref="VDI142:VDJ142"/>
    <mergeCell ref="VDO142:VDP142"/>
    <mergeCell ref="VDQ142:VDR142"/>
    <mergeCell ref="VDW142:VDX142"/>
    <mergeCell ref="VDY142:VDZ142"/>
    <mergeCell ref="VEE142:VEF142"/>
    <mergeCell ref="VEG142:VEH142"/>
    <mergeCell ref="UUI142:UUJ142"/>
    <mergeCell ref="UUK142:UUL142"/>
    <mergeCell ref="UUQ142:UUR142"/>
    <mergeCell ref="UUS142:UUT142"/>
    <mergeCell ref="UUY142:UUZ142"/>
    <mergeCell ref="UVA142:UVB142"/>
    <mergeCell ref="UVG142:UVH142"/>
    <mergeCell ref="UVI142:UVJ142"/>
    <mergeCell ref="UVO142:UVP142"/>
    <mergeCell ref="UVQ142:UVR142"/>
    <mergeCell ref="UVW142:UVX142"/>
    <mergeCell ref="UVY142:UVZ142"/>
    <mergeCell ref="UWE142:UWF142"/>
    <mergeCell ref="UWG142:UWH142"/>
    <mergeCell ref="UWM142:UWN142"/>
    <mergeCell ref="UWO142:UWP142"/>
    <mergeCell ref="UWU142:UWV142"/>
    <mergeCell ref="UWW142:UWX142"/>
    <mergeCell ref="UXC142:UXD142"/>
    <mergeCell ref="UXE142:UXF142"/>
    <mergeCell ref="UXK142:UXL142"/>
    <mergeCell ref="UXM142:UXN142"/>
    <mergeCell ref="UXS142:UXT142"/>
    <mergeCell ref="UXU142:UXV142"/>
    <mergeCell ref="UYA142:UYB142"/>
    <mergeCell ref="UYC142:UYD142"/>
    <mergeCell ref="UYI142:UYJ142"/>
    <mergeCell ref="UYK142:UYL142"/>
    <mergeCell ref="UYQ142:UYR142"/>
    <mergeCell ref="UYS142:UYT142"/>
    <mergeCell ref="UYY142:UYZ142"/>
    <mergeCell ref="UZA142:UZB142"/>
    <mergeCell ref="UZG142:UZH142"/>
    <mergeCell ref="UPE142:UPF142"/>
    <mergeCell ref="UPK142:UPL142"/>
    <mergeCell ref="UPM142:UPN142"/>
    <mergeCell ref="UPS142:UPT142"/>
    <mergeCell ref="UPU142:UPV142"/>
    <mergeCell ref="UQA142:UQB142"/>
    <mergeCell ref="UQC142:UQD142"/>
    <mergeCell ref="UQI142:UQJ142"/>
    <mergeCell ref="UQK142:UQL142"/>
    <mergeCell ref="UQQ142:UQR142"/>
    <mergeCell ref="UQS142:UQT142"/>
    <mergeCell ref="UQY142:UQZ142"/>
    <mergeCell ref="URA142:URB142"/>
    <mergeCell ref="URG142:URH142"/>
    <mergeCell ref="URI142:URJ142"/>
    <mergeCell ref="URO142:URP142"/>
    <mergeCell ref="URQ142:URR142"/>
    <mergeCell ref="URW142:URX142"/>
    <mergeCell ref="URY142:URZ142"/>
    <mergeCell ref="USE142:USF142"/>
    <mergeCell ref="USG142:USH142"/>
    <mergeCell ref="USM142:USN142"/>
    <mergeCell ref="USO142:USP142"/>
    <mergeCell ref="USU142:USV142"/>
    <mergeCell ref="USW142:USX142"/>
    <mergeCell ref="UTC142:UTD142"/>
    <mergeCell ref="UTE142:UTF142"/>
    <mergeCell ref="UTK142:UTL142"/>
    <mergeCell ref="UTM142:UTN142"/>
    <mergeCell ref="UTS142:UTT142"/>
    <mergeCell ref="UTU142:UTV142"/>
    <mergeCell ref="UUA142:UUB142"/>
    <mergeCell ref="UUC142:UUD142"/>
    <mergeCell ref="UKE142:UKF142"/>
    <mergeCell ref="UKG142:UKH142"/>
    <mergeCell ref="UKM142:UKN142"/>
    <mergeCell ref="UKO142:UKP142"/>
    <mergeCell ref="UKU142:UKV142"/>
    <mergeCell ref="UKW142:UKX142"/>
    <mergeCell ref="ULC142:ULD142"/>
    <mergeCell ref="ULE142:ULF142"/>
    <mergeCell ref="ULK142:ULL142"/>
    <mergeCell ref="ULM142:ULN142"/>
    <mergeCell ref="ULS142:ULT142"/>
    <mergeCell ref="ULU142:ULV142"/>
    <mergeCell ref="UMA142:UMB142"/>
    <mergeCell ref="UMC142:UMD142"/>
    <mergeCell ref="UMI142:UMJ142"/>
    <mergeCell ref="UMK142:UML142"/>
    <mergeCell ref="UMQ142:UMR142"/>
    <mergeCell ref="UMS142:UMT142"/>
    <mergeCell ref="UMY142:UMZ142"/>
    <mergeCell ref="UNA142:UNB142"/>
    <mergeCell ref="UNG142:UNH142"/>
    <mergeCell ref="UNI142:UNJ142"/>
    <mergeCell ref="UNO142:UNP142"/>
    <mergeCell ref="UNQ142:UNR142"/>
    <mergeCell ref="UNW142:UNX142"/>
    <mergeCell ref="UNY142:UNZ142"/>
    <mergeCell ref="UOE142:UOF142"/>
    <mergeCell ref="UOG142:UOH142"/>
    <mergeCell ref="UOM142:UON142"/>
    <mergeCell ref="UOO142:UOP142"/>
    <mergeCell ref="UOU142:UOV142"/>
    <mergeCell ref="UOW142:UOX142"/>
    <mergeCell ref="UPC142:UPD142"/>
    <mergeCell ref="UFA142:UFB142"/>
    <mergeCell ref="UFG142:UFH142"/>
    <mergeCell ref="UFI142:UFJ142"/>
    <mergeCell ref="UFO142:UFP142"/>
    <mergeCell ref="UFQ142:UFR142"/>
    <mergeCell ref="UFW142:UFX142"/>
    <mergeCell ref="UFY142:UFZ142"/>
    <mergeCell ref="UGE142:UGF142"/>
    <mergeCell ref="UGG142:UGH142"/>
    <mergeCell ref="UGM142:UGN142"/>
    <mergeCell ref="UGO142:UGP142"/>
    <mergeCell ref="UGU142:UGV142"/>
    <mergeCell ref="UGW142:UGX142"/>
    <mergeCell ref="UHC142:UHD142"/>
    <mergeCell ref="UHE142:UHF142"/>
    <mergeCell ref="UHK142:UHL142"/>
    <mergeCell ref="UHM142:UHN142"/>
    <mergeCell ref="UHS142:UHT142"/>
    <mergeCell ref="UHU142:UHV142"/>
    <mergeCell ref="UIA142:UIB142"/>
    <mergeCell ref="UIC142:UID142"/>
    <mergeCell ref="UII142:UIJ142"/>
    <mergeCell ref="UIK142:UIL142"/>
    <mergeCell ref="UIQ142:UIR142"/>
    <mergeCell ref="UIS142:UIT142"/>
    <mergeCell ref="UIY142:UIZ142"/>
    <mergeCell ref="UJA142:UJB142"/>
    <mergeCell ref="UJG142:UJH142"/>
    <mergeCell ref="UJI142:UJJ142"/>
    <mergeCell ref="UJO142:UJP142"/>
    <mergeCell ref="UJQ142:UJR142"/>
    <mergeCell ref="UJW142:UJX142"/>
    <mergeCell ref="UJY142:UJZ142"/>
    <mergeCell ref="UAA142:UAB142"/>
    <mergeCell ref="UAC142:UAD142"/>
    <mergeCell ref="UAI142:UAJ142"/>
    <mergeCell ref="UAK142:UAL142"/>
    <mergeCell ref="UAQ142:UAR142"/>
    <mergeCell ref="UAS142:UAT142"/>
    <mergeCell ref="UAY142:UAZ142"/>
    <mergeCell ref="UBA142:UBB142"/>
    <mergeCell ref="UBG142:UBH142"/>
    <mergeCell ref="UBI142:UBJ142"/>
    <mergeCell ref="UBO142:UBP142"/>
    <mergeCell ref="UBQ142:UBR142"/>
    <mergeCell ref="UBW142:UBX142"/>
    <mergeCell ref="UBY142:UBZ142"/>
    <mergeCell ref="UCE142:UCF142"/>
    <mergeCell ref="UCG142:UCH142"/>
    <mergeCell ref="UCM142:UCN142"/>
    <mergeCell ref="UCO142:UCP142"/>
    <mergeCell ref="UCU142:UCV142"/>
    <mergeCell ref="UCW142:UCX142"/>
    <mergeCell ref="UDC142:UDD142"/>
    <mergeCell ref="UDE142:UDF142"/>
    <mergeCell ref="UDK142:UDL142"/>
    <mergeCell ref="UDM142:UDN142"/>
    <mergeCell ref="UDS142:UDT142"/>
    <mergeCell ref="UDU142:UDV142"/>
    <mergeCell ref="UEA142:UEB142"/>
    <mergeCell ref="UEC142:UED142"/>
    <mergeCell ref="UEI142:UEJ142"/>
    <mergeCell ref="UEK142:UEL142"/>
    <mergeCell ref="UEQ142:UER142"/>
    <mergeCell ref="UES142:UET142"/>
    <mergeCell ref="UEY142:UEZ142"/>
    <mergeCell ref="TUW142:TUX142"/>
    <mergeCell ref="TVC142:TVD142"/>
    <mergeCell ref="TVE142:TVF142"/>
    <mergeCell ref="TVK142:TVL142"/>
    <mergeCell ref="TVM142:TVN142"/>
    <mergeCell ref="TVS142:TVT142"/>
    <mergeCell ref="TVU142:TVV142"/>
    <mergeCell ref="TWA142:TWB142"/>
    <mergeCell ref="TWC142:TWD142"/>
    <mergeCell ref="TWI142:TWJ142"/>
    <mergeCell ref="TWK142:TWL142"/>
    <mergeCell ref="TWQ142:TWR142"/>
    <mergeCell ref="TWS142:TWT142"/>
    <mergeCell ref="TWY142:TWZ142"/>
    <mergeCell ref="TXA142:TXB142"/>
    <mergeCell ref="TXG142:TXH142"/>
    <mergeCell ref="TXI142:TXJ142"/>
    <mergeCell ref="TXO142:TXP142"/>
    <mergeCell ref="TXQ142:TXR142"/>
    <mergeCell ref="TXW142:TXX142"/>
    <mergeCell ref="TXY142:TXZ142"/>
    <mergeCell ref="TYE142:TYF142"/>
    <mergeCell ref="TYG142:TYH142"/>
    <mergeCell ref="TYM142:TYN142"/>
    <mergeCell ref="TYO142:TYP142"/>
    <mergeCell ref="TYU142:TYV142"/>
    <mergeCell ref="TYW142:TYX142"/>
    <mergeCell ref="TZC142:TZD142"/>
    <mergeCell ref="TZE142:TZF142"/>
    <mergeCell ref="TZK142:TZL142"/>
    <mergeCell ref="TZM142:TZN142"/>
    <mergeCell ref="TZS142:TZT142"/>
    <mergeCell ref="TZU142:TZV142"/>
    <mergeCell ref="TPW142:TPX142"/>
    <mergeCell ref="TPY142:TPZ142"/>
    <mergeCell ref="TQE142:TQF142"/>
    <mergeCell ref="TQG142:TQH142"/>
    <mergeCell ref="TQM142:TQN142"/>
    <mergeCell ref="TQO142:TQP142"/>
    <mergeCell ref="TQU142:TQV142"/>
    <mergeCell ref="TQW142:TQX142"/>
    <mergeCell ref="TRC142:TRD142"/>
    <mergeCell ref="TRE142:TRF142"/>
    <mergeCell ref="TRK142:TRL142"/>
    <mergeCell ref="TRM142:TRN142"/>
    <mergeCell ref="TRS142:TRT142"/>
    <mergeCell ref="TRU142:TRV142"/>
    <mergeCell ref="TSA142:TSB142"/>
    <mergeCell ref="TSC142:TSD142"/>
    <mergeCell ref="TSI142:TSJ142"/>
    <mergeCell ref="TSK142:TSL142"/>
    <mergeCell ref="TSQ142:TSR142"/>
    <mergeCell ref="TSS142:TST142"/>
    <mergeCell ref="TSY142:TSZ142"/>
    <mergeCell ref="TTA142:TTB142"/>
    <mergeCell ref="TTG142:TTH142"/>
    <mergeCell ref="TTI142:TTJ142"/>
    <mergeCell ref="TTO142:TTP142"/>
    <mergeCell ref="TTQ142:TTR142"/>
    <mergeCell ref="TTW142:TTX142"/>
    <mergeCell ref="TTY142:TTZ142"/>
    <mergeCell ref="TUE142:TUF142"/>
    <mergeCell ref="TUG142:TUH142"/>
    <mergeCell ref="TUM142:TUN142"/>
    <mergeCell ref="TUO142:TUP142"/>
    <mergeCell ref="TUU142:TUV142"/>
    <mergeCell ref="TKS142:TKT142"/>
    <mergeCell ref="TKY142:TKZ142"/>
    <mergeCell ref="TLA142:TLB142"/>
    <mergeCell ref="TLG142:TLH142"/>
    <mergeCell ref="TLI142:TLJ142"/>
    <mergeCell ref="TLO142:TLP142"/>
    <mergeCell ref="TLQ142:TLR142"/>
    <mergeCell ref="TLW142:TLX142"/>
    <mergeCell ref="TLY142:TLZ142"/>
    <mergeCell ref="TME142:TMF142"/>
    <mergeCell ref="TMG142:TMH142"/>
    <mergeCell ref="TMM142:TMN142"/>
    <mergeCell ref="TMO142:TMP142"/>
    <mergeCell ref="TMU142:TMV142"/>
    <mergeCell ref="TMW142:TMX142"/>
    <mergeCell ref="TNC142:TND142"/>
    <mergeCell ref="TNE142:TNF142"/>
    <mergeCell ref="TNK142:TNL142"/>
    <mergeCell ref="TNM142:TNN142"/>
    <mergeCell ref="TNS142:TNT142"/>
    <mergeCell ref="TNU142:TNV142"/>
    <mergeCell ref="TOA142:TOB142"/>
    <mergeCell ref="TOC142:TOD142"/>
    <mergeCell ref="TOI142:TOJ142"/>
    <mergeCell ref="TOK142:TOL142"/>
    <mergeCell ref="TOQ142:TOR142"/>
    <mergeCell ref="TOS142:TOT142"/>
    <mergeCell ref="TOY142:TOZ142"/>
    <mergeCell ref="TPA142:TPB142"/>
    <mergeCell ref="TPG142:TPH142"/>
    <mergeCell ref="TPI142:TPJ142"/>
    <mergeCell ref="TPO142:TPP142"/>
    <mergeCell ref="TPQ142:TPR142"/>
    <mergeCell ref="TFS142:TFT142"/>
    <mergeCell ref="TFU142:TFV142"/>
    <mergeCell ref="TGA142:TGB142"/>
    <mergeCell ref="TGC142:TGD142"/>
    <mergeCell ref="TGI142:TGJ142"/>
    <mergeCell ref="TGK142:TGL142"/>
    <mergeCell ref="TGQ142:TGR142"/>
    <mergeCell ref="TGS142:TGT142"/>
    <mergeCell ref="TGY142:TGZ142"/>
    <mergeCell ref="THA142:THB142"/>
    <mergeCell ref="THG142:THH142"/>
    <mergeCell ref="THI142:THJ142"/>
    <mergeCell ref="THO142:THP142"/>
    <mergeCell ref="THQ142:THR142"/>
    <mergeCell ref="THW142:THX142"/>
    <mergeCell ref="THY142:THZ142"/>
    <mergeCell ref="TIE142:TIF142"/>
    <mergeCell ref="TIG142:TIH142"/>
    <mergeCell ref="TIM142:TIN142"/>
    <mergeCell ref="TIO142:TIP142"/>
    <mergeCell ref="TIU142:TIV142"/>
    <mergeCell ref="TIW142:TIX142"/>
    <mergeCell ref="TJC142:TJD142"/>
    <mergeCell ref="TJE142:TJF142"/>
    <mergeCell ref="TJK142:TJL142"/>
    <mergeCell ref="TJM142:TJN142"/>
    <mergeCell ref="TJS142:TJT142"/>
    <mergeCell ref="TJU142:TJV142"/>
    <mergeCell ref="TKA142:TKB142"/>
    <mergeCell ref="TKC142:TKD142"/>
    <mergeCell ref="TKI142:TKJ142"/>
    <mergeCell ref="TKK142:TKL142"/>
    <mergeCell ref="TKQ142:TKR142"/>
    <mergeCell ref="TAO142:TAP142"/>
    <mergeCell ref="TAU142:TAV142"/>
    <mergeCell ref="TAW142:TAX142"/>
    <mergeCell ref="TBC142:TBD142"/>
    <mergeCell ref="TBE142:TBF142"/>
    <mergeCell ref="TBK142:TBL142"/>
    <mergeCell ref="TBM142:TBN142"/>
    <mergeCell ref="TBS142:TBT142"/>
    <mergeCell ref="TBU142:TBV142"/>
    <mergeCell ref="TCA142:TCB142"/>
    <mergeCell ref="TCC142:TCD142"/>
    <mergeCell ref="TCI142:TCJ142"/>
    <mergeCell ref="TCK142:TCL142"/>
    <mergeCell ref="TCQ142:TCR142"/>
    <mergeCell ref="TCS142:TCT142"/>
    <mergeCell ref="TCY142:TCZ142"/>
    <mergeCell ref="TDA142:TDB142"/>
    <mergeCell ref="TDG142:TDH142"/>
    <mergeCell ref="TDI142:TDJ142"/>
    <mergeCell ref="TDO142:TDP142"/>
    <mergeCell ref="TDQ142:TDR142"/>
    <mergeCell ref="TDW142:TDX142"/>
    <mergeCell ref="TDY142:TDZ142"/>
    <mergeCell ref="TEE142:TEF142"/>
    <mergeCell ref="TEG142:TEH142"/>
    <mergeCell ref="TEM142:TEN142"/>
    <mergeCell ref="TEO142:TEP142"/>
    <mergeCell ref="TEU142:TEV142"/>
    <mergeCell ref="TEW142:TEX142"/>
    <mergeCell ref="TFC142:TFD142"/>
    <mergeCell ref="TFE142:TFF142"/>
    <mergeCell ref="TFK142:TFL142"/>
    <mergeCell ref="TFM142:TFN142"/>
    <mergeCell ref="SVO142:SVP142"/>
    <mergeCell ref="SVQ142:SVR142"/>
    <mergeCell ref="SVW142:SVX142"/>
    <mergeCell ref="SVY142:SVZ142"/>
    <mergeCell ref="SWE142:SWF142"/>
    <mergeCell ref="SWG142:SWH142"/>
    <mergeCell ref="SWM142:SWN142"/>
    <mergeCell ref="SWO142:SWP142"/>
    <mergeCell ref="SWU142:SWV142"/>
    <mergeCell ref="SWW142:SWX142"/>
    <mergeCell ref="SXC142:SXD142"/>
    <mergeCell ref="SXE142:SXF142"/>
    <mergeCell ref="SXK142:SXL142"/>
    <mergeCell ref="SXM142:SXN142"/>
    <mergeCell ref="SXS142:SXT142"/>
    <mergeCell ref="SXU142:SXV142"/>
    <mergeCell ref="SYA142:SYB142"/>
    <mergeCell ref="SYC142:SYD142"/>
    <mergeCell ref="SYI142:SYJ142"/>
    <mergeCell ref="SYK142:SYL142"/>
    <mergeCell ref="SYQ142:SYR142"/>
    <mergeCell ref="SYS142:SYT142"/>
    <mergeCell ref="SYY142:SYZ142"/>
    <mergeCell ref="SZA142:SZB142"/>
    <mergeCell ref="SZG142:SZH142"/>
    <mergeCell ref="SZI142:SZJ142"/>
    <mergeCell ref="SZO142:SZP142"/>
    <mergeCell ref="SZQ142:SZR142"/>
    <mergeCell ref="SZW142:SZX142"/>
    <mergeCell ref="SZY142:SZZ142"/>
    <mergeCell ref="TAE142:TAF142"/>
    <mergeCell ref="TAG142:TAH142"/>
    <mergeCell ref="TAM142:TAN142"/>
    <mergeCell ref="SQK142:SQL142"/>
    <mergeCell ref="SQQ142:SQR142"/>
    <mergeCell ref="SQS142:SQT142"/>
    <mergeCell ref="SQY142:SQZ142"/>
    <mergeCell ref="SRA142:SRB142"/>
    <mergeCell ref="SRG142:SRH142"/>
    <mergeCell ref="SRI142:SRJ142"/>
    <mergeCell ref="SRO142:SRP142"/>
    <mergeCell ref="SRQ142:SRR142"/>
    <mergeCell ref="SRW142:SRX142"/>
    <mergeCell ref="SRY142:SRZ142"/>
    <mergeCell ref="SSE142:SSF142"/>
    <mergeCell ref="SSG142:SSH142"/>
    <mergeCell ref="SSM142:SSN142"/>
    <mergeCell ref="SSO142:SSP142"/>
    <mergeCell ref="SSU142:SSV142"/>
    <mergeCell ref="SSW142:SSX142"/>
    <mergeCell ref="STC142:STD142"/>
    <mergeCell ref="STE142:STF142"/>
    <mergeCell ref="STK142:STL142"/>
    <mergeCell ref="STM142:STN142"/>
    <mergeCell ref="STS142:STT142"/>
    <mergeCell ref="STU142:STV142"/>
    <mergeCell ref="SUA142:SUB142"/>
    <mergeCell ref="SUC142:SUD142"/>
    <mergeCell ref="SUI142:SUJ142"/>
    <mergeCell ref="SUK142:SUL142"/>
    <mergeCell ref="SUQ142:SUR142"/>
    <mergeCell ref="SUS142:SUT142"/>
    <mergeCell ref="SUY142:SUZ142"/>
    <mergeCell ref="SVA142:SVB142"/>
    <mergeCell ref="SVG142:SVH142"/>
    <mergeCell ref="SVI142:SVJ142"/>
    <mergeCell ref="SLK142:SLL142"/>
    <mergeCell ref="SLM142:SLN142"/>
    <mergeCell ref="SLS142:SLT142"/>
    <mergeCell ref="SLU142:SLV142"/>
    <mergeCell ref="SMA142:SMB142"/>
    <mergeCell ref="SMC142:SMD142"/>
    <mergeCell ref="SMI142:SMJ142"/>
    <mergeCell ref="SMK142:SML142"/>
    <mergeCell ref="SMQ142:SMR142"/>
    <mergeCell ref="SMS142:SMT142"/>
    <mergeCell ref="SMY142:SMZ142"/>
    <mergeCell ref="SNA142:SNB142"/>
    <mergeCell ref="SNG142:SNH142"/>
    <mergeCell ref="SNI142:SNJ142"/>
    <mergeCell ref="SNO142:SNP142"/>
    <mergeCell ref="SNQ142:SNR142"/>
    <mergeCell ref="SNW142:SNX142"/>
    <mergeCell ref="SNY142:SNZ142"/>
    <mergeCell ref="SOE142:SOF142"/>
    <mergeCell ref="SOG142:SOH142"/>
    <mergeCell ref="SOM142:SON142"/>
    <mergeCell ref="SOO142:SOP142"/>
    <mergeCell ref="SOU142:SOV142"/>
    <mergeCell ref="SOW142:SOX142"/>
    <mergeCell ref="SPC142:SPD142"/>
    <mergeCell ref="SPE142:SPF142"/>
    <mergeCell ref="SPK142:SPL142"/>
    <mergeCell ref="SPM142:SPN142"/>
    <mergeCell ref="SPS142:SPT142"/>
    <mergeCell ref="SPU142:SPV142"/>
    <mergeCell ref="SQA142:SQB142"/>
    <mergeCell ref="SQC142:SQD142"/>
    <mergeCell ref="SQI142:SQJ142"/>
    <mergeCell ref="SGG142:SGH142"/>
    <mergeCell ref="SGM142:SGN142"/>
    <mergeCell ref="SGO142:SGP142"/>
    <mergeCell ref="SGU142:SGV142"/>
    <mergeCell ref="SGW142:SGX142"/>
    <mergeCell ref="SHC142:SHD142"/>
    <mergeCell ref="SHE142:SHF142"/>
    <mergeCell ref="SHK142:SHL142"/>
    <mergeCell ref="SHM142:SHN142"/>
    <mergeCell ref="SHS142:SHT142"/>
    <mergeCell ref="SHU142:SHV142"/>
    <mergeCell ref="SIA142:SIB142"/>
    <mergeCell ref="SIC142:SID142"/>
    <mergeCell ref="SII142:SIJ142"/>
    <mergeCell ref="SIK142:SIL142"/>
    <mergeCell ref="SIQ142:SIR142"/>
    <mergeCell ref="SIS142:SIT142"/>
    <mergeCell ref="SIY142:SIZ142"/>
    <mergeCell ref="SJA142:SJB142"/>
    <mergeCell ref="SJG142:SJH142"/>
    <mergeCell ref="SJI142:SJJ142"/>
    <mergeCell ref="SJO142:SJP142"/>
    <mergeCell ref="SJQ142:SJR142"/>
    <mergeCell ref="SJW142:SJX142"/>
    <mergeCell ref="SJY142:SJZ142"/>
    <mergeCell ref="SKE142:SKF142"/>
    <mergeCell ref="SKG142:SKH142"/>
    <mergeCell ref="SKM142:SKN142"/>
    <mergeCell ref="SKO142:SKP142"/>
    <mergeCell ref="SKU142:SKV142"/>
    <mergeCell ref="SKW142:SKX142"/>
    <mergeCell ref="SLC142:SLD142"/>
    <mergeCell ref="SLE142:SLF142"/>
    <mergeCell ref="SBG142:SBH142"/>
    <mergeCell ref="SBI142:SBJ142"/>
    <mergeCell ref="SBO142:SBP142"/>
    <mergeCell ref="SBQ142:SBR142"/>
    <mergeCell ref="SBW142:SBX142"/>
    <mergeCell ref="SBY142:SBZ142"/>
    <mergeCell ref="SCE142:SCF142"/>
    <mergeCell ref="SCG142:SCH142"/>
    <mergeCell ref="SCM142:SCN142"/>
    <mergeCell ref="SCO142:SCP142"/>
    <mergeCell ref="SCU142:SCV142"/>
    <mergeCell ref="SCW142:SCX142"/>
    <mergeCell ref="SDC142:SDD142"/>
    <mergeCell ref="SDE142:SDF142"/>
    <mergeCell ref="SDK142:SDL142"/>
    <mergeCell ref="SDM142:SDN142"/>
    <mergeCell ref="SDS142:SDT142"/>
    <mergeCell ref="SDU142:SDV142"/>
    <mergeCell ref="SEA142:SEB142"/>
    <mergeCell ref="SEC142:SED142"/>
    <mergeCell ref="SEI142:SEJ142"/>
    <mergeCell ref="SEK142:SEL142"/>
    <mergeCell ref="SEQ142:SER142"/>
    <mergeCell ref="SES142:SET142"/>
    <mergeCell ref="SEY142:SEZ142"/>
    <mergeCell ref="SFA142:SFB142"/>
    <mergeCell ref="SFG142:SFH142"/>
    <mergeCell ref="SFI142:SFJ142"/>
    <mergeCell ref="SFO142:SFP142"/>
    <mergeCell ref="SFQ142:SFR142"/>
    <mergeCell ref="SFW142:SFX142"/>
    <mergeCell ref="SFY142:SFZ142"/>
    <mergeCell ref="SGE142:SGF142"/>
    <mergeCell ref="RWC142:RWD142"/>
    <mergeCell ref="RWI142:RWJ142"/>
    <mergeCell ref="RWK142:RWL142"/>
    <mergeCell ref="RWQ142:RWR142"/>
    <mergeCell ref="RWS142:RWT142"/>
    <mergeCell ref="RWY142:RWZ142"/>
    <mergeCell ref="RXA142:RXB142"/>
    <mergeCell ref="RXG142:RXH142"/>
    <mergeCell ref="RXI142:RXJ142"/>
    <mergeCell ref="RXO142:RXP142"/>
    <mergeCell ref="RXQ142:RXR142"/>
    <mergeCell ref="RXW142:RXX142"/>
    <mergeCell ref="RXY142:RXZ142"/>
    <mergeCell ref="RYE142:RYF142"/>
    <mergeCell ref="RYG142:RYH142"/>
    <mergeCell ref="RYM142:RYN142"/>
    <mergeCell ref="RYO142:RYP142"/>
    <mergeCell ref="RYU142:RYV142"/>
    <mergeCell ref="RYW142:RYX142"/>
    <mergeCell ref="RZC142:RZD142"/>
    <mergeCell ref="RZE142:RZF142"/>
    <mergeCell ref="RZK142:RZL142"/>
    <mergeCell ref="RZM142:RZN142"/>
    <mergeCell ref="RZS142:RZT142"/>
    <mergeCell ref="RZU142:RZV142"/>
    <mergeCell ref="SAA142:SAB142"/>
    <mergeCell ref="SAC142:SAD142"/>
    <mergeCell ref="SAI142:SAJ142"/>
    <mergeCell ref="SAK142:SAL142"/>
    <mergeCell ref="SAQ142:SAR142"/>
    <mergeCell ref="SAS142:SAT142"/>
    <mergeCell ref="SAY142:SAZ142"/>
    <mergeCell ref="SBA142:SBB142"/>
    <mergeCell ref="RRC142:RRD142"/>
    <mergeCell ref="RRE142:RRF142"/>
    <mergeCell ref="RRK142:RRL142"/>
    <mergeCell ref="RRM142:RRN142"/>
    <mergeCell ref="RRS142:RRT142"/>
    <mergeCell ref="RRU142:RRV142"/>
    <mergeCell ref="RSA142:RSB142"/>
    <mergeCell ref="RSC142:RSD142"/>
    <mergeCell ref="RSI142:RSJ142"/>
    <mergeCell ref="RSK142:RSL142"/>
    <mergeCell ref="RSQ142:RSR142"/>
    <mergeCell ref="RSS142:RST142"/>
    <mergeCell ref="RSY142:RSZ142"/>
    <mergeCell ref="RTA142:RTB142"/>
    <mergeCell ref="RTG142:RTH142"/>
    <mergeCell ref="RTI142:RTJ142"/>
    <mergeCell ref="RTO142:RTP142"/>
    <mergeCell ref="RTQ142:RTR142"/>
    <mergeCell ref="RTW142:RTX142"/>
    <mergeCell ref="RTY142:RTZ142"/>
    <mergeCell ref="RUE142:RUF142"/>
    <mergeCell ref="RUG142:RUH142"/>
    <mergeCell ref="RUM142:RUN142"/>
    <mergeCell ref="RUO142:RUP142"/>
    <mergeCell ref="RUU142:RUV142"/>
    <mergeCell ref="RUW142:RUX142"/>
    <mergeCell ref="RVC142:RVD142"/>
    <mergeCell ref="RVE142:RVF142"/>
    <mergeCell ref="RVK142:RVL142"/>
    <mergeCell ref="RVM142:RVN142"/>
    <mergeCell ref="RVS142:RVT142"/>
    <mergeCell ref="RVU142:RVV142"/>
    <mergeCell ref="RWA142:RWB142"/>
    <mergeCell ref="RLY142:RLZ142"/>
    <mergeCell ref="RME142:RMF142"/>
    <mergeCell ref="RMG142:RMH142"/>
    <mergeCell ref="RMM142:RMN142"/>
    <mergeCell ref="RMO142:RMP142"/>
    <mergeCell ref="RMU142:RMV142"/>
    <mergeCell ref="RMW142:RMX142"/>
    <mergeCell ref="RNC142:RND142"/>
    <mergeCell ref="RNE142:RNF142"/>
    <mergeCell ref="RNK142:RNL142"/>
    <mergeCell ref="RNM142:RNN142"/>
    <mergeCell ref="RNS142:RNT142"/>
    <mergeCell ref="RNU142:RNV142"/>
    <mergeCell ref="ROA142:ROB142"/>
    <mergeCell ref="ROC142:ROD142"/>
    <mergeCell ref="ROI142:ROJ142"/>
    <mergeCell ref="ROK142:ROL142"/>
    <mergeCell ref="ROQ142:ROR142"/>
    <mergeCell ref="ROS142:ROT142"/>
    <mergeCell ref="ROY142:ROZ142"/>
    <mergeCell ref="RPA142:RPB142"/>
    <mergeCell ref="RPG142:RPH142"/>
    <mergeCell ref="RPI142:RPJ142"/>
    <mergeCell ref="RPO142:RPP142"/>
    <mergeCell ref="RPQ142:RPR142"/>
    <mergeCell ref="RPW142:RPX142"/>
    <mergeCell ref="RPY142:RPZ142"/>
    <mergeCell ref="RQE142:RQF142"/>
    <mergeCell ref="RQG142:RQH142"/>
    <mergeCell ref="RQM142:RQN142"/>
    <mergeCell ref="RQO142:RQP142"/>
    <mergeCell ref="RQU142:RQV142"/>
    <mergeCell ref="RQW142:RQX142"/>
    <mergeCell ref="RGY142:RGZ142"/>
    <mergeCell ref="RHA142:RHB142"/>
    <mergeCell ref="RHG142:RHH142"/>
    <mergeCell ref="RHI142:RHJ142"/>
    <mergeCell ref="RHO142:RHP142"/>
    <mergeCell ref="RHQ142:RHR142"/>
    <mergeCell ref="RHW142:RHX142"/>
    <mergeCell ref="RHY142:RHZ142"/>
    <mergeCell ref="RIE142:RIF142"/>
    <mergeCell ref="RIG142:RIH142"/>
    <mergeCell ref="RIM142:RIN142"/>
    <mergeCell ref="RIO142:RIP142"/>
    <mergeCell ref="RIU142:RIV142"/>
    <mergeCell ref="RIW142:RIX142"/>
    <mergeCell ref="RJC142:RJD142"/>
    <mergeCell ref="RJE142:RJF142"/>
    <mergeCell ref="RJK142:RJL142"/>
    <mergeCell ref="RJM142:RJN142"/>
    <mergeCell ref="RJS142:RJT142"/>
    <mergeCell ref="RJU142:RJV142"/>
    <mergeCell ref="RKA142:RKB142"/>
    <mergeCell ref="RKC142:RKD142"/>
    <mergeCell ref="RKI142:RKJ142"/>
    <mergeCell ref="RKK142:RKL142"/>
    <mergeCell ref="RKQ142:RKR142"/>
    <mergeCell ref="RKS142:RKT142"/>
    <mergeCell ref="RKY142:RKZ142"/>
    <mergeCell ref="RLA142:RLB142"/>
    <mergeCell ref="RLG142:RLH142"/>
    <mergeCell ref="RLI142:RLJ142"/>
    <mergeCell ref="RLO142:RLP142"/>
    <mergeCell ref="RLQ142:RLR142"/>
    <mergeCell ref="RLW142:RLX142"/>
    <mergeCell ref="RBU142:RBV142"/>
    <mergeCell ref="RCA142:RCB142"/>
    <mergeCell ref="RCC142:RCD142"/>
    <mergeCell ref="RCI142:RCJ142"/>
    <mergeCell ref="RCK142:RCL142"/>
    <mergeCell ref="RCQ142:RCR142"/>
    <mergeCell ref="RCS142:RCT142"/>
    <mergeCell ref="RCY142:RCZ142"/>
    <mergeCell ref="RDA142:RDB142"/>
    <mergeCell ref="RDG142:RDH142"/>
    <mergeCell ref="RDI142:RDJ142"/>
    <mergeCell ref="RDO142:RDP142"/>
    <mergeCell ref="RDQ142:RDR142"/>
    <mergeCell ref="RDW142:RDX142"/>
    <mergeCell ref="RDY142:RDZ142"/>
    <mergeCell ref="REE142:REF142"/>
    <mergeCell ref="REG142:REH142"/>
    <mergeCell ref="REM142:REN142"/>
    <mergeCell ref="REO142:REP142"/>
    <mergeCell ref="REU142:REV142"/>
    <mergeCell ref="REW142:REX142"/>
    <mergeCell ref="RFC142:RFD142"/>
    <mergeCell ref="RFE142:RFF142"/>
    <mergeCell ref="RFK142:RFL142"/>
    <mergeCell ref="RFM142:RFN142"/>
    <mergeCell ref="RFS142:RFT142"/>
    <mergeCell ref="RFU142:RFV142"/>
    <mergeCell ref="RGA142:RGB142"/>
    <mergeCell ref="RGC142:RGD142"/>
    <mergeCell ref="RGI142:RGJ142"/>
    <mergeCell ref="RGK142:RGL142"/>
    <mergeCell ref="RGQ142:RGR142"/>
    <mergeCell ref="RGS142:RGT142"/>
    <mergeCell ref="QWU142:QWV142"/>
    <mergeCell ref="QWW142:QWX142"/>
    <mergeCell ref="QXC142:QXD142"/>
    <mergeCell ref="QXE142:QXF142"/>
    <mergeCell ref="QXK142:QXL142"/>
    <mergeCell ref="QXM142:QXN142"/>
    <mergeCell ref="QXS142:QXT142"/>
    <mergeCell ref="QXU142:QXV142"/>
    <mergeCell ref="QYA142:QYB142"/>
    <mergeCell ref="QYC142:QYD142"/>
    <mergeCell ref="QYI142:QYJ142"/>
    <mergeCell ref="QYK142:QYL142"/>
    <mergeCell ref="QYQ142:QYR142"/>
    <mergeCell ref="QYS142:QYT142"/>
    <mergeCell ref="QYY142:QYZ142"/>
    <mergeCell ref="QZA142:QZB142"/>
    <mergeCell ref="QZG142:QZH142"/>
    <mergeCell ref="QZI142:QZJ142"/>
    <mergeCell ref="QZO142:QZP142"/>
    <mergeCell ref="QZQ142:QZR142"/>
    <mergeCell ref="QZW142:QZX142"/>
    <mergeCell ref="QZY142:QZZ142"/>
    <mergeCell ref="RAE142:RAF142"/>
    <mergeCell ref="RAG142:RAH142"/>
    <mergeCell ref="RAM142:RAN142"/>
    <mergeCell ref="RAO142:RAP142"/>
    <mergeCell ref="RAU142:RAV142"/>
    <mergeCell ref="RAW142:RAX142"/>
    <mergeCell ref="RBC142:RBD142"/>
    <mergeCell ref="RBE142:RBF142"/>
    <mergeCell ref="RBK142:RBL142"/>
    <mergeCell ref="RBM142:RBN142"/>
    <mergeCell ref="RBS142:RBT142"/>
    <mergeCell ref="QRQ142:QRR142"/>
    <mergeCell ref="QRW142:QRX142"/>
    <mergeCell ref="QRY142:QRZ142"/>
    <mergeCell ref="QSE142:QSF142"/>
    <mergeCell ref="QSG142:QSH142"/>
    <mergeCell ref="QSM142:QSN142"/>
    <mergeCell ref="QSO142:QSP142"/>
    <mergeCell ref="QSU142:QSV142"/>
    <mergeCell ref="QSW142:QSX142"/>
    <mergeCell ref="QTC142:QTD142"/>
    <mergeCell ref="QTE142:QTF142"/>
    <mergeCell ref="QTK142:QTL142"/>
    <mergeCell ref="QTM142:QTN142"/>
    <mergeCell ref="QTS142:QTT142"/>
    <mergeCell ref="QTU142:QTV142"/>
    <mergeCell ref="QUA142:QUB142"/>
    <mergeCell ref="QUC142:QUD142"/>
    <mergeCell ref="QUI142:QUJ142"/>
    <mergeCell ref="QUK142:QUL142"/>
    <mergeCell ref="QUQ142:QUR142"/>
    <mergeCell ref="QUS142:QUT142"/>
    <mergeCell ref="QUY142:QUZ142"/>
    <mergeCell ref="QVA142:QVB142"/>
    <mergeCell ref="QVG142:QVH142"/>
    <mergeCell ref="QVI142:QVJ142"/>
    <mergeCell ref="QVO142:QVP142"/>
    <mergeCell ref="QVQ142:QVR142"/>
    <mergeCell ref="QVW142:QVX142"/>
    <mergeCell ref="QVY142:QVZ142"/>
    <mergeCell ref="QWE142:QWF142"/>
    <mergeCell ref="QWG142:QWH142"/>
    <mergeCell ref="QWM142:QWN142"/>
    <mergeCell ref="QWO142:QWP142"/>
    <mergeCell ref="QMQ142:QMR142"/>
    <mergeCell ref="QMS142:QMT142"/>
    <mergeCell ref="QMY142:QMZ142"/>
    <mergeCell ref="QNA142:QNB142"/>
    <mergeCell ref="QNG142:QNH142"/>
    <mergeCell ref="QNI142:QNJ142"/>
    <mergeCell ref="QNO142:QNP142"/>
    <mergeCell ref="QNQ142:QNR142"/>
    <mergeCell ref="QNW142:QNX142"/>
    <mergeCell ref="QNY142:QNZ142"/>
    <mergeCell ref="QOE142:QOF142"/>
    <mergeCell ref="QOG142:QOH142"/>
    <mergeCell ref="QOM142:QON142"/>
    <mergeCell ref="QOO142:QOP142"/>
    <mergeCell ref="QOU142:QOV142"/>
    <mergeCell ref="QOW142:QOX142"/>
    <mergeCell ref="QPC142:QPD142"/>
    <mergeCell ref="QPE142:QPF142"/>
    <mergeCell ref="QPK142:QPL142"/>
    <mergeCell ref="QPM142:QPN142"/>
    <mergeCell ref="QPS142:QPT142"/>
    <mergeCell ref="QPU142:QPV142"/>
    <mergeCell ref="QQA142:QQB142"/>
    <mergeCell ref="QQC142:QQD142"/>
    <mergeCell ref="QQI142:QQJ142"/>
    <mergeCell ref="QQK142:QQL142"/>
    <mergeCell ref="QQQ142:QQR142"/>
    <mergeCell ref="QQS142:QQT142"/>
    <mergeCell ref="QQY142:QQZ142"/>
    <mergeCell ref="QRA142:QRB142"/>
    <mergeCell ref="QRG142:QRH142"/>
    <mergeCell ref="QRI142:QRJ142"/>
    <mergeCell ref="QRO142:QRP142"/>
    <mergeCell ref="QHM142:QHN142"/>
    <mergeCell ref="QHS142:QHT142"/>
    <mergeCell ref="QHU142:QHV142"/>
    <mergeCell ref="QIA142:QIB142"/>
    <mergeCell ref="QIC142:QID142"/>
    <mergeCell ref="QII142:QIJ142"/>
    <mergeCell ref="QIK142:QIL142"/>
    <mergeCell ref="QIQ142:QIR142"/>
    <mergeCell ref="QIS142:QIT142"/>
    <mergeCell ref="QIY142:QIZ142"/>
    <mergeCell ref="QJA142:QJB142"/>
    <mergeCell ref="QJG142:QJH142"/>
    <mergeCell ref="QJI142:QJJ142"/>
    <mergeCell ref="QJO142:QJP142"/>
    <mergeCell ref="QJQ142:QJR142"/>
    <mergeCell ref="QJW142:QJX142"/>
    <mergeCell ref="QJY142:QJZ142"/>
    <mergeCell ref="QKE142:QKF142"/>
    <mergeCell ref="QKG142:QKH142"/>
    <mergeCell ref="QKM142:QKN142"/>
    <mergeCell ref="QKO142:QKP142"/>
    <mergeCell ref="QKU142:QKV142"/>
    <mergeCell ref="QKW142:QKX142"/>
    <mergeCell ref="QLC142:QLD142"/>
    <mergeCell ref="QLE142:QLF142"/>
    <mergeCell ref="QLK142:QLL142"/>
    <mergeCell ref="QLM142:QLN142"/>
    <mergeCell ref="QLS142:QLT142"/>
    <mergeCell ref="QLU142:QLV142"/>
    <mergeCell ref="QMA142:QMB142"/>
    <mergeCell ref="QMC142:QMD142"/>
    <mergeCell ref="QMI142:QMJ142"/>
    <mergeCell ref="QMK142:QML142"/>
    <mergeCell ref="QCM142:QCN142"/>
    <mergeCell ref="QCO142:QCP142"/>
    <mergeCell ref="QCU142:QCV142"/>
    <mergeCell ref="QCW142:QCX142"/>
    <mergeCell ref="QDC142:QDD142"/>
    <mergeCell ref="QDE142:QDF142"/>
    <mergeCell ref="QDK142:QDL142"/>
    <mergeCell ref="QDM142:QDN142"/>
    <mergeCell ref="QDS142:QDT142"/>
    <mergeCell ref="QDU142:QDV142"/>
    <mergeCell ref="QEA142:QEB142"/>
    <mergeCell ref="QEC142:QED142"/>
    <mergeCell ref="QEI142:QEJ142"/>
    <mergeCell ref="QEK142:QEL142"/>
    <mergeCell ref="QEQ142:QER142"/>
    <mergeCell ref="QES142:QET142"/>
    <mergeCell ref="QEY142:QEZ142"/>
    <mergeCell ref="QFA142:QFB142"/>
    <mergeCell ref="QFG142:QFH142"/>
    <mergeCell ref="QFI142:QFJ142"/>
    <mergeCell ref="QFO142:QFP142"/>
    <mergeCell ref="QFQ142:QFR142"/>
    <mergeCell ref="QFW142:QFX142"/>
    <mergeCell ref="QFY142:QFZ142"/>
    <mergeCell ref="QGE142:QGF142"/>
    <mergeCell ref="QGG142:QGH142"/>
    <mergeCell ref="QGM142:QGN142"/>
    <mergeCell ref="QGO142:QGP142"/>
    <mergeCell ref="QGU142:QGV142"/>
    <mergeCell ref="QGW142:QGX142"/>
    <mergeCell ref="QHC142:QHD142"/>
    <mergeCell ref="QHE142:QHF142"/>
    <mergeCell ref="QHK142:QHL142"/>
    <mergeCell ref="PXI142:PXJ142"/>
    <mergeCell ref="PXO142:PXP142"/>
    <mergeCell ref="PXQ142:PXR142"/>
    <mergeCell ref="PXW142:PXX142"/>
    <mergeCell ref="PXY142:PXZ142"/>
    <mergeCell ref="PYE142:PYF142"/>
    <mergeCell ref="PYG142:PYH142"/>
    <mergeCell ref="PYM142:PYN142"/>
    <mergeCell ref="PYO142:PYP142"/>
    <mergeCell ref="PYU142:PYV142"/>
    <mergeCell ref="PYW142:PYX142"/>
    <mergeCell ref="PZC142:PZD142"/>
    <mergeCell ref="PZE142:PZF142"/>
    <mergeCell ref="PZK142:PZL142"/>
    <mergeCell ref="PZM142:PZN142"/>
    <mergeCell ref="PZS142:PZT142"/>
    <mergeCell ref="PZU142:PZV142"/>
    <mergeCell ref="QAA142:QAB142"/>
    <mergeCell ref="QAC142:QAD142"/>
    <mergeCell ref="QAI142:QAJ142"/>
    <mergeCell ref="QAK142:QAL142"/>
    <mergeCell ref="QAQ142:QAR142"/>
    <mergeCell ref="QAS142:QAT142"/>
    <mergeCell ref="QAY142:QAZ142"/>
    <mergeCell ref="QBA142:QBB142"/>
    <mergeCell ref="QBG142:QBH142"/>
    <mergeCell ref="QBI142:QBJ142"/>
    <mergeCell ref="QBO142:QBP142"/>
    <mergeCell ref="QBQ142:QBR142"/>
    <mergeCell ref="QBW142:QBX142"/>
    <mergeCell ref="QBY142:QBZ142"/>
    <mergeCell ref="QCE142:QCF142"/>
    <mergeCell ref="QCG142:QCH142"/>
    <mergeCell ref="PSI142:PSJ142"/>
    <mergeCell ref="PSK142:PSL142"/>
    <mergeCell ref="PSQ142:PSR142"/>
    <mergeCell ref="PSS142:PST142"/>
    <mergeCell ref="PSY142:PSZ142"/>
    <mergeCell ref="PTA142:PTB142"/>
    <mergeCell ref="PTG142:PTH142"/>
    <mergeCell ref="PTI142:PTJ142"/>
    <mergeCell ref="PTO142:PTP142"/>
    <mergeCell ref="PTQ142:PTR142"/>
    <mergeCell ref="PTW142:PTX142"/>
    <mergeCell ref="PTY142:PTZ142"/>
    <mergeCell ref="PUE142:PUF142"/>
    <mergeCell ref="PUG142:PUH142"/>
    <mergeCell ref="PUM142:PUN142"/>
    <mergeCell ref="PUO142:PUP142"/>
    <mergeCell ref="PUU142:PUV142"/>
    <mergeCell ref="PUW142:PUX142"/>
    <mergeCell ref="PVC142:PVD142"/>
    <mergeCell ref="PVE142:PVF142"/>
    <mergeCell ref="PVK142:PVL142"/>
    <mergeCell ref="PVM142:PVN142"/>
    <mergeCell ref="PVS142:PVT142"/>
    <mergeCell ref="PVU142:PVV142"/>
    <mergeCell ref="PWA142:PWB142"/>
    <mergeCell ref="PWC142:PWD142"/>
    <mergeCell ref="PWI142:PWJ142"/>
    <mergeCell ref="PWK142:PWL142"/>
    <mergeCell ref="PWQ142:PWR142"/>
    <mergeCell ref="PWS142:PWT142"/>
    <mergeCell ref="PWY142:PWZ142"/>
    <mergeCell ref="PXA142:PXB142"/>
    <mergeCell ref="PXG142:PXH142"/>
    <mergeCell ref="PNE142:PNF142"/>
    <mergeCell ref="PNK142:PNL142"/>
    <mergeCell ref="PNM142:PNN142"/>
    <mergeCell ref="PNS142:PNT142"/>
    <mergeCell ref="PNU142:PNV142"/>
    <mergeCell ref="POA142:POB142"/>
    <mergeCell ref="POC142:POD142"/>
    <mergeCell ref="POI142:POJ142"/>
    <mergeCell ref="POK142:POL142"/>
    <mergeCell ref="POQ142:POR142"/>
    <mergeCell ref="POS142:POT142"/>
    <mergeCell ref="POY142:POZ142"/>
    <mergeCell ref="PPA142:PPB142"/>
    <mergeCell ref="PPG142:PPH142"/>
    <mergeCell ref="PPI142:PPJ142"/>
    <mergeCell ref="PPO142:PPP142"/>
    <mergeCell ref="PPQ142:PPR142"/>
    <mergeCell ref="PPW142:PPX142"/>
    <mergeCell ref="PPY142:PPZ142"/>
    <mergeCell ref="PQE142:PQF142"/>
    <mergeCell ref="PQG142:PQH142"/>
    <mergeCell ref="PQM142:PQN142"/>
    <mergeCell ref="PQO142:PQP142"/>
    <mergeCell ref="PQU142:PQV142"/>
    <mergeCell ref="PQW142:PQX142"/>
    <mergeCell ref="PRC142:PRD142"/>
    <mergeCell ref="PRE142:PRF142"/>
    <mergeCell ref="PRK142:PRL142"/>
    <mergeCell ref="PRM142:PRN142"/>
    <mergeCell ref="PRS142:PRT142"/>
    <mergeCell ref="PRU142:PRV142"/>
    <mergeCell ref="PSA142:PSB142"/>
    <mergeCell ref="PSC142:PSD142"/>
    <mergeCell ref="PIE142:PIF142"/>
    <mergeCell ref="PIG142:PIH142"/>
    <mergeCell ref="PIM142:PIN142"/>
    <mergeCell ref="PIO142:PIP142"/>
    <mergeCell ref="PIU142:PIV142"/>
    <mergeCell ref="PIW142:PIX142"/>
    <mergeCell ref="PJC142:PJD142"/>
    <mergeCell ref="PJE142:PJF142"/>
    <mergeCell ref="PJK142:PJL142"/>
    <mergeCell ref="PJM142:PJN142"/>
    <mergeCell ref="PJS142:PJT142"/>
    <mergeCell ref="PJU142:PJV142"/>
    <mergeCell ref="PKA142:PKB142"/>
    <mergeCell ref="PKC142:PKD142"/>
    <mergeCell ref="PKI142:PKJ142"/>
    <mergeCell ref="PKK142:PKL142"/>
    <mergeCell ref="PKQ142:PKR142"/>
    <mergeCell ref="PKS142:PKT142"/>
    <mergeCell ref="PKY142:PKZ142"/>
    <mergeCell ref="PLA142:PLB142"/>
    <mergeCell ref="PLG142:PLH142"/>
    <mergeCell ref="PLI142:PLJ142"/>
    <mergeCell ref="PLO142:PLP142"/>
    <mergeCell ref="PLQ142:PLR142"/>
    <mergeCell ref="PLW142:PLX142"/>
    <mergeCell ref="PLY142:PLZ142"/>
    <mergeCell ref="PME142:PMF142"/>
    <mergeCell ref="PMG142:PMH142"/>
    <mergeCell ref="PMM142:PMN142"/>
    <mergeCell ref="PMO142:PMP142"/>
    <mergeCell ref="PMU142:PMV142"/>
    <mergeCell ref="PMW142:PMX142"/>
    <mergeCell ref="PNC142:PND142"/>
    <mergeCell ref="PDA142:PDB142"/>
    <mergeCell ref="PDG142:PDH142"/>
    <mergeCell ref="PDI142:PDJ142"/>
    <mergeCell ref="PDO142:PDP142"/>
    <mergeCell ref="PDQ142:PDR142"/>
    <mergeCell ref="PDW142:PDX142"/>
    <mergeCell ref="PDY142:PDZ142"/>
    <mergeCell ref="PEE142:PEF142"/>
    <mergeCell ref="PEG142:PEH142"/>
    <mergeCell ref="PEM142:PEN142"/>
    <mergeCell ref="PEO142:PEP142"/>
    <mergeCell ref="PEU142:PEV142"/>
    <mergeCell ref="PEW142:PEX142"/>
    <mergeCell ref="PFC142:PFD142"/>
    <mergeCell ref="PFE142:PFF142"/>
    <mergeCell ref="PFK142:PFL142"/>
    <mergeCell ref="PFM142:PFN142"/>
    <mergeCell ref="PFS142:PFT142"/>
    <mergeCell ref="PFU142:PFV142"/>
    <mergeCell ref="PGA142:PGB142"/>
    <mergeCell ref="PGC142:PGD142"/>
    <mergeCell ref="PGI142:PGJ142"/>
    <mergeCell ref="PGK142:PGL142"/>
    <mergeCell ref="PGQ142:PGR142"/>
    <mergeCell ref="PGS142:PGT142"/>
    <mergeCell ref="PGY142:PGZ142"/>
    <mergeCell ref="PHA142:PHB142"/>
    <mergeCell ref="PHG142:PHH142"/>
    <mergeCell ref="PHI142:PHJ142"/>
    <mergeCell ref="PHO142:PHP142"/>
    <mergeCell ref="PHQ142:PHR142"/>
    <mergeCell ref="PHW142:PHX142"/>
    <mergeCell ref="PHY142:PHZ142"/>
    <mergeCell ref="OYA142:OYB142"/>
    <mergeCell ref="OYC142:OYD142"/>
    <mergeCell ref="OYI142:OYJ142"/>
    <mergeCell ref="OYK142:OYL142"/>
    <mergeCell ref="OYQ142:OYR142"/>
    <mergeCell ref="OYS142:OYT142"/>
    <mergeCell ref="OYY142:OYZ142"/>
    <mergeCell ref="OZA142:OZB142"/>
    <mergeCell ref="OZG142:OZH142"/>
    <mergeCell ref="OZI142:OZJ142"/>
    <mergeCell ref="OZO142:OZP142"/>
    <mergeCell ref="OZQ142:OZR142"/>
    <mergeCell ref="OZW142:OZX142"/>
    <mergeCell ref="OZY142:OZZ142"/>
    <mergeCell ref="PAE142:PAF142"/>
    <mergeCell ref="PAG142:PAH142"/>
    <mergeCell ref="PAM142:PAN142"/>
    <mergeCell ref="PAO142:PAP142"/>
    <mergeCell ref="PAU142:PAV142"/>
    <mergeCell ref="PAW142:PAX142"/>
    <mergeCell ref="PBC142:PBD142"/>
    <mergeCell ref="PBE142:PBF142"/>
    <mergeCell ref="PBK142:PBL142"/>
    <mergeCell ref="PBM142:PBN142"/>
    <mergeCell ref="PBS142:PBT142"/>
    <mergeCell ref="PBU142:PBV142"/>
    <mergeCell ref="PCA142:PCB142"/>
    <mergeCell ref="PCC142:PCD142"/>
    <mergeCell ref="PCI142:PCJ142"/>
    <mergeCell ref="PCK142:PCL142"/>
    <mergeCell ref="PCQ142:PCR142"/>
    <mergeCell ref="PCS142:PCT142"/>
    <mergeCell ref="PCY142:PCZ142"/>
    <mergeCell ref="OSW142:OSX142"/>
    <mergeCell ref="OTC142:OTD142"/>
    <mergeCell ref="OTE142:OTF142"/>
    <mergeCell ref="OTK142:OTL142"/>
    <mergeCell ref="OTM142:OTN142"/>
    <mergeCell ref="OTS142:OTT142"/>
    <mergeCell ref="OTU142:OTV142"/>
    <mergeCell ref="OUA142:OUB142"/>
    <mergeCell ref="OUC142:OUD142"/>
    <mergeCell ref="OUI142:OUJ142"/>
    <mergeCell ref="OUK142:OUL142"/>
    <mergeCell ref="OUQ142:OUR142"/>
    <mergeCell ref="OUS142:OUT142"/>
    <mergeCell ref="OUY142:OUZ142"/>
    <mergeCell ref="OVA142:OVB142"/>
    <mergeCell ref="OVG142:OVH142"/>
    <mergeCell ref="OVI142:OVJ142"/>
    <mergeCell ref="OVO142:OVP142"/>
    <mergeCell ref="OVQ142:OVR142"/>
    <mergeCell ref="OVW142:OVX142"/>
    <mergeCell ref="OVY142:OVZ142"/>
    <mergeCell ref="OWE142:OWF142"/>
    <mergeCell ref="OWG142:OWH142"/>
    <mergeCell ref="OWM142:OWN142"/>
    <mergeCell ref="OWO142:OWP142"/>
    <mergeCell ref="OWU142:OWV142"/>
    <mergeCell ref="OWW142:OWX142"/>
    <mergeCell ref="OXC142:OXD142"/>
    <mergeCell ref="OXE142:OXF142"/>
    <mergeCell ref="OXK142:OXL142"/>
    <mergeCell ref="OXM142:OXN142"/>
    <mergeCell ref="OXS142:OXT142"/>
    <mergeCell ref="OXU142:OXV142"/>
    <mergeCell ref="ONW142:ONX142"/>
    <mergeCell ref="ONY142:ONZ142"/>
    <mergeCell ref="OOE142:OOF142"/>
    <mergeCell ref="OOG142:OOH142"/>
    <mergeCell ref="OOM142:OON142"/>
    <mergeCell ref="OOO142:OOP142"/>
    <mergeCell ref="OOU142:OOV142"/>
    <mergeCell ref="OOW142:OOX142"/>
    <mergeCell ref="OPC142:OPD142"/>
    <mergeCell ref="OPE142:OPF142"/>
    <mergeCell ref="OPK142:OPL142"/>
    <mergeCell ref="OPM142:OPN142"/>
    <mergeCell ref="OPS142:OPT142"/>
    <mergeCell ref="OPU142:OPV142"/>
    <mergeCell ref="OQA142:OQB142"/>
    <mergeCell ref="OQC142:OQD142"/>
    <mergeCell ref="OQI142:OQJ142"/>
    <mergeCell ref="OQK142:OQL142"/>
    <mergeCell ref="OQQ142:OQR142"/>
    <mergeCell ref="OQS142:OQT142"/>
    <mergeCell ref="OQY142:OQZ142"/>
    <mergeCell ref="ORA142:ORB142"/>
    <mergeCell ref="ORG142:ORH142"/>
    <mergeCell ref="ORI142:ORJ142"/>
    <mergeCell ref="ORO142:ORP142"/>
    <mergeCell ref="ORQ142:ORR142"/>
    <mergeCell ref="ORW142:ORX142"/>
    <mergeCell ref="ORY142:ORZ142"/>
    <mergeCell ref="OSE142:OSF142"/>
    <mergeCell ref="OSG142:OSH142"/>
    <mergeCell ref="OSM142:OSN142"/>
    <mergeCell ref="OSO142:OSP142"/>
    <mergeCell ref="OSU142:OSV142"/>
    <mergeCell ref="OIS142:OIT142"/>
    <mergeCell ref="OIY142:OIZ142"/>
    <mergeCell ref="OJA142:OJB142"/>
    <mergeCell ref="OJG142:OJH142"/>
    <mergeCell ref="OJI142:OJJ142"/>
    <mergeCell ref="OJO142:OJP142"/>
    <mergeCell ref="OJQ142:OJR142"/>
    <mergeCell ref="OJW142:OJX142"/>
    <mergeCell ref="OJY142:OJZ142"/>
    <mergeCell ref="OKE142:OKF142"/>
    <mergeCell ref="OKG142:OKH142"/>
    <mergeCell ref="OKM142:OKN142"/>
    <mergeCell ref="OKO142:OKP142"/>
    <mergeCell ref="OKU142:OKV142"/>
    <mergeCell ref="OKW142:OKX142"/>
    <mergeCell ref="OLC142:OLD142"/>
    <mergeCell ref="OLE142:OLF142"/>
    <mergeCell ref="OLK142:OLL142"/>
    <mergeCell ref="OLM142:OLN142"/>
    <mergeCell ref="OLS142:OLT142"/>
    <mergeCell ref="OLU142:OLV142"/>
    <mergeCell ref="OMA142:OMB142"/>
    <mergeCell ref="OMC142:OMD142"/>
    <mergeCell ref="OMI142:OMJ142"/>
    <mergeCell ref="OMK142:OML142"/>
    <mergeCell ref="OMQ142:OMR142"/>
    <mergeCell ref="OMS142:OMT142"/>
    <mergeCell ref="OMY142:OMZ142"/>
    <mergeCell ref="ONA142:ONB142"/>
    <mergeCell ref="ONG142:ONH142"/>
    <mergeCell ref="ONI142:ONJ142"/>
    <mergeCell ref="ONO142:ONP142"/>
    <mergeCell ref="ONQ142:ONR142"/>
    <mergeCell ref="ODS142:ODT142"/>
    <mergeCell ref="ODU142:ODV142"/>
    <mergeCell ref="OEA142:OEB142"/>
    <mergeCell ref="OEC142:OED142"/>
    <mergeCell ref="OEI142:OEJ142"/>
    <mergeCell ref="OEK142:OEL142"/>
    <mergeCell ref="OEQ142:OER142"/>
    <mergeCell ref="OES142:OET142"/>
    <mergeCell ref="OEY142:OEZ142"/>
    <mergeCell ref="OFA142:OFB142"/>
    <mergeCell ref="OFG142:OFH142"/>
    <mergeCell ref="OFI142:OFJ142"/>
    <mergeCell ref="OFO142:OFP142"/>
    <mergeCell ref="OFQ142:OFR142"/>
    <mergeCell ref="OFW142:OFX142"/>
    <mergeCell ref="OFY142:OFZ142"/>
    <mergeCell ref="OGE142:OGF142"/>
    <mergeCell ref="OGG142:OGH142"/>
    <mergeCell ref="OGM142:OGN142"/>
    <mergeCell ref="OGO142:OGP142"/>
    <mergeCell ref="OGU142:OGV142"/>
    <mergeCell ref="OGW142:OGX142"/>
    <mergeCell ref="OHC142:OHD142"/>
    <mergeCell ref="OHE142:OHF142"/>
    <mergeCell ref="OHK142:OHL142"/>
    <mergeCell ref="OHM142:OHN142"/>
    <mergeCell ref="OHS142:OHT142"/>
    <mergeCell ref="OHU142:OHV142"/>
    <mergeCell ref="OIA142:OIB142"/>
    <mergeCell ref="OIC142:OID142"/>
    <mergeCell ref="OII142:OIJ142"/>
    <mergeCell ref="OIK142:OIL142"/>
    <mergeCell ref="OIQ142:OIR142"/>
    <mergeCell ref="NYO142:NYP142"/>
    <mergeCell ref="NYU142:NYV142"/>
    <mergeCell ref="NYW142:NYX142"/>
    <mergeCell ref="NZC142:NZD142"/>
    <mergeCell ref="NZE142:NZF142"/>
    <mergeCell ref="NZK142:NZL142"/>
    <mergeCell ref="NZM142:NZN142"/>
    <mergeCell ref="NZS142:NZT142"/>
    <mergeCell ref="NZU142:NZV142"/>
    <mergeCell ref="OAA142:OAB142"/>
    <mergeCell ref="OAC142:OAD142"/>
    <mergeCell ref="OAI142:OAJ142"/>
    <mergeCell ref="OAK142:OAL142"/>
    <mergeCell ref="OAQ142:OAR142"/>
    <mergeCell ref="OAS142:OAT142"/>
    <mergeCell ref="OAY142:OAZ142"/>
    <mergeCell ref="OBA142:OBB142"/>
    <mergeCell ref="OBG142:OBH142"/>
    <mergeCell ref="OBI142:OBJ142"/>
    <mergeCell ref="OBO142:OBP142"/>
    <mergeCell ref="OBQ142:OBR142"/>
    <mergeCell ref="OBW142:OBX142"/>
    <mergeCell ref="OBY142:OBZ142"/>
    <mergeCell ref="OCE142:OCF142"/>
    <mergeCell ref="OCG142:OCH142"/>
    <mergeCell ref="OCM142:OCN142"/>
    <mergeCell ref="OCO142:OCP142"/>
    <mergeCell ref="OCU142:OCV142"/>
    <mergeCell ref="OCW142:OCX142"/>
    <mergeCell ref="ODC142:ODD142"/>
    <mergeCell ref="ODE142:ODF142"/>
    <mergeCell ref="ODK142:ODL142"/>
    <mergeCell ref="ODM142:ODN142"/>
    <mergeCell ref="NTO142:NTP142"/>
    <mergeCell ref="NTQ142:NTR142"/>
    <mergeCell ref="NTW142:NTX142"/>
    <mergeCell ref="NTY142:NTZ142"/>
    <mergeCell ref="NUE142:NUF142"/>
    <mergeCell ref="NUG142:NUH142"/>
    <mergeCell ref="NUM142:NUN142"/>
    <mergeCell ref="NUO142:NUP142"/>
    <mergeCell ref="NUU142:NUV142"/>
    <mergeCell ref="NUW142:NUX142"/>
    <mergeCell ref="NVC142:NVD142"/>
    <mergeCell ref="NVE142:NVF142"/>
    <mergeCell ref="NVK142:NVL142"/>
    <mergeCell ref="NVM142:NVN142"/>
    <mergeCell ref="NVS142:NVT142"/>
    <mergeCell ref="NVU142:NVV142"/>
    <mergeCell ref="NWA142:NWB142"/>
    <mergeCell ref="NWC142:NWD142"/>
    <mergeCell ref="NWI142:NWJ142"/>
    <mergeCell ref="NWK142:NWL142"/>
    <mergeCell ref="NWQ142:NWR142"/>
    <mergeCell ref="NWS142:NWT142"/>
    <mergeCell ref="NWY142:NWZ142"/>
    <mergeCell ref="NXA142:NXB142"/>
    <mergeCell ref="NXG142:NXH142"/>
    <mergeCell ref="NXI142:NXJ142"/>
    <mergeCell ref="NXO142:NXP142"/>
    <mergeCell ref="NXQ142:NXR142"/>
    <mergeCell ref="NXW142:NXX142"/>
    <mergeCell ref="NXY142:NXZ142"/>
    <mergeCell ref="NYE142:NYF142"/>
    <mergeCell ref="NYG142:NYH142"/>
    <mergeCell ref="NYM142:NYN142"/>
    <mergeCell ref="NOK142:NOL142"/>
    <mergeCell ref="NOQ142:NOR142"/>
    <mergeCell ref="NOS142:NOT142"/>
    <mergeCell ref="NOY142:NOZ142"/>
    <mergeCell ref="NPA142:NPB142"/>
    <mergeCell ref="NPG142:NPH142"/>
    <mergeCell ref="NPI142:NPJ142"/>
    <mergeCell ref="NPO142:NPP142"/>
    <mergeCell ref="NPQ142:NPR142"/>
    <mergeCell ref="NPW142:NPX142"/>
    <mergeCell ref="NPY142:NPZ142"/>
    <mergeCell ref="NQE142:NQF142"/>
    <mergeCell ref="NQG142:NQH142"/>
    <mergeCell ref="NQM142:NQN142"/>
    <mergeCell ref="NQO142:NQP142"/>
    <mergeCell ref="NQU142:NQV142"/>
    <mergeCell ref="NQW142:NQX142"/>
    <mergeCell ref="NRC142:NRD142"/>
    <mergeCell ref="NRE142:NRF142"/>
    <mergeCell ref="NRK142:NRL142"/>
    <mergeCell ref="NRM142:NRN142"/>
    <mergeCell ref="NRS142:NRT142"/>
    <mergeCell ref="NRU142:NRV142"/>
    <mergeCell ref="NSA142:NSB142"/>
    <mergeCell ref="NSC142:NSD142"/>
    <mergeCell ref="NSI142:NSJ142"/>
    <mergeCell ref="NSK142:NSL142"/>
    <mergeCell ref="NSQ142:NSR142"/>
    <mergeCell ref="NSS142:NST142"/>
    <mergeCell ref="NSY142:NSZ142"/>
    <mergeCell ref="NTA142:NTB142"/>
    <mergeCell ref="NTG142:NTH142"/>
    <mergeCell ref="NTI142:NTJ142"/>
    <mergeCell ref="NJK142:NJL142"/>
    <mergeCell ref="NJM142:NJN142"/>
    <mergeCell ref="NJS142:NJT142"/>
    <mergeCell ref="NJU142:NJV142"/>
    <mergeCell ref="NKA142:NKB142"/>
    <mergeCell ref="NKC142:NKD142"/>
    <mergeCell ref="NKI142:NKJ142"/>
    <mergeCell ref="NKK142:NKL142"/>
    <mergeCell ref="NKQ142:NKR142"/>
    <mergeCell ref="NKS142:NKT142"/>
    <mergeCell ref="NKY142:NKZ142"/>
    <mergeCell ref="NLA142:NLB142"/>
    <mergeCell ref="NLG142:NLH142"/>
    <mergeCell ref="NLI142:NLJ142"/>
    <mergeCell ref="NLO142:NLP142"/>
    <mergeCell ref="NLQ142:NLR142"/>
    <mergeCell ref="NLW142:NLX142"/>
    <mergeCell ref="NLY142:NLZ142"/>
    <mergeCell ref="NME142:NMF142"/>
    <mergeCell ref="NMG142:NMH142"/>
    <mergeCell ref="NMM142:NMN142"/>
    <mergeCell ref="NMO142:NMP142"/>
    <mergeCell ref="NMU142:NMV142"/>
    <mergeCell ref="NMW142:NMX142"/>
    <mergeCell ref="NNC142:NND142"/>
    <mergeCell ref="NNE142:NNF142"/>
    <mergeCell ref="NNK142:NNL142"/>
    <mergeCell ref="NNM142:NNN142"/>
    <mergeCell ref="NNS142:NNT142"/>
    <mergeCell ref="NNU142:NNV142"/>
    <mergeCell ref="NOA142:NOB142"/>
    <mergeCell ref="NOC142:NOD142"/>
    <mergeCell ref="NOI142:NOJ142"/>
    <mergeCell ref="NEG142:NEH142"/>
    <mergeCell ref="NEM142:NEN142"/>
    <mergeCell ref="NEO142:NEP142"/>
    <mergeCell ref="NEU142:NEV142"/>
    <mergeCell ref="NEW142:NEX142"/>
    <mergeCell ref="NFC142:NFD142"/>
    <mergeCell ref="NFE142:NFF142"/>
    <mergeCell ref="NFK142:NFL142"/>
    <mergeCell ref="NFM142:NFN142"/>
    <mergeCell ref="NFS142:NFT142"/>
    <mergeCell ref="NFU142:NFV142"/>
    <mergeCell ref="NGA142:NGB142"/>
    <mergeCell ref="NGC142:NGD142"/>
    <mergeCell ref="NGI142:NGJ142"/>
    <mergeCell ref="NGK142:NGL142"/>
    <mergeCell ref="NGQ142:NGR142"/>
    <mergeCell ref="NGS142:NGT142"/>
    <mergeCell ref="NGY142:NGZ142"/>
    <mergeCell ref="NHA142:NHB142"/>
    <mergeCell ref="NHG142:NHH142"/>
    <mergeCell ref="NHI142:NHJ142"/>
    <mergeCell ref="NHO142:NHP142"/>
    <mergeCell ref="NHQ142:NHR142"/>
    <mergeCell ref="NHW142:NHX142"/>
    <mergeCell ref="NHY142:NHZ142"/>
    <mergeCell ref="NIE142:NIF142"/>
    <mergeCell ref="NIG142:NIH142"/>
    <mergeCell ref="NIM142:NIN142"/>
    <mergeCell ref="NIO142:NIP142"/>
    <mergeCell ref="NIU142:NIV142"/>
    <mergeCell ref="NIW142:NIX142"/>
    <mergeCell ref="NJC142:NJD142"/>
    <mergeCell ref="NJE142:NJF142"/>
    <mergeCell ref="MZG142:MZH142"/>
    <mergeCell ref="MZI142:MZJ142"/>
    <mergeCell ref="MZO142:MZP142"/>
    <mergeCell ref="MZQ142:MZR142"/>
    <mergeCell ref="MZW142:MZX142"/>
    <mergeCell ref="MZY142:MZZ142"/>
    <mergeCell ref="NAE142:NAF142"/>
    <mergeCell ref="NAG142:NAH142"/>
    <mergeCell ref="NAM142:NAN142"/>
    <mergeCell ref="NAO142:NAP142"/>
    <mergeCell ref="NAU142:NAV142"/>
    <mergeCell ref="NAW142:NAX142"/>
    <mergeCell ref="NBC142:NBD142"/>
    <mergeCell ref="NBE142:NBF142"/>
    <mergeCell ref="NBK142:NBL142"/>
    <mergeCell ref="NBM142:NBN142"/>
    <mergeCell ref="NBS142:NBT142"/>
    <mergeCell ref="NBU142:NBV142"/>
    <mergeCell ref="NCA142:NCB142"/>
    <mergeCell ref="NCC142:NCD142"/>
    <mergeCell ref="NCI142:NCJ142"/>
    <mergeCell ref="NCK142:NCL142"/>
    <mergeCell ref="NCQ142:NCR142"/>
    <mergeCell ref="NCS142:NCT142"/>
    <mergeCell ref="NCY142:NCZ142"/>
    <mergeCell ref="NDA142:NDB142"/>
    <mergeCell ref="NDG142:NDH142"/>
    <mergeCell ref="NDI142:NDJ142"/>
    <mergeCell ref="NDO142:NDP142"/>
    <mergeCell ref="NDQ142:NDR142"/>
    <mergeCell ref="NDW142:NDX142"/>
    <mergeCell ref="NDY142:NDZ142"/>
    <mergeCell ref="NEE142:NEF142"/>
    <mergeCell ref="MUC142:MUD142"/>
    <mergeCell ref="MUI142:MUJ142"/>
    <mergeCell ref="MUK142:MUL142"/>
    <mergeCell ref="MUQ142:MUR142"/>
    <mergeCell ref="MUS142:MUT142"/>
    <mergeCell ref="MUY142:MUZ142"/>
    <mergeCell ref="MVA142:MVB142"/>
    <mergeCell ref="MVG142:MVH142"/>
    <mergeCell ref="MVI142:MVJ142"/>
    <mergeCell ref="MVO142:MVP142"/>
    <mergeCell ref="MVQ142:MVR142"/>
    <mergeCell ref="MVW142:MVX142"/>
    <mergeCell ref="MVY142:MVZ142"/>
    <mergeCell ref="MWE142:MWF142"/>
    <mergeCell ref="MWG142:MWH142"/>
    <mergeCell ref="MWM142:MWN142"/>
    <mergeCell ref="MWO142:MWP142"/>
    <mergeCell ref="MWU142:MWV142"/>
    <mergeCell ref="MWW142:MWX142"/>
    <mergeCell ref="MXC142:MXD142"/>
    <mergeCell ref="MXE142:MXF142"/>
    <mergeCell ref="MXK142:MXL142"/>
    <mergeCell ref="MXM142:MXN142"/>
    <mergeCell ref="MXS142:MXT142"/>
    <mergeCell ref="MXU142:MXV142"/>
    <mergeCell ref="MYA142:MYB142"/>
    <mergeCell ref="MYC142:MYD142"/>
    <mergeCell ref="MYI142:MYJ142"/>
    <mergeCell ref="MYK142:MYL142"/>
    <mergeCell ref="MYQ142:MYR142"/>
    <mergeCell ref="MYS142:MYT142"/>
    <mergeCell ref="MYY142:MYZ142"/>
    <mergeCell ref="MZA142:MZB142"/>
    <mergeCell ref="MPC142:MPD142"/>
    <mergeCell ref="MPE142:MPF142"/>
    <mergeCell ref="MPK142:MPL142"/>
    <mergeCell ref="MPM142:MPN142"/>
    <mergeCell ref="MPS142:MPT142"/>
    <mergeCell ref="MPU142:MPV142"/>
    <mergeCell ref="MQA142:MQB142"/>
    <mergeCell ref="MQC142:MQD142"/>
    <mergeCell ref="MQI142:MQJ142"/>
    <mergeCell ref="MQK142:MQL142"/>
    <mergeCell ref="MQQ142:MQR142"/>
    <mergeCell ref="MQS142:MQT142"/>
    <mergeCell ref="MQY142:MQZ142"/>
    <mergeCell ref="MRA142:MRB142"/>
    <mergeCell ref="MRG142:MRH142"/>
    <mergeCell ref="MRI142:MRJ142"/>
    <mergeCell ref="MRO142:MRP142"/>
    <mergeCell ref="MRQ142:MRR142"/>
    <mergeCell ref="MRW142:MRX142"/>
    <mergeCell ref="MRY142:MRZ142"/>
    <mergeCell ref="MSE142:MSF142"/>
    <mergeCell ref="MSG142:MSH142"/>
    <mergeCell ref="MSM142:MSN142"/>
    <mergeCell ref="MSO142:MSP142"/>
    <mergeCell ref="MSU142:MSV142"/>
    <mergeCell ref="MSW142:MSX142"/>
    <mergeCell ref="MTC142:MTD142"/>
    <mergeCell ref="MTE142:MTF142"/>
    <mergeCell ref="MTK142:MTL142"/>
    <mergeCell ref="MTM142:MTN142"/>
    <mergeCell ref="MTS142:MTT142"/>
    <mergeCell ref="MTU142:MTV142"/>
    <mergeCell ref="MUA142:MUB142"/>
    <mergeCell ref="MJY142:MJZ142"/>
    <mergeCell ref="MKE142:MKF142"/>
    <mergeCell ref="MKG142:MKH142"/>
    <mergeCell ref="MKM142:MKN142"/>
    <mergeCell ref="MKO142:MKP142"/>
    <mergeCell ref="MKU142:MKV142"/>
    <mergeCell ref="MKW142:MKX142"/>
    <mergeCell ref="MLC142:MLD142"/>
    <mergeCell ref="MLE142:MLF142"/>
    <mergeCell ref="MLK142:MLL142"/>
    <mergeCell ref="MLM142:MLN142"/>
    <mergeCell ref="MLS142:MLT142"/>
    <mergeCell ref="MLU142:MLV142"/>
    <mergeCell ref="MMA142:MMB142"/>
    <mergeCell ref="MMC142:MMD142"/>
    <mergeCell ref="MMI142:MMJ142"/>
    <mergeCell ref="MMK142:MML142"/>
    <mergeCell ref="MMQ142:MMR142"/>
    <mergeCell ref="MMS142:MMT142"/>
    <mergeCell ref="MMY142:MMZ142"/>
    <mergeCell ref="MNA142:MNB142"/>
    <mergeCell ref="MNG142:MNH142"/>
    <mergeCell ref="MNI142:MNJ142"/>
    <mergeCell ref="MNO142:MNP142"/>
    <mergeCell ref="MNQ142:MNR142"/>
    <mergeCell ref="MNW142:MNX142"/>
    <mergeCell ref="MNY142:MNZ142"/>
    <mergeCell ref="MOE142:MOF142"/>
    <mergeCell ref="MOG142:MOH142"/>
    <mergeCell ref="MOM142:MON142"/>
    <mergeCell ref="MOO142:MOP142"/>
    <mergeCell ref="MOU142:MOV142"/>
    <mergeCell ref="MOW142:MOX142"/>
    <mergeCell ref="MEY142:MEZ142"/>
    <mergeCell ref="MFA142:MFB142"/>
    <mergeCell ref="MFG142:MFH142"/>
    <mergeCell ref="MFI142:MFJ142"/>
    <mergeCell ref="MFO142:MFP142"/>
    <mergeCell ref="MFQ142:MFR142"/>
    <mergeCell ref="MFW142:MFX142"/>
    <mergeCell ref="MFY142:MFZ142"/>
    <mergeCell ref="MGE142:MGF142"/>
    <mergeCell ref="MGG142:MGH142"/>
    <mergeCell ref="MGM142:MGN142"/>
    <mergeCell ref="MGO142:MGP142"/>
    <mergeCell ref="MGU142:MGV142"/>
    <mergeCell ref="MGW142:MGX142"/>
    <mergeCell ref="MHC142:MHD142"/>
    <mergeCell ref="MHE142:MHF142"/>
    <mergeCell ref="MHK142:MHL142"/>
    <mergeCell ref="MHM142:MHN142"/>
    <mergeCell ref="MHS142:MHT142"/>
    <mergeCell ref="MHU142:MHV142"/>
    <mergeCell ref="MIA142:MIB142"/>
    <mergeCell ref="MIC142:MID142"/>
    <mergeCell ref="MII142:MIJ142"/>
    <mergeCell ref="MIK142:MIL142"/>
    <mergeCell ref="MIQ142:MIR142"/>
    <mergeCell ref="MIS142:MIT142"/>
    <mergeCell ref="MIY142:MIZ142"/>
    <mergeCell ref="MJA142:MJB142"/>
    <mergeCell ref="MJG142:MJH142"/>
    <mergeCell ref="MJI142:MJJ142"/>
    <mergeCell ref="MJO142:MJP142"/>
    <mergeCell ref="MJQ142:MJR142"/>
    <mergeCell ref="MJW142:MJX142"/>
    <mergeCell ref="LZU142:LZV142"/>
    <mergeCell ref="MAA142:MAB142"/>
    <mergeCell ref="MAC142:MAD142"/>
    <mergeCell ref="MAI142:MAJ142"/>
    <mergeCell ref="MAK142:MAL142"/>
    <mergeCell ref="MAQ142:MAR142"/>
    <mergeCell ref="MAS142:MAT142"/>
    <mergeCell ref="MAY142:MAZ142"/>
    <mergeCell ref="MBA142:MBB142"/>
    <mergeCell ref="MBG142:MBH142"/>
    <mergeCell ref="MBI142:MBJ142"/>
    <mergeCell ref="MBO142:MBP142"/>
    <mergeCell ref="MBQ142:MBR142"/>
    <mergeCell ref="MBW142:MBX142"/>
    <mergeCell ref="MBY142:MBZ142"/>
    <mergeCell ref="MCE142:MCF142"/>
    <mergeCell ref="MCG142:MCH142"/>
    <mergeCell ref="MCM142:MCN142"/>
    <mergeCell ref="MCO142:MCP142"/>
    <mergeCell ref="MCU142:MCV142"/>
    <mergeCell ref="MCW142:MCX142"/>
    <mergeCell ref="MDC142:MDD142"/>
    <mergeCell ref="MDE142:MDF142"/>
    <mergeCell ref="MDK142:MDL142"/>
    <mergeCell ref="MDM142:MDN142"/>
    <mergeCell ref="MDS142:MDT142"/>
    <mergeCell ref="MDU142:MDV142"/>
    <mergeCell ref="MEA142:MEB142"/>
    <mergeCell ref="MEC142:MED142"/>
    <mergeCell ref="MEI142:MEJ142"/>
    <mergeCell ref="MEK142:MEL142"/>
    <mergeCell ref="MEQ142:MER142"/>
    <mergeCell ref="MES142:MET142"/>
    <mergeCell ref="LUU142:LUV142"/>
    <mergeCell ref="LUW142:LUX142"/>
    <mergeCell ref="LVC142:LVD142"/>
    <mergeCell ref="LVE142:LVF142"/>
    <mergeCell ref="LVK142:LVL142"/>
    <mergeCell ref="LVM142:LVN142"/>
    <mergeCell ref="LVS142:LVT142"/>
    <mergeCell ref="LVU142:LVV142"/>
    <mergeCell ref="LWA142:LWB142"/>
    <mergeCell ref="LWC142:LWD142"/>
    <mergeCell ref="LWI142:LWJ142"/>
    <mergeCell ref="LWK142:LWL142"/>
    <mergeCell ref="LWQ142:LWR142"/>
    <mergeCell ref="LWS142:LWT142"/>
    <mergeCell ref="LWY142:LWZ142"/>
    <mergeCell ref="LXA142:LXB142"/>
    <mergeCell ref="LXG142:LXH142"/>
    <mergeCell ref="LXI142:LXJ142"/>
    <mergeCell ref="LXO142:LXP142"/>
    <mergeCell ref="LXQ142:LXR142"/>
    <mergeCell ref="LXW142:LXX142"/>
    <mergeCell ref="LXY142:LXZ142"/>
    <mergeCell ref="LYE142:LYF142"/>
    <mergeCell ref="LYG142:LYH142"/>
    <mergeCell ref="LYM142:LYN142"/>
    <mergeCell ref="LYO142:LYP142"/>
    <mergeCell ref="LYU142:LYV142"/>
    <mergeCell ref="LYW142:LYX142"/>
    <mergeCell ref="LZC142:LZD142"/>
    <mergeCell ref="LZE142:LZF142"/>
    <mergeCell ref="LZK142:LZL142"/>
    <mergeCell ref="LZM142:LZN142"/>
    <mergeCell ref="LZS142:LZT142"/>
    <mergeCell ref="LPQ142:LPR142"/>
    <mergeCell ref="LPW142:LPX142"/>
    <mergeCell ref="LPY142:LPZ142"/>
    <mergeCell ref="LQE142:LQF142"/>
    <mergeCell ref="LQG142:LQH142"/>
    <mergeCell ref="LQM142:LQN142"/>
    <mergeCell ref="LQO142:LQP142"/>
    <mergeCell ref="LQU142:LQV142"/>
    <mergeCell ref="LQW142:LQX142"/>
    <mergeCell ref="LRC142:LRD142"/>
    <mergeCell ref="LRE142:LRF142"/>
    <mergeCell ref="LRK142:LRL142"/>
    <mergeCell ref="LRM142:LRN142"/>
    <mergeCell ref="LRS142:LRT142"/>
    <mergeCell ref="LRU142:LRV142"/>
    <mergeCell ref="LSA142:LSB142"/>
    <mergeCell ref="LSC142:LSD142"/>
    <mergeCell ref="LSI142:LSJ142"/>
    <mergeCell ref="LSK142:LSL142"/>
    <mergeCell ref="LSQ142:LSR142"/>
    <mergeCell ref="LSS142:LST142"/>
    <mergeCell ref="LSY142:LSZ142"/>
    <mergeCell ref="LTA142:LTB142"/>
    <mergeCell ref="LTG142:LTH142"/>
    <mergeCell ref="LTI142:LTJ142"/>
    <mergeCell ref="LTO142:LTP142"/>
    <mergeCell ref="LTQ142:LTR142"/>
    <mergeCell ref="LTW142:LTX142"/>
    <mergeCell ref="LTY142:LTZ142"/>
    <mergeCell ref="LUE142:LUF142"/>
    <mergeCell ref="LUG142:LUH142"/>
    <mergeCell ref="LUM142:LUN142"/>
    <mergeCell ref="LUO142:LUP142"/>
    <mergeCell ref="LKQ142:LKR142"/>
    <mergeCell ref="LKS142:LKT142"/>
    <mergeCell ref="LKY142:LKZ142"/>
    <mergeCell ref="LLA142:LLB142"/>
    <mergeCell ref="LLG142:LLH142"/>
    <mergeCell ref="LLI142:LLJ142"/>
    <mergeCell ref="LLO142:LLP142"/>
    <mergeCell ref="LLQ142:LLR142"/>
    <mergeCell ref="LLW142:LLX142"/>
    <mergeCell ref="LLY142:LLZ142"/>
    <mergeCell ref="LME142:LMF142"/>
    <mergeCell ref="LMG142:LMH142"/>
    <mergeCell ref="LMM142:LMN142"/>
    <mergeCell ref="LMO142:LMP142"/>
    <mergeCell ref="LMU142:LMV142"/>
    <mergeCell ref="LMW142:LMX142"/>
    <mergeCell ref="LNC142:LND142"/>
    <mergeCell ref="LNE142:LNF142"/>
    <mergeCell ref="LNK142:LNL142"/>
    <mergeCell ref="LNM142:LNN142"/>
    <mergeCell ref="LNS142:LNT142"/>
    <mergeCell ref="LNU142:LNV142"/>
    <mergeCell ref="LOA142:LOB142"/>
    <mergeCell ref="LOC142:LOD142"/>
    <mergeCell ref="LOI142:LOJ142"/>
    <mergeCell ref="LOK142:LOL142"/>
    <mergeCell ref="LOQ142:LOR142"/>
    <mergeCell ref="LOS142:LOT142"/>
    <mergeCell ref="LOY142:LOZ142"/>
    <mergeCell ref="LPA142:LPB142"/>
    <mergeCell ref="LPG142:LPH142"/>
    <mergeCell ref="LPI142:LPJ142"/>
    <mergeCell ref="LPO142:LPP142"/>
    <mergeCell ref="LFM142:LFN142"/>
    <mergeCell ref="LFS142:LFT142"/>
    <mergeCell ref="LFU142:LFV142"/>
    <mergeCell ref="LGA142:LGB142"/>
    <mergeCell ref="LGC142:LGD142"/>
    <mergeCell ref="LGI142:LGJ142"/>
    <mergeCell ref="LGK142:LGL142"/>
    <mergeCell ref="LGQ142:LGR142"/>
    <mergeCell ref="LGS142:LGT142"/>
    <mergeCell ref="LGY142:LGZ142"/>
    <mergeCell ref="LHA142:LHB142"/>
    <mergeCell ref="LHG142:LHH142"/>
    <mergeCell ref="LHI142:LHJ142"/>
    <mergeCell ref="LHO142:LHP142"/>
    <mergeCell ref="LHQ142:LHR142"/>
    <mergeCell ref="LHW142:LHX142"/>
    <mergeCell ref="LHY142:LHZ142"/>
    <mergeCell ref="LIE142:LIF142"/>
    <mergeCell ref="LIG142:LIH142"/>
    <mergeCell ref="LIM142:LIN142"/>
    <mergeCell ref="LIO142:LIP142"/>
    <mergeCell ref="LIU142:LIV142"/>
    <mergeCell ref="LIW142:LIX142"/>
    <mergeCell ref="LJC142:LJD142"/>
    <mergeCell ref="LJE142:LJF142"/>
    <mergeCell ref="LJK142:LJL142"/>
    <mergeCell ref="LJM142:LJN142"/>
    <mergeCell ref="LJS142:LJT142"/>
    <mergeCell ref="LJU142:LJV142"/>
    <mergeCell ref="LKA142:LKB142"/>
    <mergeCell ref="LKC142:LKD142"/>
    <mergeCell ref="LKI142:LKJ142"/>
    <mergeCell ref="LKK142:LKL142"/>
    <mergeCell ref="LAM142:LAN142"/>
    <mergeCell ref="LAO142:LAP142"/>
    <mergeCell ref="LAU142:LAV142"/>
    <mergeCell ref="LAW142:LAX142"/>
    <mergeCell ref="LBC142:LBD142"/>
    <mergeCell ref="LBE142:LBF142"/>
    <mergeCell ref="LBK142:LBL142"/>
    <mergeCell ref="LBM142:LBN142"/>
    <mergeCell ref="LBS142:LBT142"/>
    <mergeCell ref="LBU142:LBV142"/>
    <mergeCell ref="LCA142:LCB142"/>
    <mergeCell ref="LCC142:LCD142"/>
    <mergeCell ref="LCI142:LCJ142"/>
    <mergeCell ref="LCK142:LCL142"/>
    <mergeCell ref="LCQ142:LCR142"/>
    <mergeCell ref="LCS142:LCT142"/>
    <mergeCell ref="LCY142:LCZ142"/>
    <mergeCell ref="LDA142:LDB142"/>
    <mergeCell ref="LDG142:LDH142"/>
    <mergeCell ref="LDI142:LDJ142"/>
    <mergeCell ref="LDO142:LDP142"/>
    <mergeCell ref="LDQ142:LDR142"/>
    <mergeCell ref="LDW142:LDX142"/>
    <mergeCell ref="LDY142:LDZ142"/>
    <mergeCell ref="LEE142:LEF142"/>
    <mergeCell ref="LEG142:LEH142"/>
    <mergeCell ref="LEM142:LEN142"/>
    <mergeCell ref="LEO142:LEP142"/>
    <mergeCell ref="LEU142:LEV142"/>
    <mergeCell ref="LEW142:LEX142"/>
    <mergeCell ref="LFC142:LFD142"/>
    <mergeCell ref="LFE142:LFF142"/>
    <mergeCell ref="LFK142:LFL142"/>
    <mergeCell ref="KVI142:KVJ142"/>
    <mergeCell ref="KVO142:KVP142"/>
    <mergeCell ref="KVQ142:KVR142"/>
    <mergeCell ref="KVW142:KVX142"/>
    <mergeCell ref="KVY142:KVZ142"/>
    <mergeCell ref="KWE142:KWF142"/>
    <mergeCell ref="KWG142:KWH142"/>
    <mergeCell ref="KWM142:KWN142"/>
    <mergeCell ref="KWO142:KWP142"/>
    <mergeCell ref="KWU142:KWV142"/>
    <mergeCell ref="KWW142:KWX142"/>
    <mergeCell ref="KXC142:KXD142"/>
    <mergeCell ref="KXE142:KXF142"/>
    <mergeCell ref="KXK142:KXL142"/>
    <mergeCell ref="KXM142:KXN142"/>
    <mergeCell ref="KXS142:KXT142"/>
    <mergeCell ref="KXU142:KXV142"/>
    <mergeCell ref="KYA142:KYB142"/>
    <mergeCell ref="KYC142:KYD142"/>
    <mergeCell ref="KYI142:KYJ142"/>
    <mergeCell ref="KYK142:KYL142"/>
    <mergeCell ref="KYQ142:KYR142"/>
    <mergeCell ref="KYS142:KYT142"/>
    <mergeCell ref="KYY142:KYZ142"/>
    <mergeCell ref="KZA142:KZB142"/>
    <mergeCell ref="KZG142:KZH142"/>
    <mergeCell ref="KZI142:KZJ142"/>
    <mergeCell ref="KZO142:KZP142"/>
    <mergeCell ref="KZQ142:KZR142"/>
    <mergeCell ref="KZW142:KZX142"/>
    <mergeCell ref="KZY142:KZZ142"/>
    <mergeCell ref="LAE142:LAF142"/>
    <mergeCell ref="LAG142:LAH142"/>
    <mergeCell ref="KQI142:KQJ142"/>
    <mergeCell ref="KQK142:KQL142"/>
    <mergeCell ref="KQQ142:KQR142"/>
    <mergeCell ref="KQS142:KQT142"/>
    <mergeCell ref="KQY142:KQZ142"/>
    <mergeCell ref="KRA142:KRB142"/>
    <mergeCell ref="KRG142:KRH142"/>
    <mergeCell ref="KRI142:KRJ142"/>
    <mergeCell ref="KRO142:KRP142"/>
    <mergeCell ref="KRQ142:KRR142"/>
    <mergeCell ref="KRW142:KRX142"/>
    <mergeCell ref="KRY142:KRZ142"/>
    <mergeCell ref="KSE142:KSF142"/>
    <mergeCell ref="KSG142:KSH142"/>
    <mergeCell ref="KSM142:KSN142"/>
    <mergeCell ref="KSO142:KSP142"/>
    <mergeCell ref="KSU142:KSV142"/>
    <mergeCell ref="KSW142:KSX142"/>
    <mergeCell ref="KTC142:KTD142"/>
    <mergeCell ref="KTE142:KTF142"/>
    <mergeCell ref="KTK142:KTL142"/>
    <mergeCell ref="KTM142:KTN142"/>
    <mergeCell ref="KTS142:KTT142"/>
    <mergeCell ref="KTU142:KTV142"/>
    <mergeCell ref="KUA142:KUB142"/>
    <mergeCell ref="KUC142:KUD142"/>
    <mergeCell ref="KUI142:KUJ142"/>
    <mergeCell ref="KUK142:KUL142"/>
    <mergeCell ref="KUQ142:KUR142"/>
    <mergeCell ref="KUS142:KUT142"/>
    <mergeCell ref="KUY142:KUZ142"/>
    <mergeCell ref="KVA142:KVB142"/>
    <mergeCell ref="KVG142:KVH142"/>
    <mergeCell ref="KLE142:KLF142"/>
    <mergeCell ref="KLK142:KLL142"/>
    <mergeCell ref="KLM142:KLN142"/>
    <mergeCell ref="KLS142:KLT142"/>
    <mergeCell ref="KLU142:KLV142"/>
    <mergeCell ref="KMA142:KMB142"/>
    <mergeCell ref="KMC142:KMD142"/>
    <mergeCell ref="KMI142:KMJ142"/>
    <mergeCell ref="KMK142:KML142"/>
    <mergeCell ref="KMQ142:KMR142"/>
    <mergeCell ref="KMS142:KMT142"/>
    <mergeCell ref="KMY142:KMZ142"/>
    <mergeCell ref="KNA142:KNB142"/>
    <mergeCell ref="KNG142:KNH142"/>
    <mergeCell ref="KNI142:KNJ142"/>
    <mergeCell ref="KNO142:KNP142"/>
    <mergeCell ref="KNQ142:KNR142"/>
    <mergeCell ref="KNW142:KNX142"/>
    <mergeCell ref="KNY142:KNZ142"/>
    <mergeCell ref="KOE142:KOF142"/>
    <mergeCell ref="KOG142:KOH142"/>
    <mergeCell ref="KOM142:KON142"/>
    <mergeCell ref="KOO142:KOP142"/>
    <mergeCell ref="KOU142:KOV142"/>
    <mergeCell ref="KOW142:KOX142"/>
    <mergeCell ref="KPC142:KPD142"/>
    <mergeCell ref="KPE142:KPF142"/>
    <mergeCell ref="KPK142:KPL142"/>
    <mergeCell ref="KPM142:KPN142"/>
    <mergeCell ref="KPS142:KPT142"/>
    <mergeCell ref="KPU142:KPV142"/>
    <mergeCell ref="KQA142:KQB142"/>
    <mergeCell ref="KQC142:KQD142"/>
    <mergeCell ref="KGE142:KGF142"/>
    <mergeCell ref="KGG142:KGH142"/>
    <mergeCell ref="KGM142:KGN142"/>
    <mergeCell ref="KGO142:KGP142"/>
    <mergeCell ref="KGU142:KGV142"/>
    <mergeCell ref="KGW142:KGX142"/>
    <mergeCell ref="KHC142:KHD142"/>
    <mergeCell ref="KHE142:KHF142"/>
    <mergeCell ref="KHK142:KHL142"/>
    <mergeCell ref="KHM142:KHN142"/>
    <mergeCell ref="KHS142:KHT142"/>
    <mergeCell ref="KHU142:KHV142"/>
    <mergeCell ref="KIA142:KIB142"/>
    <mergeCell ref="KIC142:KID142"/>
    <mergeCell ref="KII142:KIJ142"/>
    <mergeCell ref="KIK142:KIL142"/>
    <mergeCell ref="KIQ142:KIR142"/>
    <mergeCell ref="KIS142:KIT142"/>
    <mergeCell ref="KIY142:KIZ142"/>
    <mergeCell ref="KJA142:KJB142"/>
    <mergeCell ref="KJG142:KJH142"/>
    <mergeCell ref="KJI142:KJJ142"/>
    <mergeCell ref="KJO142:KJP142"/>
    <mergeCell ref="KJQ142:KJR142"/>
    <mergeCell ref="KJW142:KJX142"/>
    <mergeCell ref="KJY142:KJZ142"/>
    <mergeCell ref="KKE142:KKF142"/>
    <mergeCell ref="KKG142:KKH142"/>
    <mergeCell ref="KKM142:KKN142"/>
    <mergeCell ref="KKO142:KKP142"/>
    <mergeCell ref="KKU142:KKV142"/>
    <mergeCell ref="KKW142:KKX142"/>
    <mergeCell ref="KLC142:KLD142"/>
    <mergeCell ref="KBA142:KBB142"/>
    <mergeCell ref="KBG142:KBH142"/>
    <mergeCell ref="KBI142:KBJ142"/>
    <mergeCell ref="KBO142:KBP142"/>
    <mergeCell ref="KBQ142:KBR142"/>
    <mergeCell ref="KBW142:KBX142"/>
    <mergeCell ref="KBY142:KBZ142"/>
    <mergeCell ref="KCE142:KCF142"/>
    <mergeCell ref="KCG142:KCH142"/>
    <mergeCell ref="KCM142:KCN142"/>
    <mergeCell ref="KCO142:KCP142"/>
    <mergeCell ref="KCU142:KCV142"/>
    <mergeCell ref="KCW142:KCX142"/>
    <mergeCell ref="KDC142:KDD142"/>
    <mergeCell ref="KDE142:KDF142"/>
    <mergeCell ref="KDK142:KDL142"/>
    <mergeCell ref="KDM142:KDN142"/>
    <mergeCell ref="KDS142:KDT142"/>
    <mergeCell ref="KDU142:KDV142"/>
    <mergeCell ref="KEA142:KEB142"/>
    <mergeCell ref="KEC142:KED142"/>
    <mergeCell ref="KEI142:KEJ142"/>
    <mergeCell ref="KEK142:KEL142"/>
    <mergeCell ref="KEQ142:KER142"/>
    <mergeCell ref="KES142:KET142"/>
    <mergeCell ref="KEY142:KEZ142"/>
    <mergeCell ref="KFA142:KFB142"/>
    <mergeCell ref="KFG142:KFH142"/>
    <mergeCell ref="KFI142:KFJ142"/>
    <mergeCell ref="KFO142:KFP142"/>
    <mergeCell ref="KFQ142:KFR142"/>
    <mergeCell ref="KFW142:KFX142"/>
    <mergeCell ref="KFY142:KFZ142"/>
    <mergeCell ref="JWA142:JWB142"/>
    <mergeCell ref="JWC142:JWD142"/>
    <mergeCell ref="JWI142:JWJ142"/>
    <mergeCell ref="JWK142:JWL142"/>
    <mergeCell ref="JWQ142:JWR142"/>
    <mergeCell ref="JWS142:JWT142"/>
    <mergeCell ref="JWY142:JWZ142"/>
    <mergeCell ref="JXA142:JXB142"/>
    <mergeCell ref="JXG142:JXH142"/>
    <mergeCell ref="JXI142:JXJ142"/>
    <mergeCell ref="JXO142:JXP142"/>
    <mergeCell ref="JXQ142:JXR142"/>
    <mergeCell ref="JXW142:JXX142"/>
    <mergeCell ref="JXY142:JXZ142"/>
    <mergeCell ref="JYE142:JYF142"/>
    <mergeCell ref="JYG142:JYH142"/>
    <mergeCell ref="JYM142:JYN142"/>
    <mergeCell ref="JYO142:JYP142"/>
    <mergeCell ref="JYU142:JYV142"/>
    <mergeCell ref="JYW142:JYX142"/>
    <mergeCell ref="JZC142:JZD142"/>
    <mergeCell ref="JZE142:JZF142"/>
    <mergeCell ref="JZK142:JZL142"/>
    <mergeCell ref="JZM142:JZN142"/>
    <mergeCell ref="JZS142:JZT142"/>
    <mergeCell ref="JZU142:JZV142"/>
    <mergeCell ref="KAA142:KAB142"/>
    <mergeCell ref="KAC142:KAD142"/>
    <mergeCell ref="KAI142:KAJ142"/>
    <mergeCell ref="KAK142:KAL142"/>
    <mergeCell ref="KAQ142:KAR142"/>
    <mergeCell ref="KAS142:KAT142"/>
    <mergeCell ref="KAY142:KAZ142"/>
    <mergeCell ref="JQW142:JQX142"/>
    <mergeCell ref="JRC142:JRD142"/>
    <mergeCell ref="JRE142:JRF142"/>
    <mergeCell ref="JRK142:JRL142"/>
    <mergeCell ref="JRM142:JRN142"/>
    <mergeCell ref="JRS142:JRT142"/>
    <mergeCell ref="JRU142:JRV142"/>
    <mergeCell ref="JSA142:JSB142"/>
    <mergeCell ref="JSC142:JSD142"/>
    <mergeCell ref="JSI142:JSJ142"/>
    <mergeCell ref="JSK142:JSL142"/>
    <mergeCell ref="JSQ142:JSR142"/>
    <mergeCell ref="JSS142:JST142"/>
    <mergeCell ref="JSY142:JSZ142"/>
    <mergeCell ref="JTA142:JTB142"/>
    <mergeCell ref="JTG142:JTH142"/>
    <mergeCell ref="JTI142:JTJ142"/>
    <mergeCell ref="JTO142:JTP142"/>
    <mergeCell ref="JTQ142:JTR142"/>
    <mergeCell ref="JTW142:JTX142"/>
    <mergeCell ref="JTY142:JTZ142"/>
    <mergeCell ref="JUE142:JUF142"/>
    <mergeCell ref="JUG142:JUH142"/>
    <mergeCell ref="JUM142:JUN142"/>
    <mergeCell ref="JUO142:JUP142"/>
    <mergeCell ref="JUU142:JUV142"/>
    <mergeCell ref="JUW142:JUX142"/>
    <mergeCell ref="JVC142:JVD142"/>
    <mergeCell ref="JVE142:JVF142"/>
    <mergeCell ref="JVK142:JVL142"/>
    <mergeCell ref="JVM142:JVN142"/>
    <mergeCell ref="JVS142:JVT142"/>
    <mergeCell ref="JVU142:JVV142"/>
    <mergeCell ref="JLW142:JLX142"/>
    <mergeCell ref="JLY142:JLZ142"/>
    <mergeCell ref="JME142:JMF142"/>
    <mergeCell ref="JMG142:JMH142"/>
    <mergeCell ref="JMM142:JMN142"/>
    <mergeCell ref="JMO142:JMP142"/>
    <mergeCell ref="JMU142:JMV142"/>
    <mergeCell ref="JMW142:JMX142"/>
    <mergeCell ref="JNC142:JND142"/>
    <mergeCell ref="JNE142:JNF142"/>
    <mergeCell ref="JNK142:JNL142"/>
    <mergeCell ref="JNM142:JNN142"/>
    <mergeCell ref="JNS142:JNT142"/>
    <mergeCell ref="JNU142:JNV142"/>
    <mergeCell ref="JOA142:JOB142"/>
    <mergeCell ref="JOC142:JOD142"/>
    <mergeCell ref="JOI142:JOJ142"/>
    <mergeCell ref="JOK142:JOL142"/>
    <mergeCell ref="JOQ142:JOR142"/>
    <mergeCell ref="JOS142:JOT142"/>
    <mergeCell ref="JOY142:JOZ142"/>
    <mergeCell ref="JPA142:JPB142"/>
    <mergeCell ref="JPG142:JPH142"/>
    <mergeCell ref="JPI142:JPJ142"/>
    <mergeCell ref="JPO142:JPP142"/>
    <mergeCell ref="JPQ142:JPR142"/>
    <mergeCell ref="JPW142:JPX142"/>
    <mergeCell ref="JPY142:JPZ142"/>
    <mergeCell ref="JQE142:JQF142"/>
    <mergeCell ref="JQG142:JQH142"/>
    <mergeCell ref="JQM142:JQN142"/>
    <mergeCell ref="JQO142:JQP142"/>
    <mergeCell ref="JQU142:JQV142"/>
    <mergeCell ref="JGS142:JGT142"/>
    <mergeCell ref="JGY142:JGZ142"/>
    <mergeCell ref="JHA142:JHB142"/>
    <mergeCell ref="JHG142:JHH142"/>
    <mergeCell ref="JHI142:JHJ142"/>
    <mergeCell ref="JHO142:JHP142"/>
    <mergeCell ref="JHQ142:JHR142"/>
    <mergeCell ref="JHW142:JHX142"/>
    <mergeCell ref="JHY142:JHZ142"/>
    <mergeCell ref="JIE142:JIF142"/>
    <mergeCell ref="JIG142:JIH142"/>
    <mergeCell ref="JIM142:JIN142"/>
    <mergeCell ref="JIO142:JIP142"/>
    <mergeCell ref="JIU142:JIV142"/>
    <mergeCell ref="JIW142:JIX142"/>
    <mergeCell ref="JJC142:JJD142"/>
    <mergeCell ref="JJE142:JJF142"/>
    <mergeCell ref="JJK142:JJL142"/>
    <mergeCell ref="JJM142:JJN142"/>
    <mergeCell ref="JJS142:JJT142"/>
    <mergeCell ref="JJU142:JJV142"/>
    <mergeCell ref="JKA142:JKB142"/>
    <mergeCell ref="JKC142:JKD142"/>
    <mergeCell ref="JKI142:JKJ142"/>
    <mergeCell ref="JKK142:JKL142"/>
    <mergeCell ref="JKQ142:JKR142"/>
    <mergeCell ref="JKS142:JKT142"/>
    <mergeCell ref="JKY142:JKZ142"/>
    <mergeCell ref="JLA142:JLB142"/>
    <mergeCell ref="JLG142:JLH142"/>
    <mergeCell ref="JLI142:JLJ142"/>
    <mergeCell ref="JLO142:JLP142"/>
    <mergeCell ref="JLQ142:JLR142"/>
    <mergeCell ref="JBS142:JBT142"/>
    <mergeCell ref="JBU142:JBV142"/>
    <mergeCell ref="JCA142:JCB142"/>
    <mergeCell ref="JCC142:JCD142"/>
    <mergeCell ref="JCI142:JCJ142"/>
    <mergeCell ref="JCK142:JCL142"/>
    <mergeCell ref="JCQ142:JCR142"/>
    <mergeCell ref="JCS142:JCT142"/>
    <mergeCell ref="JCY142:JCZ142"/>
    <mergeCell ref="JDA142:JDB142"/>
    <mergeCell ref="JDG142:JDH142"/>
    <mergeCell ref="JDI142:JDJ142"/>
    <mergeCell ref="JDO142:JDP142"/>
    <mergeCell ref="JDQ142:JDR142"/>
    <mergeCell ref="JDW142:JDX142"/>
    <mergeCell ref="JDY142:JDZ142"/>
    <mergeCell ref="JEE142:JEF142"/>
    <mergeCell ref="JEG142:JEH142"/>
    <mergeCell ref="JEM142:JEN142"/>
    <mergeCell ref="JEO142:JEP142"/>
    <mergeCell ref="JEU142:JEV142"/>
    <mergeCell ref="JEW142:JEX142"/>
    <mergeCell ref="JFC142:JFD142"/>
    <mergeCell ref="JFE142:JFF142"/>
    <mergeCell ref="JFK142:JFL142"/>
    <mergeCell ref="JFM142:JFN142"/>
    <mergeCell ref="JFS142:JFT142"/>
    <mergeCell ref="JFU142:JFV142"/>
    <mergeCell ref="JGA142:JGB142"/>
    <mergeCell ref="JGC142:JGD142"/>
    <mergeCell ref="JGI142:JGJ142"/>
    <mergeCell ref="JGK142:JGL142"/>
    <mergeCell ref="JGQ142:JGR142"/>
    <mergeCell ref="IWO142:IWP142"/>
    <mergeCell ref="IWU142:IWV142"/>
    <mergeCell ref="IWW142:IWX142"/>
    <mergeCell ref="IXC142:IXD142"/>
    <mergeCell ref="IXE142:IXF142"/>
    <mergeCell ref="IXK142:IXL142"/>
    <mergeCell ref="IXM142:IXN142"/>
    <mergeCell ref="IXS142:IXT142"/>
    <mergeCell ref="IXU142:IXV142"/>
    <mergeCell ref="IYA142:IYB142"/>
    <mergeCell ref="IYC142:IYD142"/>
    <mergeCell ref="IYI142:IYJ142"/>
    <mergeCell ref="IYK142:IYL142"/>
    <mergeCell ref="IYQ142:IYR142"/>
    <mergeCell ref="IYS142:IYT142"/>
    <mergeCell ref="IYY142:IYZ142"/>
    <mergeCell ref="IZA142:IZB142"/>
    <mergeCell ref="IZG142:IZH142"/>
    <mergeCell ref="IZI142:IZJ142"/>
    <mergeCell ref="IZO142:IZP142"/>
    <mergeCell ref="IZQ142:IZR142"/>
    <mergeCell ref="IZW142:IZX142"/>
    <mergeCell ref="IZY142:IZZ142"/>
    <mergeCell ref="JAE142:JAF142"/>
    <mergeCell ref="JAG142:JAH142"/>
    <mergeCell ref="JAM142:JAN142"/>
    <mergeCell ref="JAO142:JAP142"/>
    <mergeCell ref="JAU142:JAV142"/>
    <mergeCell ref="JAW142:JAX142"/>
    <mergeCell ref="JBC142:JBD142"/>
    <mergeCell ref="JBE142:JBF142"/>
    <mergeCell ref="JBK142:JBL142"/>
    <mergeCell ref="JBM142:JBN142"/>
    <mergeCell ref="IRO142:IRP142"/>
    <mergeCell ref="IRQ142:IRR142"/>
    <mergeCell ref="IRW142:IRX142"/>
    <mergeCell ref="IRY142:IRZ142"/>
    <mergeCell ref="ISE142:ISF142"/>
    <mergeCell ref="ISG142:ISH142"/>
    <mergeCell ref="ISM142:ISN142"/>
    <mergeCell ref="ISO142:ISP142"/>
    <mergeCell ref="ISU142:ISV142"/>
    <mergeCell ref="ISW142:ISX142"/>
    <mergeCell ref="ITC142:ITD142"/>
    <mergeCell ref="ITE142:ITF142"/>
    <mergeCell ref="ITK142:ITL142"/>
    <mergeCell ref="ITM142:ITN142"/>
    <mergeCell ref="ITS142:ITT142"/>
    <mergeCell ref="ITU142:ITV142"/>
    <mergeCell ref="IUA142:IUB142"/>
    <mergeCell ref="IUC142:IUD142"/>
    <mergeCell ref="IUI142:IUJ142"/>
    <mergeCell ref="IUK142:IUL142"/>
    <mergeCell ref="IUQ142:IUR142"/>
    <mergeCell ref="IUS142:IUT142"/>
    <mergeCell ref="IUY142:IUZ142"/>
    <mergeCell ref="IVA142:IVB142"/>
    <mergeCell ref="IVG142:IVH142"/>
    <mergeCell ref="IVI142:IVJ142"/>
    <mergeCell ref="IVO142:IVP142"/>
    <mergeCell ref="IVQ142:IVR142"/>
    <mergeCell ref="IVW142:IVX142"/>
    <mergeCell ref="IVY142:IVZ142"/>
    <mergeCell ref="IWE142:IWF142"/>
    <mergeCell ref="IWG142:IWH142"/>
    <mergeCell ref="IWM142:IWN142"/>
    <mergeCell ref="IMK142:IML142"/>
    <mergeCell ref="IMQ142:IMR142"/>
    <mergeCell ref="IMS142:IMT142"/>
    <mergeCell ref="IMY142:IMZ142"/>
    <mergeCell ref="INA142:INB142"/>
    <mergeCell ref="ING142:INH142"/>
    <mergeCell ref="INI142:INJ142"/>
    <mergeCell ref="INO142:INP142"/>
    <mergeCell ref="INQ142:INR142"/>
    <mergeCell ref="INW142:INX142"/>
    <mergeCell ref="INY142:INZ142"/>
    <mergeCell ref="IOE142:IOF142"/>
    <mergeCell ref="IOG142:IOH142"/>
    <mergeCell ref="IOM142:ION142"/>
    <mergeCell ref="IOO142:IOP142"/>
    <mergeCell ref="IOU142:IOV142"/>
    <mergeCell ref="IOW142:IOX142"/>
    <mergeCell ref="IPC142:IPD142"/>
    <mergeCell ref="IPE142:IPF142"/>
    <mergeCell ref="IPK142:IPL142"/>
    <mergeCell ref="IPM142:IPN142"/>
    <mergeCell ref="IPS142:IPT142"/>
    <mergeCell ref="IPU142:IPV142"/>
    <mergeCell ref="IQA142:IQB142"/>
    <mergeCell ref="IQC142:IQD142"/>
    <mergeCell ref="IQI142:IQJ142"/>
    <mergeCell ref="IQK142:IQL142"/>
    <mergeCell ref="IQQ142:IQR142"/>
    <mergeCell ref="IQS142:IQT142"/>
    <mergeCell ref="IQY142:IQZ142"/>
    <mergeCell ref="IRA142:IRB142"/>
    <mergeCell ref="IRG142:IRH142"/>
    <mergeCell ref="IRI142:IRJ142"/>
    <mergeCell ref="IHK142:IHL142"/>
    <mergeCell ref="IHM142:IHN142"/>
    <mergeCell ref="IHS142:IHT142"/>
    <mergeCell ref="IHU142:IHV142"/>
    <mergeCell ref="IIA142:IIB142"/>
    <mergeCell ref="IIC142:IID142"/>
    <mergeCell ref="III142:IIJ142"/>
    <mergeCell ref="IIK142:IIL142"/>
    <mergeCell ref="IIQ142:IIR142"/>
    <mergeCell ref="IIS142:IIT142"/>
    <mergeCell ref="IIY142:IIZ142"/>
    <mergeCell ref="IJA142:IJB142"/>
    <mergeCell ref="IJG142:IJH142"/>
    <mergeCell ref="IJI142:IJJ142"/>
    <mergeCell ref="IJO142:IJP142"/>
    <mergeCell ref="IJQ142:IJR142"/>
    <mergeCell ref="IJW142:IJX142"/>
    <mergeCell ref="IJY142:IJZ142"/>
    <mergeCell ref="IKE142:IKF142"/>
    <mergeCell ref="IKG142:IKH142"/>
    <mergeCell ref="IKM142:IKN142"/>
    <mergeCell ref="IKO142:IKP142"/>
    <mergeCell ref="IKU142:IKV142"/>
    <mergeCell ref="IKW142:IKX142"/>
    <mergeCell ref="ILC142:ILD142"/>
    <mergeCell ref="ILE142:ILF142"/>
    <mergeCell ref="ILK142:ILL142"/>
    <mergeCell ref="ILM142:ILN142"/>
    <mergeCell ref="ILS142:ILT142"/>
    <mergeCell ref="ILU142:ILV142"/>
    <mergeCell ref="IMA142:IMB142"/>
    <mergeCell ref="IMC142:IMD142"/>
    <mergeCell ref="IMI142:IMJ142"/>
    <mergeCell ref="ICG142:ICH142"/>
    <mergeCell ref="ICM142:ICN142"/>
    <mergeCell ref="ICO142:ICP142"/>
    <mergeCell ref="ICU142:ICV142"/>
    <mergeCell ref="ICW142:ICX142"/>
    <mergeCell ref="IDC142:IDD142"/>
    <mergeCell ref="IDE142:IDF142"/>
    <mergeCell ref="IDK142:IDL142"/>
    <mergeCell ref="IDM142:IDN142"/>
    <mergeCell ref="IDS142:IDT142"/>
    <mergeCell ref="IDU142:IDV142"/>
    <mergeCell ref="IEA142:IEB142"/>
    <mergeCell ref="IEC142:IED142"/>
    <mergeCell ref="IEI142:IEJ142"/>
    <mergeCell ref="IEK142:IEL142"/>
    <mergeCell ref="IEQ142:IER142"/>
    <mergeCell ref="IES142:IET142"/>
    <mergeCell ref="IEY142:IEZ142"/>
    <mergeCell ref="IFA142:IFB142"/>
    <mergeCell ref="IFG142:IFH142"/>
    <mergeCell ref="IFI142:IFJ142"/>
    <mergeCell ref="IFO142:IFP142"/>
    <mergeCell ref="IFQ142:IFR142"/>
    <mergeCell ref="IFW142:IFX142"/>
    <mergeCell ref="IFY142:IFZ142"/>
    <mergeCell ref="IGE142:IGF142"/>
    <mergeCell ref="IGG142:IGH142"/>
    <mergeCell ref="IGM142:IGN142"/>
    <mergeCell ref="IGO142:IGP142"/>
    <mergeCell ref="IGU142:IGV142"/>
    <mergeCell ref="IGW142:IGX142"/>
    <mergeCell ref="IHC142:IHD142"/>
    <mergeCell ref="IHE142:IHF142"/>
    <mergeCell ref="HXG142:HXH142"/>
    <mergeCell ref="HXI142:HXJ142"/>
    <mergeCell ref="HXO142:HXP142"/>
    <mergeCell ref="HXQ142:HXR142"/>
    <mergeCell ref="HXW142:HXX142"/>
    <mergeCell ref="HXY142:HXZ142"/>
    <mergeCell ref="HYE142:HYF142"/>
    <mergeCell ref="HYG142:HYH142"/>
    <mergeCell ref="HYM142:HYN142"/>
    <mergeCell ref="HYO142:HYP142"/>
    <mergeCell ref="HYU142:HYV142"/>
    <mergeCell ref="HYW142:HYX142"/>
    <mergeCell ref="HZC142:HZD142"/>
    <mergeCell ref="HZE142:HZF142"/>
    <mergeCell ref="HZK142:HZL142"/>
    <mergeCell ref="HZM142:HZN142"/>
    <mergeCell ref="HZS142:HZT142"/>
    <mergeCell ref="HZU142:HZV142"/>
    <mergeCell ref="IAA142:IAB142"/>
    <mergeCell ref="IAC142:IAD142"/>
    <mergeCell ref="IAI142:IAJ142"/>
    <mergeCell ref="IAK142:IAL142"/>
    <mergeCell ref="IAQ142:IAR142"/>
    <mergeCell ref="IAS142:IAT142"/>
    <mergeCell ref="IAY142:IAZ142"/>
    <mergeCell ref="IBA142:IBB142"/>
    <mergeCell ref="IBG142:IBH142"/>
    <mergeCell ref="IBI142:IBJ142"/>
    <mergeCell ref="IBO142:IBP142"/>
    <mergeCell ref="IBQ142:IBR142"/>
    <mergeCell ref="IBW142:IBX142"/>
    <mergeCell ref="IBY142:IBZ142"/>
    <mergeCell ref="ICE142:ICF142"/>
    <mergeCell ref="HSC142:HSD142"/>
    <mergeCell ref="HSI142:HSJ142"/>
    <mergeCell ref="HSK142:HSL142"/>
    <mergeCell ref="HSQ142:HSR142"/>
    <mergeCell ref="HSS142:HST142"/>
    <mergeCell ref="HSY142:HSZ142"/>
    <mergeCell ref="HTA142:HTB142"/>
    <mergeCell ref="HTG142:HTH142"/>
    <mergeCell ref="HTI142:HTJ142"/>
    <mergeCell ref="HTO142:HTP142"/>
    <mergeCell ref="HTQ142:HTR142"/>
    <mergeCell ref="HTW142:HTX142"/>
    <mergeCell ref="HTY142:HTZ142"/>
    <mergeCell ref="HUE142:HUF142"/>
    <mergeCell ref="HUG142:HUH142"/>
    <mergeCell ref="HUM142:HUN142"/>
    <mergeCell ref="HUO142:HUP142"/>
    <mergeCell ref="HUU142:HUV142"/>
    <mergeCell ref="HUW142:HUX142"/>
    <mergeCell ref="HVC142:HVD142"/>
    <mergeCell ref="HVE142:HVF142"/>
    <mergeCell ref="HVK142:HVL142"/>
    <mergeCell ref="HVM142:HVN142"/>
    <mergeCell ref="HVS142:HVT142"/>
    <mergeCell ref="HVU142:HVV142"/>
    <mergeCell ref="HWA142:HWB142"/>
    <mergeCell ref="HWC142:HWD142"/>
    <mergeCell ref="HWI142:HWJ142"/>
    <mergeCell ref="HWK142:HWL142"/>
    <mergeCell ref="HWQ142:HWR142"/>
    <mergeCell ref="HWS142:HWT142"/>
    <mergeCell ref="HWY142:HWZ142"/>
    <mergeCell ref="HXA142:HXB142"/>
    <mergeCell ref="HNC142:HND142"/>
    <mergeCell ref="HNE142:HNF142"/>
    <mergeCell ref="HNK142:HNL142"/>
    <mergeCell ref="HNM142:HNN142"/>
    <mergeCell ref="HNS142:HNT142"/>
    <mergeCell ref="HNU142:HNV142"/>
    <mergeCell ref="HOA142:HOB142"/>
    <mergeCell ref="HOC142:HOD142"/>
    <mergeCell ref="HOI142:HOJ142"/>
    <mergeCell ref="HOK142:HOL142"/>
    <mergeCell ref="HOQ142:HOR142"/>
    <mergeCell ref="HOS142:HOT142"/>
    <mergeCell ref="HOY142:HOZ142"/>
    <mergeCell ref="HPA142:HPB142"/>
    <mergeCell ref="HPG142:HPH142"/>
    <mergeCell ref="HPI142:HPJ142"/>
    <mergeCell ref="HPO142:HPP142"/>
    <mergeCell ref="HPQ142:HPR142"/>
    <mergeCell ref="HPW142:HPX142"/>
    <mergeCell ref="HPY142:HPZ142"/>
    <mergeCell ref="HQE142:HQF142"/>
    <mergeCell ref="HQG142:HQH142"/>
    <mergeCell ref="HQM142:HQN142"/>
    <mergeCell ref="HQO142:HQP142"/>
    <mergeCell ref="HQU142:HQV142"/>
    <mergeCell ref="HQW142:HQX142"/>
    <mergeCell ref="HRC142:HRD142"/>
    <mergeCell ref="HRE142:HRF142"/>
    <mergeCell ref="HRK142:HRL142"/>
    <mergeCell ref="HRM142:HRN142"/>
    <mergeCell ref="HRS142:HRT142"/>
    <mergeCell ref="HRU142:HRV142"/>
    <mergeCell ref="HSA142:HSB142"/>
    <mergeCell ref="HHY142:HHZ142"/>
    <mergeCell ref="HIE142:HIF142"/>
    <mergeCell ref="HIG142:HIH142"/>
    <mergeCell ref="HIM142:HIN142"/>
    <mergeCell ref="HIO142:HIP142"/>
    <mergeCell ref="HIU142:HIV142"/>
    <mergeCell ref="HIW142:HIX142"/>
    <mergeCell ref="HJC142:HJD142"/>
    <mergeCell ref="HJE142:HJF142"/>
    <mergeCell ref="HJK142:HJL142"/>
    <mergeCell ref="HJM142:HJN142"/>
    <mergeCell ref="HJS142:HJT142"/>
    <mergeCell ref="HJU142:HJV142"/>
    <mergeCell ref="HKA142:HKB142"/>
    <mergeCell ref="HKC142:HKD142"/>
    <mergeCell ref="HKI142:HKJ142"/>
    <mergeCell ref="HKK142:HKL142"/>
    <mergeCell ref="HKQ142:HKR142"/>
    <mergeCell ref="HKS142:HKT142"/>
    <mergeCell ref="HKY142:HKZ142"/>
    <mergeCell ref="HLA142:HLB142"/>
    <mergeCell ref="HLG142:HLH142"/>
    <mergeCell ref="HLI142:HLJ142"/>
    <mergeCell ref="HLO142:HLP142"/>
    <mergeCell ref="HLQ142:HLR142"/>
    <mergeCell ref="HLW142:HLX142"/>
    <mergeCell ref="HLY142:HLZ142"/>
    <mergeCell ref="HME142:HMF142"/>
    <mergeCell ref="HMG142:HMH142"/>
    <mergeCell ref="HMM142:HMN142"/>
    <mergeCell ref="HMO142:HMP142"/>
    <mergeCell ref="HMU142:HMV142"/>
    <mergeCell ref="HMW142:HMX142"/>
    <mergeCell ref="HCY142:HCZ142"/>
    <mergeCell ref="HDA142:HDB142"/>
    <mergeCell ref="HDG142:HDH142"/>
    <mergeCell ref="HDI142:HDJ142"/>
    <mergeCell ref="HDO142:HDP142"/>
    <mergeCell ref="HDQ142:HDR142"/>
    <mergeCell ref="HDW142:HDX142"/>
    <mergeCell ref="HDY142:HDZ142"/>
    <mergeCell ref="HEE142:HEF142"/>
    <mergeCell ref="HEG142:HEH142"/>
    <mergeCell ref="HEM142:HEN142"/>
    <mergeCell ref="HEO142:HEP142"/>
    <mergeCell ref="HEU142:HEV142"/>
    <mergeCell ref="HEW142:HEX142"/>
    <mergeCell ref="HFC142:HFD142"/>
    <mergeCell ref="HFE142:HFF142"/>
    <mergeCell ref="HFK142:HFL142"/>
    <mergeCell ref="HFM142:HFN142"/>
    <mergeCell ref="HFS142:HFT142"/>
    <mergeCell ref="HFU142:HFV142"/>
    <mergeCell ref="HGA142:HGB142"/>
    <mergeCell ref="HGC142:HGD142"/>
    <mergeCell ref="HGI142:HGJ142"/>
    <mergeCell ref="HGK142:HGL142"/>
    <mergeCell ref="HGQ142:HGR142"/>
    <mergeCell ref="HGS142:HGT142"/>
    <mergeCell ref="HGY142:HGZ142"/>
    <mergeCell ref="HHA142:HHB142"/>
    <mergeCell ref="HHG142:HHH142"/>
    <mergeCell ref="HHI142:HHJ142"/>
    <mergeCell ref="HHO142:HHP142"/>
    <mergeCell ref="HHQ142:HHR142"/>
    <mergeCell ref="HHW142:HHX142"/>
    <mergeCell ref="GXU142:GXV142"/>
    <mergeCell ref="GYA142:GYB142"/>
    <mergeCell ref="GYC142:GYD142"/>
    <mergeCell ref="GYI142:GYJ142"/>
    <mergeCell ref="GYK142:GYL142"/>
    <mergeCell ref="GYQ142:GYR142"/>
    <mergeCell ref="GYS142:GYT142"/>
    <mergeCell ref="GYY142:GYZ142"/>
    <mergeCell ref="GZA142:GZB142"/>
    <mergeCell ref="GZG142:GZH142"/>
    <mergeCell ref="GZI142:GZJ142"/>
    <mergeCell ref="GZO142:GZP142"/>
    <mergeCell ref="GZQ142:GZR142"/>
    <mergeCell ref="GZW142:GZX142"/>
    <mergeCell ref="GZY142:GZZ142"/>
    <mergeCell ref="HAE142:HAF142"/>
    <mergeCell ref="HAG142:HAH142"/>
    <mergeCell ref="HAM142:HAN142"/>
    <mergeCell ref="HAO142:HAP142"/>
    <mergeCell ref="HAU142:HAV142"/>
    <mergeCell ref="HAW142:HAX142"/>
    <mergeCell ref="HBC142:HBD142"/>
    <mergeCell ref="HBE142:HBF142"/>
    <mergeCell ref="HBK142:HBL142"/>
    <mergeCell ref="HBM142:HBN142"/>
    <mergeCell ref="HBS142:HBT142"/>
    <mergeCell ref="HBU142:HBV142"/>
    <mergeCell ref="HCA142:HCB142"/>
    <mergeCell ref="HCC142:HCD142"/>
    <mergeCell ref="HCI142:HCJ142"/>
    <mergeCell ref="HCK142:HCL142"/>
    <mergeCell ref="HCQ142:HCR142"/>
    <mergeCell ref="HCS142:HCT142"/>
    <mergeCell ref="GSU142:GSV142"/>
    <mergeCell ref="GSW142:GSX142"/>
    <mergeCell ref="GTC142:GTD142"/>
    <mergeCell ref="GTE142:GTF142"/>
    <mergeCell ref="GTK142:GTL142"/>
    <mergeCell ref="GTM142:GTN142"/>
    <mergeCell ref="GTS142:GTT142"/>
    <mergeCell ref="GTU142:GTV142"/>
    <mergeCell ref="GUA142:GUB142"/>
    <mergeCell ref="GUC142:GUD142"/>
    <mergeCell ref="GUI142:GUJ142"/>
    <mergeCell ref="GUK142:GUL142"/>
    <mergeCell ref="GUQ142:GUR142"/>
    <mergeCell ref="GUS142:GUT142"/>
    <mergeCell ref="GUY142:GUZ142"/>
    <mergeCell ref="GVA142:GVB142"/>
    <mergeCell ref="GVG142:GVH142"/>
    <mergeCell ref="GVI142:GVJ142"/>
    <mergeCell ref="GVO142:GVP142"/>
    <mergeCell ref="GVQ142:GVR142"/>
    <mergeCell ref="GVW142:GVX142"/>
    <mergeCell ref="GVY142:GVZ142"/>
    <mergeCell ref="GWE142:GWF142"/>
    <mergeCell ref="GWG142:GWH142"/>
    <mergeCell ref="GWM142:GWN142"/>
    <mergeCell ref="GWO142:GWP142"/>
    <mergeCell ref="GWU142:GWV142"/>
    <mergeCell ref="GWW142:GWX142"/>
    <mergeCell ref="GXC142:GXD142"/>
    <mergeCell ref="GXE142:GXF142"/>
    <mergeCell ref="GXK142:GXL142"/>
    <mergeCell ref="GXM142:GXN142"/>
    <mergeCell ref="GXS142:GXT142"/>
    <mergeCell ref="GNQ142:GNR142"/>
    <mergeCell ref="GNW142:GNX142"/>
    <mergeCell ref="GNY142:GNZ142"/>
    <mergeCell ref="GOE142:GOF142"/>
    <mergeCell ref="GOG142:GOH142"/>
    <mergeCell ref="GOM142:GON142"/>
    <mergeCell ref="GOO142:GOP142"/>
    <mergeCell ref="GOU142:GOV142"/>
    <mergeCell ref="GOW142:GOX142"/>
    <mergeCell ref="GPC142:GPD142"/>
    <mergeCell ref="GPE142:GPF142"/>
    <mergeCell ref="GPK142:GPL142"/>
    <mergeCell ref="GPM142:GPN142"/>
    <mergeCell ref="GPS142:GPT142"/>
    <mergeCell ref="GPU142:GPV142"/>
    <mergeCell ref="GQA142:GQB142"/>
    <mergeCell ref="GQC142:GQD142"/>
    <mergeCell ref="GQI142:GQJ142"/>
    <mergeCell ref="GQK142:GQL142"/>
    <mergeCell ref="GQQ142:GQR142"/>
    <mergeCell ref="GQS142:GQT142"/>
    <mergeCell ref="GQY142:GQZ142"/>
    <mergeCell ref="GRA142:GRB142"/>
    <mergeCell ref="GRG142:GRH142"/>
    <mergeCell ref="GRI142:GRJ142"/>
    <mergeCell ref="GRO142:GRP142"/>
    <mergeCell ref="GRQ142:GRR142"/>
    <mergeCell ref="GRW142:GRX142"/>
    <mergeCell ref="GRY142:GRZ142"/>
    <mergeCell ref="GSE142:GSF142"/>
    <mergeCell ref="GSG142:GSH142"/>
    <mergeCell ref="GSM142:GSN142"/>
    <mergeCell ref="GSO142:GSP142"/>
    <mergeCell ref="GIQ142:GIR142"/>
    <mergeCell ref="GIS142:GIT142"/>
    <mergeCell ref="GIY142:GIZ142"/>
    <mergeCell ref="GJA142:GJB142"/>
    <mergeCell ref="GJG142:GJH142"/>
    <mergeCell ref="GJI142:GJJ142"/>
    <mergeCell ref="GJO142:GJP142"/>
    <mergeCell ref="GJQ142:GJR142"/>
    <mergeCell ref="GJW142:GJX142"/>
    <mergeCell ref="GJY142:GJZ142"/>
    <mergeCell ref="GKE142:GKF142"/>
    <mergeCell ref="GKG142:GKH142"/>
    <mergeCell ref="GKM142:GKN142"/>
    <mergeCell ref="GKO142:GKP142"/>
    <mergeCell ref="GKU142:GKV142"/>
    <mergeCell ref="GKW142:GKX142"/>
    <mergeCell ref="GLC142:GLD142"/>
    <mergeCell ref="GLE142:GLF142"/>
    <mergeCell ref="GLK142:GLL142"/>
    <mergeCell ref="GLM142:GLN142"/>
    <mergeCell ref="GLS142:GLT142"/>
    <mergeCell ref="GLU142:GLV142"/>
    <mergeCell ref="GMA142:GMB142"/>
    <mergeCell ref="GMC142:GMD142"/>
    <mergeCell ref="GMI142:GMJ142"/>
    <mergeCell ref="GMK142:GML142"/>
    <mergeCell ref="GMQ142:GMR142"/>
    <mergeCell ref="GMS142:GMT142"/>
    <mergeCell ref="GMY142:GMZ142"/>
    <mergeCell ref="GNA142:GNB142"/>
    <mergeCell ref="GNG142:GNH142"/>
    <mergeCell ref="GNI142:GNJ142"/>
    <mergeCell ref="GNO142:GNP142"/>
    <mergeCell ref="GDM142:GDN142"/>
    <mergeCell ref="GDS142:GDT142"/>
    <mergeCell ref="GDU142:GDV142"/>
    <mergeCell ref="GEA142:GEB142"/>
    <mergeCell ref="GEC142:GED142"/>
    <mergeCell ref="GEI142:GEJ142"/>
    <mergeCell ref="GEK142:GEL142"/>
    <mergeCell ref="GEQ142:GER142"/>
    <mergeCell ref="GES142:GET142"/>
    <mergeCell ref="GEY142:GEZ142"/>
    <mergeCell ref="GFA142:GFB142"/>
    <mergeCell ref="GFG142:GFH142"/>
    <mergeCell ref="GFI142:GFJ142"/>
    <mergeCell ref="GFO142:GFP142"/>
    <mergeCell ref="GFQ142:GFR142"/>
    <mergeCell ref="GFW142:GFX142"/>
    <mergeCell ref="GFY142:GFZ142"/>
    <mergeCell ref="GGE142:GGF142"/>
    <mergeCell ref="GGG142:GGH142"/>
    <mergeCell ref="GGM142:GGN142"/>
    <mergeCell ref="GGO142:GGP142"/>
    <mergeCell ref="GGU142:GGV142"/>
    <mergeCell ref="GGW142:GGX142"/>
    <mergeCell ref="GHC142:GHD142"/>
    <mergeCell ref="GHE142:GHF142"/>
    <mergeCell ref="GHK142:GHL142"/>
    <mergeCell ref="GHM142:GHN142"/>
    <mergeCell ref="GHS142:GHT142"/>
    <mergeCell ref="GHU142:GHV142"/>
    <mergeCell ref="GIA142:GIB142"/>
    <mergeCell ref="GIC142:GID142"/>
    <mergeCell ref="GII142:GIJ142"/>
    <mergeCell ref="GIK142:GIL142"/>
    <mergeCell ref="FYM142:FYN142"/>
    <mergeCell ref="FYO142:FYP142"/>
    <mergeCell ref="FYU142:FYV142"/>
    <mergeCell ref="FYW142:FYX142"/>
    <mergeCell ref="FZC142:FZD142"/>
    <mergeCell ref="FZE142:FZF142"/>
    <mergeCell ref="FZK142:FZL142"/>
    <mergeCell ref="FZM142:FZN142"/>
    <mergeCell ref="FZS142:FZT142"/>
    <mergeCell ref="FZU142:FZV142"/>
    <mergeCell ref="GAA142:GAB142"/>
    <mergeCell ref="GAC142:GAD142"/>
    <mergeCell ref="GAI142:GAJ142"/>
    <mergeCell ref="GAK142:GAL142"/>
    <mergeCell ref="GAQ142:GAR142"/>
    <mergeCell ref="GAS142:GAT142"/>
    <mergeCell ref="GAY142:GAZ142"/>
    <mergeCell ref="GBA142:GBB142"/>
    <mergeCell ref="GBG142:GBH142"/>
    <mergeCell ref="GBI142:GBJ142"/>
    <mergeCell ref="GBO142:GBP142"/>
    <mergeCell ref="GBQ142:GBR142"/>
    <mergeCell ref="GBW142:GBX142"/>
    <mergeCell ref="GBY142:GBZ142"/>
    <mergeCell ref="GCE142:GCF142"/>
    <mergeCell ref="GCG142:GCH142"/>
    <mergeCell ref="GCM142:GCN142"/>
    <mergeCell ref="GCO142:GCP142"/>
    <mergeCell ref="GCU142:GCV142"/>
    <mergeCell ref="GCW142:GCX142"/>
    <mergeCell ref="GDC142:GDD142"/>
    <mergeCell ref="GDE142:GDF142"/>
    <mergeCell ref="GDK142:GDL142"/>
    <mergeCell ref="FTI142:FTJ142"/>
    <mergeCell ref="FTO142:FTP142"/>
    <mergeCell ref="FTQ142:FTR142"/>
    <mergeCell ref="FTW142:FTX142"/>
    <mergeCell ref="FTY142:FTZ142"/>
    <mergeCell ref="FUE142:FUF142"/>
    <mergeCell ref="FUG142:FUH142"/>
    <mergeCell ref="FUM142:FUN142"/>
    <mergeCell ref="FUO142:FUP142"/>
    <mergeCell ref="FUU142:FUV142"/>
    <mergeCell ref="FUW142:FUX142"/>
    <mergeCell ref="FVC142:FVD142"/>
    <mergeCell ref="FVE142:FVF142"/>
    <mergeCell ref="FVK142:FVL142"/>
    <mergeCell ref="FVM142:FVN142"/>
    <mergeCell ref="FVS142:FVT142"/>
    <mergeCell ref="FVU142:FVV142"/>
    <mergeCell ref="FWA142:FWB142"/>
    <mergeCell ref="FWC142:FWD142"/>
    <mergeCell ref="FWI142:FWJ142"/>
    <mergeCell ref="FWK142:FWL142"/>
    <mergeCell ref="FWQ142:FWR142"/>
    <mergeCell ref="FWS142:FWT142"/>
    <mergeCell ref="FWY142:FWZ142"/>
    <mergeCell ref="FXA142:FXB142"/>
    <mergeCell ref="FXG142:FXH142"/>
    <mergeCell ref="FXI142:FXJ142"/>
    <mergeCell ref="FXO142:FXP142"/>
    <mergeCell ref="FXQ142:FXR142"/>
    <mergeCell ref="FXW142:FXX142"/>
    <mergeCell ref="FXY142:FXZ142"/>
    <mergeCell ref="FYE142:FYF142"/>
    <mergeCell ref="FYG142:FYH142"/>
    <mergeCell ref="FOI142:FOJ142"/>
    <mergeCell ref="FOK142:FOL142"/>
    <mergeCell ref="FOQ142:FOR142"/>
    <mergeCell ref="FOS142:FOT142"/>
    <mergeCell ref="FOY142:FOZ142"/>
    <mergeCell ref="FPA142:FPB142"/>
    <mergeCell ref="FPG142:FPH142"/>
    <mergeCell ref="FPI142:FPJ142"/>
    <mergeCell ref="FPO142:FPP142"/>
    <mergeCell ref="FPQ142:FPR142"/>
    <mergeCell ref="FPW142:FPX142"/>
    <mergeCell ref="FPY142:FPZ142"/>
    <mergeCell ref="FQE142:FQF142"/>
    <mergeCell ref="FQG142:FQH142"/>
    <mergeCell ref="FQM142:FQN142"/>
    <mergeCell ref="FQO142:FQP142"/>
    <mergeCell ref="FQU142:FQV142"/>
    <mergeCell ref="FQW142:FQX142"/>
    <mergeCell ref="FRC142:FRD142"/>
    <mergeCell ref="FRE142:FRF142"/>
    <mergeCell ref="FRK142:FRL142"/>
    <mergeCell ref="FRM142:FRN142"/>
    <mergeCell ref="FRS142:FRT142"/>
    <mergeCell ref="FRU142:FRV142"/>
    <mergeCell ref="FSA142:FSB142"/>
    <mergeCell ref="FSC142:FSD142"/>
    <mergeCell ref="FSI142:FSJ142"/>
    <mergeCell ref="FSK142:FSL142"/>
    <mergeCell ref="FSQ142:FSR142"/>
    <mergeCell ref="FSS142:FST142"/>
    <mergeCell ref="FSY142:FSZ142"/>
    <mergeCell ref="FTA142:FTB142"/>
    <mergeCell ref="FTG142:FTH142"/>
    <mergeCell ref="FJE142:FJF142"/>
    <mergeCell ref="FJK142:FJL142"/>
    <mergeCell ref="FJM142:FJN142"/>
    <mergeCell ref="FJS142:FJT142"/>
    <mergeCell ref="FJU142:FJV142"/>
    <mergeCell ref="FKA142:FKB142"/>
    <mergeCell ref="FKC142:FKD142"/>
    <mergeCell ref="FKI142:FKJ142"/>
    <mergeCell ref="FKK142:FKL142"/>
    <mergeCell ref="FKQ142:FKR142"/>
    <mergeCell ref="FKS142:FKT142"/>
    <mergeCell ref="FKY142:FKZ142"/>
    <mergeCell ref="FLA142:FLB142"/>
    <mergeCell ref="FLG142:FLH142"/>
    <mergeCell ref="FLI142:FLJ142"/>
    <mergeCell ref="FLO142:FLP142"/>
    <mergeCell ref="FLQ142:FLR142"/>
    <mergeCell ref="FLW142:FLX142"/>
    <mergeCell ref="FLY142:FLZ142"/>
    <mergeCell ref="FME142:FMF142"/>
    <mergeCell ref="FMG142:FMH142"/>
    <mergeCell ref="FMM142:FMN142"/>
    <mergeCell ref="FMO142:FMP142"/>
    <mergeCell ref="FMU142:FMV142"/>
    <mergeCell ref="FMW142:FMX142"/>
    <mergeCell ref="FNC142:FND142"/>
    <mergeCell ref="FNE142:FNF142"/>
    <mergeCell ref="FNK142:FNL142"/>
    <mergeCell ref="FNM142:FNN142"/>
    <mergeCell ref="FNS142:FNT142"/>
    <mergeCell ref="FNU142:FNV142"/>
    <mergeCell ref="FOA142:FOB142"/>
    <mergeCell ref="FOC142:FOD142"/>
    <mergeCell ref="FEE142:FEF142"/>
    <mergeCell ref="FEG142:FEH142"/>
    <mergeCell ref="FEM142:FEN142"/>
    <mergeCell ref="FEO142:FEP142"/>
    <mergeCell ref="FEU142:FEV142"/>
    <mergeCell ref="FEW142:FEX142"/>
    <mergeCell ref="FFC142:FFD142"/>
    <mergeCell ref="FFE142:FFF142"/>
    <mergeCell ref="FFK142:FFL142"/>
    <mergeCell ref="FFM142:FFN142"/>
    <mergeCell ref="FFS142:FFT142"/>
    <mergeCell ref="FFU142:FFV142"/>
    <mergeCell ref="FGA142:FGB142"/>
    <mergeCell ref="FGC142:FGD142"/>
    <mergeCell ref="FGI142:FGJ142"/>
    <mergeCell ref="FGK142:FGL142"/>
    <mergeCell ref="FGQ142:FGR142"/>
    <mergeCell ref="FGS142:FGT142"/>
    <mergeCell ref="FGY142:FGZ142"/>
    <mergeCell ref="FHA142:FHB142"/>
    <mergeCell ref="FHG142:FHH142"/>
    <mergeCell ref="FHI142:FHJ142"/>
    <mergeCell ref="FHO142:FHP142"/>
    <mergeCell ref="FHQ142:FHR142"/>
    <mergeCell ref="FHW142:FHX142"/>
    <mergeCell ref="FHY142:FHZ142"/>
    <mergeCell ref="FIE142:FIF142"/>
    <mergeCell ref="FIG142:FIH142"/>
    <mergeCell ref="FIM142:FIN142"/>
    <mergeCell ref="FIO142:FIP142"/>
    <mergeCell ref="FIU142:FIV142"/>
    <mergeCell ref="FIW142:FIX142"/>
    <mergeCell ref="FJC142:FJD142"/>
    <mergeCell ref="EZA142:EZB142"/>
    <mergeCell ref="EZG142:EZH142"/>
    <mergeCell ref="EZI142:EZJ142"/>
    <mergeCell ref="EZO142:EZP142"/>
    <mergeCell ref="EZQ142:EZR142"/>
    <mergeCell ref="EZW142:EZX142"/>
    <mergeCell ref="EZY142:EZZ142"/>
    <mergeCell ref="FAE142:FAF142"/>
    <mergeCell ref="FAG142:FAH142"/>
    <mergeCell ref="FAM142:FAN142"/>
    <mergeCell ref="FAO142:FAP142"/>
    <mergeCell ref="FAU142:FAV142"/>
    <mergeCell ref="FAW142:FAX142"/>
    <mergeCell ref="FBC142:FBD142"/>
    <mergeCell ref="FBE142:FBF142"/>
    <mergeCell ref="FBK142:FBL142"/>
    <mergeCell ref="FBM142:FBN142"/>
    <mergeCell ref="FBS142:FBT142"/>
    <mergeCell ref="FBU142:FBV142"/>
    <mergeCell ref="FCA142:FCB142"/>
    <mergeCell ref="FCC142:FCD142"/>
    <mergeCell ref="FCI142:FCJ142"/>
    <mergeCell ref="FCK142:FCL142"/>
    <mergeCell ref="FCQ142:FCR142"/>
    <mergeCell ref="FCS142:FCT142"/>
    <mergeCell ref="FCY142:FCZ142"/>
    <mergeCell ref="FDA142:FDB142"/>
    <mergeCell ref="FDG142:FDH142"/>
    <mergeCell ref="FDI142:FDJ142"/>
    <mergeCell ref="FDO142:FDP142"/>
    <mergeCell ref="FDQ142:FDR142"/>
    <mergeCell ref="FDW142:FDX142"/>
    <mergeCell ref="FDY142:FDZ142"/>
    <mergeCell ref="EUA142:EUB142"/>
    <mergeCell ref="EUC142:EUD142"/>
    <mergeCell ref="EUI142:EUJ142"/>
    <mergeCell ref="EUK142:EUL142"/>
    <mergeCell ref="EUQ142:EUR142"/>
    <mergeCell ref="EUS142:EUT142"/>
    <mergeCell ref="EUY142:EUZ142"/>
    <mergeCell ref="EVA142:EVB142"/>
    <mergeCell ref="EVG142:EVH142"/>
    <mergeCell ref="EVI142:EVJ142"/>
    <mergeCell ref="EVO142:EVP142"/>
    <mergeCell ref="EVQ142:EVR142"/>
    <mergeCell ref="EVW142:EVX142"/>
    <mergeCell ref="EVY142:EVZ142"/>
    <mergeCell ref="EWE142:EWF142"/>
    <mergeCell ref="EWG142:EWH142"/>
    <mergeCell ref="EWM142:EWN142"/>
    <mergeCell ref="EWO142:EWP142"/>
    <mergeCell ref="EWU142:EWV142"/>
    <mergeCell ref="EWW142:EWX142"/>
    <mergeCell ref="EXC142:EXD142"/>
    <mergeCell ref="EXE142:EXF142"/>
    <mergeCell ref="EXK142:EXL142"/>
    <mergeCell ref="EXM142:EXN142"/>
    <mergeCell ref="EXS142:EXT142"/>
    <mergeCell ref="EXU142:EXV142"/>
    <mergeCell ref="EYA142:EYB142"/>
    <mergeCell ref="EYC142:EYD142"/>
    <mergeCell ref="EYI142:EYJ142"/>
    <mergeCell ref="EYK142:EYL142"/>
    <mergeCell ref="EYQ142:EYR142"/>
    <mergeCell ref="EYS142:EYT142"/>
    <mergeCell ref="EYY142:EYZ142"/>
    <mergeCell ref="EOW142:EOX142"/>
    <mergeCell ref="EPC142:EPD142"/>
    <mergeCell ref="EPE142:EPF142"/>
    <mergeCell ref="EPK142:EPL142"/>
    <mergeCell ref="EPM142:EPN142"/>
    <mergeCell ref="EPS142:EPT142"/>
    <mergeCell ref="EPU142:EPV142"/>
    <mergeCell ref="EQA142:EQB142"/>
    <mergeCell ref="EQC142:EQD142"/>
    <mergeCell ref="EQI142:EQJ142"/>
    <mergeCell ref="EQK142:EQL142"/>
    <mergeCell ref="EQQ142:EQR142"/>
    <mergeCell ref="EQS142:EQT142"/>
    <mergeCell ref="EQY142:EQZ142"/>
    <mergeCell ref="ERA142:ERB142"/>
    <mergeCell ref="ERG142:ERH142"/>
    <mergeCell ref="ERI142:ERJ142"/>
    <mergeCell ref="ERO142:ERP142"/>
    <mergeCell ref="ERQ142:ERR142"/>
    <mergeCell ref="ERW142:ERX142"/>
    <mergeCell ref="ERY142:ERZ142"/>
    <mergeCell ref="ESE142:ESF142"/>
    <mergeCell ref="ESG142:ESH142"/>
    <mergeCell ref="ESM142:ESN142"/>
    <mergeCell ref="ESO142:ESP142"/>
    <mergeCell ref="ESU142:ESV142"/>
    <mergeCell ref="ESW142:ESX142"/>
    <mergeCell ref="ETC142:ETD142"/>
    <mergeCell ref="ETE142:ETF142"/>
    <mergeCell ref="ETK142:ETL142"/>
    <mergeCell ref="ETM142:ETN142"/>
    <mergeCell ref="ETS142:ETT142"/>
    <mergeCell ref="ETU142:ETV142"/>
    <mergeCell ref="EJW142:EJX142"/>
    <mergeCell ref="EJY142:EJZ142"/>
    <mergeCell ref="EKE142:EKF142"/>
    <mergeCell ref="EKG142:EKH142"/>
    <mergeCell ref="EKM142:EKN142"/>
    <mergeCell ref="EKO142:EKP142"/>
    <mergeCell ref="EKU142:EKV142"/>
    <mergeCell ref="EKW142:EKX142"/>
    <mergeCell ref="ELC142:ELD142"/>
    <mergeCell ref="ELE142:ELF142"/>
    <mergeCell ref="ELK142:ELL142"/>
    <mergeCell ref="ELM142:ELN142"/>
    <mergeCell ref="ELS142:ELT142"/>
    <mergeCell ref="ELU142:ELV142"/>
    <mergeCell ref="EMA142:EMB142"/>
    <mergeCell ref="EMC142:EMD142"/>
    <mergeCell ref="EMI142:EMJ142"/>
    <mergeCell ref="EMK142:EML142"/>
    <mergeCell ref="EMQ142:EMR142"/>
    <mergeCell ref="EMS142:EMT142"/>
    <mergeCell ref="EMY142:EMZ142"/>
    <mergeCell ref="ENA142:ENB142"/>
    <mergeCell ref="ENG142:ENH142"/>
    <mergeCell ref="ENI142:ENJ142"/>
    <mergeCell ref="ENO142:ENP142"/>
    <mergeCell ref="ENQ142:ENR142"/>
    <mergeCell ref="ENW142:ENX142"/>
    <mergeCell ref="ENY142:ENZ142"/>
    <mergeCell ref="EOE142:EOF142"/>
    <mergeCell ref="EOG142:EOH142"/>
    <mergeCell ref="EOM142:EON142"/>
    <mergeCell ref="EOO142:EOP142"/>
    <mergeCell ref="EOU142:EOV142"/>
    <mergeCell ref="EES142:EET142"/>
    <mergeCell ref="EEY142:EEZ142"/>
    <mergeCell ref="EFA142:EFB142"/>
    <mergeCell ref="EFG142:EFH142"/>
    <mergeCell ref="EFI142:EFJ142"/>
    <mergeCell ref="EFO142:EFP142"/>
    <mergeCell ref="EFQ142:EFR142"/>
    <mergeCell ref="EFW142:EFX142"/>
    <mergeCell ref="EFY142:EFZ142"/>
    <mergeCell ref="EGE142:EGF142"/>
    <mergeCell ref="EGG142:EGH142"/>
    <mergeCell ref="EGM142:EGN142"/>
    <mergeCell ref="EGO142:EGP142"/>
    <mergeCell ref="EGU142:EGV142"/>
    <mergeCell ref="EGW142:EGX142"/>
    <mergeCell ref="EHC142:EHD142"/>
    <mergeCell ref="EHE142:EHF142"/>
    <mergeCell ref="EHK142:EHL142"/>
    <mergeCell ref="EHM142:EHN142"/>
    <mergeCell ref="EHS142:EHT142"/>
    <mergeCell ref="EHU142:EHV142"/>
    <mergeCell ref="EIA142:EIB142"/>
    <mergeCell ref="EIC142:EID142"/>
    <mergeCell ref="EII142:EIJ142"/>
    <mergeCell ref="EIK142:EIL142"/>
    <mergeCell ref="EIQ142:EIR142"/>
    <mergeCell ref="EIS142:EIT142"/>
    <mergeCell ref="EIY142:EIZ142"/>
    <mergeCell ref="EJA142:EJB142"/>
    <mergeCell ref="EJG142:EJH142"/>
    <mergeCell ref="EJI142:EJJ142"/>
    <mergeCell ref="EJO142:EJP142"/>
    <mergeCell ref="EJQ142:EJR142"/>
    <mergeCell ref="DZS142:DZT142"/>
    <mergeCell ref="DZU142:DZV142"/>
    <mergeCell ref="EAA142:EAB142"/>
    <mergeCell ref="EAC142:EAD142"/>
    <mergeCell ref="EAI142:EAJ142"/>
    <mergeCell ref="EAK142:EAL142"/>
    <mergeCell ref="EAQ142:EAR142"/>
    <mergeCell ref="EAS142:EAT142"/>
    <mergeCell ref="EAY142:EAZ142"/>
    <mergeCell ref="EBA142:EBB142"/>
    <mergeCell ref="EBG142:EBH142"/>
    <mergeCell ref="EBI142:EBJ142"/>
    <mergeCell ref="EBO142:EBP142"/>
    <mergeCell ref="EBQ142:EBR142"/>
    <mergeCell ref="EBW142:EBX142"/>
    <mergeCell ref="EBY142:EBZ142"/>
    <mergeCell ref="ECE142:ECF142"/>
    <mergeCell ref="ECG142:ECH142"/>
    <mergeCell ref="ECM142:ECN142"/>
    <mergeCell ref="ECO142:ECP142"/>
    <mergeCell ref="ECU142:ECV142"/>
    <mergeCell ref="ECW142:ECX142"/>
    <mergeCell ref="EDC142:EDD142"/>
    <mergeCell ref="EDE142:EDF142"/>
    <mergeCell ref="EDK142:EDL142"/>
    <mergeCell ref="EDM142:EDN142"/>
    <mergeCell ref="EDS142:EDT142"/>
    <mergeCell ref="EDU142:EDV142"/>
    <mergeCell ref="EEA142:EEB142"/>
    <mergeCell ref="EEC142:EED142"/>
    <mergeCell ref="EEI142:EEJ142"/>
    <mergeCell ref="EEK142:EEL142"/>
    <mergeCell ref="EEQ142:EER142"/>
    <mergeCell ref="DUO142:DUP142"/>
    <mergeCell ref="DUU142:DUV142"/>
    <mergeCell ref="DUW142:DUX142"/>
    <mergeCell ref="DVC142:DVD142"/>
    <mergeCell ref="DVE142:DVF142"/>
    <mergeCell ref="DVK142:DVL142"/>
    <mergeCell ref="DVM142:DVN142"/>
    <mergeCell ref="DVS142:DVT142"/>
    <mergeCell ref="DVU142:DVV142"/>
    <mergeCell ref="DWA142:DWB142"/>
    <mergeCell ref="DWC142:DWD142"/>
    <mergeCell ref="DWI142:DWJ142"/>
    <mergeCell ref="DWK142:DWL142"/>
    <mergeCell ref="DWQ142:DWR142"/>
    <mergeCell ref="DWS142:DWT142"/>
    <mergeCell ref="DWY142:DWZ142"/>
    <mergeCell ref="DXA142:DXB142"/>
    <mergeCell ref="DXG142:DXH142"/>
    <mergeCell ref="DXI142:DXJ142"/>
    <mergeCell ref="DXO142:DXP142"/>
    <mergeCell ref="DXQ142:DXR142"/>
    <mergeCell ref="DXW142:DXX142"/>
    <mergeCell ref="DXY142:DXZ142"/>
    <mergeCell ref="DYE142:DYF142"/>
    <mergeCell ref="DYG142:DYH142"/>
    <mergeCell ref="DYM142:DYN142"/>
    <mergeCell ref="DYO142:DYP142"/>
    <mergeCell ref="DYU142:DYV142"/>
    <mergeCell ref="DYW142:DYX142"/>
    <mergeCell ref="DZC142:DZD142"/>
    <mergeCell ref="DZE142:DZF142"/>
    <mergeCell ref="DZK142:DZL142"/>
    <mergeCell ref="DZM142:DZN142"/>
    <mergeCell ref="DPO142:DPP142"/>
    <mergeCell ref="DPQ142:DPR142"/>
    <mergeCell ref="DPW142:DPX142"/>
    <mergeCell ref="DPY142:DPZ142"/>
    <mergeCell ref="DQE142:DQF142"/>
    <mergeCell ref="DQG142:DQH142"/>
    <mergeCell ref="DQM142:DQN142"/>
    <mergeCell ref="DQO142:DQP142"/>
    <mergeCell ref="DQU142:DQV142"/>
    <mergeCell ref="DQW142:DQX142"/>
    <mergeCell ref="DRC142:DRD142"/>
    <mergeCell ref="DRE142:DRF142"/>
    <mergeCell ref="DRK142:DRL142"/>
    <mergeCell ref="DRM142:DRN142"/>
    <mergeCell ref="DRS142:DRT142"/>
    <mergeCell ref="DRU142:DRV142"/>
    <mergeCell ref="DSA142:DSB142"/>
    <mergeCell ref="DSC142:DSD142"/>
    <mergeCell ref="DSI142:DSJ142"/>
    <mergeCell ref="DSK142:DSL142"/>
    <mergeCell ref="DSQ142:DSR142"/>
    <mergeCell ref="DSS142:DST142"/>
    <mergeCell ref="DSY142:DSZ142"/>
    <mergeCell ref="DTA142:DTB142"/>
    <mergeCell ref="DTG142:DTH142"/>
    <mergeCell ref="DTI142:DTJ142"/>
    <mergeCell ref="DTO142:DTP142"/>
    <mergeCell ref="DTQ142:DTR142"/>
    <mergeCell ref="DTW142:DTX142"/>
    <mergeCell ref="DTY142:DTZ142"/>
    <mergeCell ref="DUE142:DUF142"/>
    <mergeCell ref="DUG142:DUH142"/>
    <mergeCell ref="DUM142:DUN142"/>
    <mergeCell ref="DKK142:DKL142"/>
    <mergeCell ref="DKQ142:DKR142"/>
    <mergeCell ref="DKS142:DKT142"/>
    <mergeCell ref="DKY142:DKZ142"/>
    <mergeCell ref="DLA142:DLB142"/>
    <mergeCell ref="DLG142:DLH142"/>
    <mergeCell ref="DLI142:DLJ142"/>
    <mergeCell ref="DLO142:DLP142"/>
    <mergeCell ref="DLQ142:DLR142"/>
    <mergeCell ref="DLW142:DLX142"/>
    <mergeCell ref="DLY142:DLZ142"/>
    <mergeCell ref="DME142:DMF142"/>
    <mergeCell ref="DMG142:DMH142"/>
    <mergeCell ref="DMM142:DMN142"/>
    <mergeCell ref="DMO142:DMP142"/>
    <mergeCell ref="DMU142:DMV142"/>
    <mergeCell ref="DMW142:DMX142"/>
    <mergeCell ref="DNC142:DND142"/>
    <mergeCell ref="DNE142:DNF142"/>
    <mergeCell ref="DNK142:DNL142"/>
    <mergeCell ref="DNM142:DNN142"/>
    <mergeCell ref="DNS142:DNT142"/>
    <mergeCell ref="DNU142:DNV142"/>
    <mergeCell ref="DOA142:DOB142"/>
    <mergeCell ref="DOC142:DOD142"/>
    <mergeCell ref="DOI142:DOJ142"/>
    <mergeCell ref="DOK142:DOL142"/>
    <mergeCell ref="DOQ142:DOR142"/>
    <mergeCell ref="DOS142:DOT142"/>
    <mergeCell ref="DOY142:DOZ142"/>
    <mergeCell ref="DPA142:DPB142"/>
    <mergeCell ref="DPG142:DPH142"/>
    <mergeCell ref="DPI142:DPJ142"/>
    <mergeCell ref="DFK142:DFL142"/>
    <mergeCell ref="DFM142:DFN142"/>
    <mergeCell ref="DFS142:DFT142"/>
    <mergeCell ref="DFU142:DFV142"/>
    <mergeCell ref="DGA142:DGB142"/>
    <mergeCell ref="DGC142:DGD142"/>
    <mergeCell ref="DGI142:DGJ142"/>
    <mergeCell ref="DGK142:DGL142"/>
    <mergeCell ref="DGQ142:DGR142"/>
    <mergeCell ref="DGS142:DGT142"/>
    <mergeCell ref="DGY142:DGZ142"/>
    <mergeCell ref="DHA142:DHB142"/>
    <mergeCell ref="DHG142:DHH142"/>
    <mergeCell ref="DHI142:DHJ142"/>
    <mergeCell ref="DHO142:DHP142"/>
    <mergeCell ref="DHQ142:DHR142"/>
    <mergeCell ref="DHW142:DHX142"/>
    <mergeCell ref="DHY142:DHZ142"/>
    <mergeCell ref="DIE142:DIF142"/>
    <mergeCell ref="DIG142:DIH142"/>
    <mergeCell ref="DIM142:DIN142"/>
    <mergeCell ref="DIO142:DIP142"/>
    <mergeCell ref="DIU142:DIV142"/>
    <mergeCell ref="DIW142:DIX142"/>
    <mergeCell ref="DJC142:DJD142"/>
    <mergeCell ref="DJE142:DJF142"/>
    <mergeCell ref="DJK142:DJL142"/>
    <mergeCell ref="DJM142:DJN142"/>
    <mergeCell ref="DJS142:DJT142"/>
    <mergeCell ref="DJU142:DJV142"/>
    <mergeCell ref="DKA142:DKB142"/>
    <mergeCell ref="DKC142:DKD142"/>
    <mergeCell ref="DKI142:DKJ142"/>
    <mergeCell ref="DAG142:DAH142"/>
    <mergeCell ref="DAM142:DAN142"/>
    <mergeCell ref="DAO142:DAP142"/>
    <mergeCell ref="DAU142:DAV142"/>
    <mergeCell ref="DAW142:DAX142"/>
    <mergeCell ref="DBC142:DBD142"/>
    <mergeCell ref="DBE142:DBF142"/>
    <mergeCell ref="DBK142:DBL142"/>
    <mergeCell ref="DBM142:DBN142"/>
    <mergeCell ref="DBS142:DBT142"/>
    <mergeCell ref="DBU142:DBV142"/>
    <mergeCell ref="DCA142:DCB142"/>
    <mergeCell ref="DCC142:DCD142"/>
    <mergeCell ref="DCI142:DCJ142"/>
    <mergeCell ref="DCK142:DCL142"/>
    <mergeCell ref="DCQ142:DCR142"/>
    <mergeCell ref="DCS142:DCT142"/>
    <mergeCell ref="DCY142:DCZ142"/>
    <mergeCell ref="DDA142:DDB142"/>
    <mergeCell ref="DDG142:DDH142"/>
    <mergeCell ref="DDI142:DDJ142"/>
    <mergeCell ref="DDO142:DDP142"/>
    <mergeCell ref="DDQ142:DDR142"/>
    <mergeCell ref="DDW142:DDX142"/>
    <mergeCell ref="DDY142:DDZ142"/>
    <mergeCell ref="DEE142:DEF142"/>
    <mergeCell ref="DEG142:DEH142"/>
    <mergeCell ref="DEM142:DEN142"/>
    <mergeCell ref="DEO142:DEP142"/>
    <mergeCell ref="DEU142:DEV142"/>
    <mergeCell ref="DEW142:DEX142"/>
    <mergeCell ref="DFC142:DFD142"/>
    <mergeCell ref="DFE142:DFF142"/>
    <mergeCell ref="CVG142:CVH142"/>
    <mergeCell ref="CVI142:CVJ142"/>
    <mergeCell ref="CVO142:CVP142"/>
    <mergeCell ref="CVQ142:CVR142"/>
    <mergeCell ref="CVW142:CVX142"/>
    <mergeCell ref="CVY142:CVZ142"/>
    <mergeCell ref="CWE142:CWF142"/>
    <mergeCell ref="CWG142:CWH142"/>
    <mergeCell ref="CWM142:CWN142"/>
    <mergeCell ref="CWO142:CWP142"/>
    <mergeCell ref="CWU142:CWV142"/>
    <mergeCell ref="CWW142:CWX142"/>
    <mergeCell ref="CXC142:CXD142"/>
    <mergeCell ref="CXE142:CXF142"/>
    <mergeCell ref="CXK142:CXL142"/>
    <mergeCell ref="CXM142:CXN142"/>
    <mergeCell ref="CXS142:CXT142"/>
    <mergeCell ref="CXU142:CXV142"/>
    <mergeCell ref="CYA142:CYB142"/>
    <mergeCell ref="CYC142:CYD142"/>
    <mergeCell ref="CYI142:CYJ142"/>
    <mergeCell ref="CYK142:CYL142"/>
    <mergeCell ref="CYQ142:CYR142"/>
    <mergeCell ref="CYS142:CYT142"/>
    <mergeCell ref="CYY142:CYZ142"/>
    <mergeCell ref="CZA142:CZB142"/>
    <mergeCell ref="CZG142:CZH142"/>
    <mergeCell ref="CZI142:CZJ142"/>
    <mergeCell ref="CZO142:CZP142"/>
    <mergeCell ref="CZQ142:CZR142"/>
    <mergeCell ref="CZW142:CZX142"/>
    <mergeCell ref="CZY142:CZZ142"/>
    <mergeCell ref="DAE142:DAF142"/>
    <mergeCell ref="CQC142:CQD142"/>
    <mergeCell ref="CQI142:CQJ142"/>
    <mergeCell ref="CQK142:CQL142"/>
    <mergeCell ref="CQQ142:CQR142"/>
    <mergeCell ref="CQS142:CQT142"/>
    <mergeCell ref="CQY142:CQZ142"/>
    <mergeCell ref="CRA142:CRB142"/>
    <mergeCell ref="CRG142:CRH142"/>
    <mergeCell ref="CRI142:CRJ142"/>
    <mergeCell ref="CRO142:CRP142"/>
    <mergeCell ref="CRQ142:CRR142"/>
    <mergeCell ref="CRW142:CRX142"/>
    <mergeCell ref="CRY142:CRZ142"/>
    <mergeCell ref="CSE142:CSF142"/>
    <mergeCell ref="CSG142:CSH142"/>
    <mergeCell ref="CSM142:CSN142"/>
    <mergeCell ref="CSO142:CSP142"/>
    <mergeCell ref="CSU142:CSV142"/>
    <mergeCell ref="CSW142:CSX142"/>
    <mergeCell ref="CTC142:CTD142"/>
    <mergeCell ref="CTE142:CTF142"/>
    <mergeCell ref="CTK142:CTL142"/>
    <mergeCell ref="CTM142:CTN142"/>
    <mergeCell ref="CTS142:CTT142"/>
    <mergeCell ref="CTU142:CTV142"/>
    <mergeCell ref="CUA142:CUB142"/>
    <mergeCell ref="CUC142:CUD142"/>
    <mergeCell ref="CUI142:CUJ142"/>
    <mergeCell ref="CUK142:CUL142"/>
    <mergeCell ref="CUQ142:CUR142"/>
    <mergeCell ref="CUS142:CUT142"/>
    <mergeCell ref="CUY142:CUZ142"/>
    <mergeCell ref="CVA142:CVB142"/>
    <mergeCell ref="CLC142:CLD142"/>
    <mergeCell ref="CLE142:CLF142"/>
    <mergeCell ref="CLK142:CLL142"/>
    <mergeCell ref="CLM142:CLN142"/>
    <mergeCell ref="CLS142:CLT142"/>
    <mergeCell ref="CLU142:CLV142"/>
    <mergeCell ref="CMA142:CMB142"/>
    <mergeCell ref="CMC142:CMD142"/>
    <mergeCell ref="CMI142:CMJ142"/>
    <mergeCell ref="CMK142:CML142"/>
    <mergeCell ref="CMQ142:CMR142"/>
    <mergeCell ref="CMS142:CMT142"/>
    <mergeCell ref="CMY142:CMZ142"/>
    <mergeCell ref="CNA142:CNB142"/>
    <mergeCell ref="CNG142:CNH142"/>
    <mergeCell ref="CNI142:CNJ142"/>
    <mergeCell ref="CNO142:CNP142"/>
    <mergeCell ref="CNQ142:CNR142"/>
    <mergeCell ref="CNW142:CNX142"/>
    <mergeCell ref="CNY142:CNZ142"/>
    <mergeCell ref="COE142:COF142"/>
    <mergeCell ref="COG142:COH142"/>
    <mergeCell ref="COM142:CON142"/>
    <mergeCell ref="COO142:COP142"/>
    <mergeCell ref="COU142:COV142"/>
    <mergeCell ref="COW142:COX142"/>
    <mergeCell ref="CPC142:CPD142"/>
    <mergeCell ref="CPE142:CPF142"/>
    <mergeCell ref="CPK142:CPL142"/>
    <mergeCell ref="CPM142:CPN142"/>
    <mergeCell ref="CPS142:CPT142"/>
    <mergeCell ref="CPU142:CPV142"/>
    <mergeCell ref="CQA142:CQB142"/>
    <mergeCell ref="CFY142:CFZ142"/>
    <mergeCell ref="CGE142:CGF142"/>
    <mergeCell ref="CGG142:CGH142"/>
    <mergeCell ref="CGM142:CGN142"/>
    <mergeCell ref="CGO142:CGP142"/>
    <mergeCell ref="CGU142:CGV142"/>
    <mergeCell ref="CGW142:CGX142"/>
    <mergeCell ref="CHC142:CHD142"/>
    <mergeCell ref="CHE142:CHF142"/>
    <mergeCell ref="CHK142:CHL142"/>
    <mergeCell ref="CHM142:CHN142"/>
    <mergeCell ref="CHS142:CHT142"/>
    <mergeCell ref="CHU142:CHV142"/>
    <mergeCell ref="CIA142:CIB142"/>
    <mergeCell ref="CIC142:CID142"/>
    <mergeCell ref="CII142:CIJ142"/>
    <mergeCell ref="CIK142:CIL142"/>
    <mergeCell ref="CIQ142:CIR142"/>
    <mergeCell ref="CIS142:CIT142"/>
    <mergeCell ref="CIY142:CIZ142"/>
    <mergeCell ref="CJA142:CJB142"/>
    <mergeCell ref="CJG142:CJH142"/>
    <mergeCell ref="CJI142:CJJ142"/>
    <mergeCell ref="CJO142:CJP142"/>
    <mergeCell ref="CJQ142:CJR142"/>
    <mergeCell ref="CJW142:CJX142"/>
    <mergeCell ref="CJY142:CJZ142"/>
    <mergeCell ref="CKE142:CKF142"/>
    <mergeCell ref="CKG142:CKH142"/>
    <mergeCell ref="CKM142:CKN142"/>
    <mergeCell ref="CKO142:CKP142"/>
    <mergeCell ref="CKU142:CKV142"/>
    <mergeCell ref="CKW142:CKX142"/>
    <mergeCell ref="CAY142:CAZ142"/>
    <mergeCell ref="CBA142:CBB142"/>
    <mergeCell ref="CBG142:CBH142"/>
    <mergeCell ref="CBI142:CBJ142"/>
    <mergeCell ref="CBO142:CBP142"/>
    <mergeCell ref="CBQ142:CBR142"/>
    <mergeCell ref="CBW142:CBX142"/>
    <mergeCell ref="CBY142:CBZ142"/>
    <mergeCell ref="CCE142:CCF142"/>
    <mergeCell ref="CCG142:CCH142"/>
    <mergeCell ref="CCM142:CCN142"/>
    <mergeCell ref="CCO142:CCP142"/>
    <mergeCell ref="CCU142:CCV142"/>
    <mergeCell ref="CCW142:CCX142"/>
    <mergeCell ref="CDC142:CDD142"/>
    <mergeCell ref="CDE142:CDF142"/>
    <mergeCell ref="CDK142:CDL142"/>
    <mergeCell ref="CDM142:CDN142"/>
    <mergeCell ref="CDS142:CDT142"/>
    <mergeCell ref="CDU142:CDV142"/>
    <mergeCell ref="CEA142:CEB142"/>
    <mergeCell ref="CEC142:CED142"/>
    <mergeCell ref="CEI142:CEJ142"/>
    <mergeCell ref="CEK142:CEL142"/>
    <mergeCell ref="CEQ142:CER142"/>
    <mergeCell ref="CES142:CET142"/>
    <mergeCell ref="CEY142:CEZ142"/>
    <mergeCell ref="CFA142:CFB142"/>
    <mergeCell ref="CFG142:CFH142"/>
    <mergeCell ref="CFI142:CFJ142"/>
    <mergeCell ref="CFO142:CFP142"/>
    <mergeCell ref="CFQ142:CFR142"/>
    <mergeCell ref="CFW142:CFX142"/>
    <mergeCell ref="BVU142:BVV142"/>
    <mergeCell ref="BWA142:BWB142"/>
    <mergeCell ref="BWC142:BWD142"/>
    <mergeCell ref="BWI142:BWJ142"/>
    <mergeCell ref="BWK142:BWL142"/>
    <mergeCell ref="BWQ142:BWR142"/>
    <mergeCell ref="BWS142:BWT142"/>
    <mergeCell ref="BWY142:BWZ142"/>
    <mergeCell ref="BXA142:BXB142"/>
    <mergeCell ref="BXG142:BXH142"/>
    <mergeCell ref="BXI142:BXJ142"/>
    <mergeCell ref="BXO142:BXP142"/>
    <mergeCell ref="BXQ142:BXR142"/>
    <mergeCell ref="BXW142:BXX142"/>
    <mergeCell ref="BXY142:BXZ142"/>
    <mergeCell ref="BYE142:BYF142"/>
    <mergeCell ref="BYG142:BYH142"/>
    <mergeCell ref="BYM142:BYN142"/>
    <mergeCell ref="BYO142:BYP142"/>
    <mergeCell ref="BYU142:BYV142"/>
    <mergeCell ref="BYW142:BYX142"/>
    <mergeCell ref="BZC142:BZD142"/>
    <mergeCell ref="BZE142:BZF142"/>
    <mergeCell ref="BZK142:BZL142"/>
    <mergeCell ref="BZM142:BZN142"/>
    <mergeCell ref="BZS142:BZT142"/>
    <mergeCell ref="BZU142:BZV142"/>
    <mergeCell ref="CAA142:CAB142"/>
    <mergeCell ref="CAC142:CAD142"/>
    <mergeCell ref="CAI142:CAJ142"/>
    <mergeCell ref="CAK142:CAL142"/>
    <mergeCell ref="CAQ142:CAR142"/>
    <mergeCell ref="CAS142:CAT142"/>
    <mergeCell ref="BQU142:BQV142"/>
    <mergeCell ref="BQW142:BQX142"/>
    <mergeCell ref="BRC142:BRD142"/>
    <mergeCell ref="BRE142:BRF142"/>
    <mergeCell ref="BRK142:BRL142"/>
    <mergeCell ref="BRM142:BRN142"/>
    <mergeCell ref="BRS142:BRT142"/>
    <mergeCell ref="BRU142:BRV142"/>
    <mergeCell ref="BSA142:BSB142"/>
    <mergeCell ref="BSC142:BSD142"/>
    <mergeCell ref="BSI142:BSJ142"/>
    <mergeCell ref="BSK142:BSL142"/>
    <mergeCell ref="BSQ142:BSR142"/>
    <mergeCell ref="BSS142:BST142"/>
    <mergeCell ref="BSY142:BSZ142"/>
    <mergeCell ref="BTA142:BTB142"/>
    <mergeCell ref="BTG142:BTH142"/>
    <mergeCell ref="BTI142:BTJ142"/>
    <mergeCell ref="BTO142:BTP142"/>
    <mergeCell ref="BTQ142:BTR142"/>
    <mergeCell ref="BTW142:BTX142"/>
    <mergeCell ref="BTY142:BTZ142"/>
    <mergeCell ref="BUE142:BUF142"/>
    <mergeCell ref="BUG142:BUH142"/>
    <mergeCell ref="BUM142:BUN142"/>
    <mergeCell ref="BUO142:BUP142"/>
    <mergeCell ref="BUU142:BUV142"/>
    <mergeCell ref="BUW142:BUX142"/>
    <mergeCell ref="BVC142:BVD142"/>
    <mergeCell ref="BVE142:BVF142"/>
    <mergeCell ref="BVK142:BVL142"/>
    <mergeCell ref="BVM142:BVN142"/>
    <mergeCell ref="BVS142:BVT142"/>
    <mergeCell ref="BLQ142:BLR142"/>
    <mergeCell ref="BLW142:BLX142"/>
    <mergeCell ref="BLY142:BLZ142"/>
    <mergeCell ref="BME142:BMF142"/>
    <mergeCell ref="BMG142:BMH142"/>
    <mergeCell ref="BMM142:BMN142"/>
    <mergeCell ref="BMO142:BMP142"/>
    <mergeCell ref="BMU142:BMV142"/>
    <mergeCell ref="BMW142:BMX142"/>
    <mergeCell ref="BNC142:BND142"/>
    <mergeCell ref="BNE142:BNF142"/>
    <mergeCell ref="BNK142:BNL142"/>
    <mergeCell ref="BNM142:BNN142"/>
    <mergeCell ref="BNS142:BNT142"/>
    <mergeCell ref="BNU142:BNV142"/>
    <mergeCell ref="BOA142:BOB142"/>
    <mergeCell ref="BOC142:BOD142"/>
    <mergeCell ref="BOI142:BOJ142"/>
    <mergeCell ref="BOK142:BOL142"/>
    <mergeCell ref="BOQ142:BOR142"/>
    <mergeCell ref="BOS142:BOT142"/>
    <mergeCell ref="BOY142:BOZ142"/>
    <mergeCell ref="BPA142:BPB142"/>
    <mergeCell ref="BPG142:BPH142"/>
    <mergeCell ref="BPI142:BPJ142"/>
    <mergeCell ref="BPO142:BPP142"/>
    <mergeCell ref="BPQ142:BPR142"/>
    <mergeCell ref="BPW142:BPX142"/>
    <mergeCell ref="BPY142:BPZ142"/>
    <mergeCell ref="BQE142:BQF142"/>
    <mergeCell ref="BQG142:BQH142"/>
    <mergeCell ref="BQM142:BQN142"/>
    <mergeCell ref="BQO142:BQP142"/>
    <mergeCell ref="BGQ142:BGR142"/>
    <mergeCell ref="BGS142:BGT142"/>
    <mergeCell ref="BGY142:BGZ142"/>
    <mergeCell ref="BHA142:BHB142"/>
    <mergeCell ref="BHG142:BHH142"/>
    <mergeCell ref="BHI142:BHJ142"/>
    <mergeCell ref="BHO142:BHP142"/>
    <mergeCell ref="BHQ142:BHR142"/>
    <mergeCell ref="BHW142:BHX142"/>
    <mergeCell ref="BHY142:BHZ142"/>
    <mergeCell ref="BIE142:BIF142"/>
    <mergeCell ref="BIG142:BIH142"/>
    <mergeCell ref="BIM142:BIN142"/>
    <mergeCell ref="BIO142:BIP142"/>
    <mergeCell ref="BIU142:BIV142"/>
    <mergeCell ref="BIW142:BIX142"/>
    <mergeCell ref="BJC142:BJD142"/>
    <mergeCell ref="BJE142:BJF142"/>
    <mergeCell ref="BJK142:BJL142"/>
    <mergeCell ref="BJM142:BJN142"/>
    <mergeCell ref="BJS142:BJT142"/>
    <mergeCell ref="BJU142:BJV142"/>
    <mergeCell ref="BKA142:BKB142"/>
    <mergeCell ref="BKC142:BKD142"/>
    <mergeCell ref="BKI142:BKJ142"/>
    <mergeCell ref="BKK142:BKL142"/>
    <mergeCell ref="BKQ142:BKR142"/>
    <mergeCell ref="BKS142:BKT142"/>
    <mergeCell ref="BKY142:BKZ142"/>
    <mergeCell ref="BLA142:BLB142"/>
    <mergeCell ref="BLG142:BLH142"/>
    <mergeCell ref="BLI142:BLJ142"/>
    <mergeCell ref="BLO142:BLP142"/>
    <mergeCell ref="BBM142:BBN142"/>
    <mergeCell ref="BBS142:BBT142"/>
    <mergeCell ref="BBU142:BBV142"/>
    <mergeCell ref="BCA142:BCB142"/>
    <mergeCell ref="BCC142:BCD142"/>
    <mergeCell ref="BCI142:BCJ142"/>
    <mergeCell ref="BCK142:BCL142"/>
    <mergeCell ref="BCQ142:BCR142"/>
    <mergeCell ref="BCS142:BCT142"/>
    <mergeCell ref="BCY142:BCZ142"/>
    <mergeCell ref="BDA142:BDB142"/>
    <mergeCell ref="BDG142:BDH142"/>
    <mergeCell ref="BDI142:BDJ142"/>
    <mergeCell ref="BDO142:BDP142"/>
    <mergeCell ref="BDQ142:BDR142"/>
    <mergeCell ref="BDW142:BDX142"/>
    <mergeCell ref="BDY142:BDZ142"/>
    <mergeCell ref="BEE142:BEF142"/>
    <mergeCell ref="BEG142:BEH142"/>
    <mergeCell ref="BEM142:BEN142"/>
    <mergeCell ref="BEO142:BEP142"/>
    <mergeCell ref="BEU142:BEV142"/>
    <mergeCell ref="BEW142:BEX142"/>
    <mergeCell ref="BFC142:BFD142"/>
    <mergeCell ref="BFE142:BFF142"/>
    <mergeCell ref="BFK142:BFL142"/>
    <mergeCell ref="BFM142:BFN142"/>
    <mergeCell ref="BFS142:BFT142"/>
    <mergeCell ref="BFU142:BFV142"/>
    <mergeCell ref="BGA142:BGB142"/>
    <mergeCell ref="BGC142:BGD142"/>
    <mergeCell ref="BGI142:BGJ142"/>
    <mergeCell ref="BGK142:BGL142"/>
    <mergeCell ref="AWM142:AWN142"/>
    <mergeCell ref="AWO142:AWP142"/>
    <mergeCell ref="AWU142:AWV142"/>
    <mergeCell ref="AWW142:AWX142"/>
    <mergeCell ref="AXC142:AXD142"/>
    <mergeCell ref="AXE142:AXF142"/>
    <mergeCell ref="AXK142:AXL142"/>
    <mergeCell ref="AXM142:AXN142"/>
    <mergeCell ref="AXS142:AXT142"/>
    <mergeCell ref="AXU142:AXV142"/>
    <mergeCell ref="AYA142:AYB142"/>
    <mergeCell ref="AYC142:AYD142"/>
    <mergeCell ref="AYI142:AYJ142"/>
    <mergeCell ref="AYK142:AYL142"/>
    <mergeCell ref="AYQ142:AYR142"/>
    <mergeCell ref="AYS142:AYT142"/>
    <mergeCell ref="AYY142:AYZ142"/>
    <mergeCell ref="AZA142:AZB142"/>
    <mergeCell ref="AZG142:AZH142"/>
    <mergeCell ref="AZI142:AZJ142"/>
    <mergeCell ref="AZO142:AZP142"/>
    <mergeCell ref="AZQ142:AZR142"/>
    <mergeCell ref="AZW142:AZX142"/>
    <mergeCell ref="AZY142:AZZ142"/>
    <mergeCell ref="BAE142:BAF142"/>
    <mergeCell ref="BAG142:BAH142"/>
    <mergeCell ref="BAM142:BAN142"/>
    <mergeCell ref="BAO142:BAP142"/>
    <mergeCell ref="BAU142:BAV142"/>
    <mergeCell ref="BAW142:BAX142"/>
    <mergeCell ref="BBC142:BBD142"/>
    <mergeCell ref="BBE142:BBF142"/>
    <mergeCell ref="BBK142:BBL142"/>
    <mergeCell ref="ARI142:ARJ142"/>
    <mergeCell ref="ARO142:ARP142"/>
    <mergeCell ref="ARQ142:ARR142"/>
    <mergeCell ref="ARW142:ARX142"/>
    <mergeCell ref="ARY142:ARZ142"/>
    <mergeCell ref="ASE142:ASF142"/>
    <mergeCell ref="ASG142:ASH142"/>
    <mergeCell ref="ASM142:ASN142"/>
    <mergeCell ref="ASO142:ASP142"/>
    <mergeCell ref="ASU142:ASV142"/>
    <mergeCell ref="ASW142:ASX142"/>
    <mergeCell ref="ATC142:ATD142"/>
    <mergeCell ref="ATE142:ATF142"/>
    <mergeCell ref="ATK142:ATL142"/>
    <mergeCell ref="ATM142:ATN142"/>
    <mergeCell ref="ATS142:ATT142"/>
    <mergeCell ref="ATU142:ATV142"/>
    <mergeCell ref="AUA142:AUB142"/>
    <mergeCell ref="AUC142:AUD142"/>
    <mergeCell ref="AUI142:AUJ142"/>
    <mergeCell ref="AUK142:AUL142"/>
    <mergeCell ref="AUQ142:AUR142"/>
    <mergeCell ref="AUS142:AUT142"/>
    <mergeCell ref="AUY142:AUZ142"/>
    <mergeCell ref="AVA142:AVB142"/>
    <mergeCell ref="AVG142:AVH142"/>
    <mergeCell ref="AVI142:AVJ142"/>
    <mergeCell ref="AVO142:AVP142"/>
    <mergeCell ref="AVQ142:AVR142"/>
    <mergeCell ref="AVW142:AVX142"/>
    <mergeCell ref="AVY142:AVZ142"/>
    <mergeCell ref="AWE142:AWF142"/>
    <mergeCell ref="AWG142:AWH142"/>
    <mergeCell ref="AMI142:AMJ142"/>
    <mergeCell ref="AMK142:AML142"/>
    <mergeCell ref="AMQ142:AMR142"/>
    <mergeCell ref="AMS142:AMT142"/>
    <mergeCell ref="AMY142:AMZ142"/>
    <mergeCell ref="ANA142:ANB142"/>
    <mergeCell ref="ANG142:ANH142"/>
    <mergeCell ref="ANI142:ANJ142"/>
    <mergeCell ref="ANO142:ANP142"/>
    <mergeCell ref="ANQ142:ANR142"/>
    <mergeCell ref="ANW142:ANX142"/>
    <mergeCell ref="ANY142:ANZ142"/>
    <mergeCell ref="AOE142:AOF142"/>
    <mergeCell ref="AOG142:AOH142"/>
    <mergeCell ref="AOM142:AON142"/>
    <mergeCell ref="AOO142:AOP142"/>
    <mergeCell ref="AOU142:AOV142"/>
    <mergeCell ref="AOW142:AOX142"/>
    <mergeCell ref="APC142:APD142"/>
    <mergeCell ref="APE142:APF142"/>
    <mergeCell ref="APK142:APL142"/>
    <mergeCell ref="APM142:APN142"/>
    <mergeCell ref="APS142:APT142"/>
    <mergeCell ref="APU142:APV142"/>
    <mergeCell ref="AQA142:AQB142"/>
    <mergeCell ref="AQC142:AQD142"/>
    <mergeCell ref="AQI142:AQJ142"/>
    <mergeCell ref="AQK142:AQL142"/>
    <mergeCell ref="AQQ142:AQR142"/>
    <mergeCell ref="AQS142:AQT142"/>
    <mergeCell ref="AQY142:AQZ142"/>
    <mergeCell ref="ARA142:ARB142"/>
    <mergeCell ref="ARG142:ARH142"/>
    <mergeCell ref="AHE142:AHF142"/>
    <mergeCell ref="AHK142:AHL142"/>
    <mergeCell ref="AHM142:AHN142"/>
    <mergeCell ref="AHS142:AHT142"/>
    <mergeCell ref="AHU142:AHV142"/>
    <mergeCell ref="AIA142:AIB142"/>
    <mergeCell ref="AIC142:AID142"/>
    <mergeCell ref="AII142:AIJ142"/>
    <mergeCell ref="AIK142:AIL142"/>
    <mergeCell ref="AIQ142:AIR142"/>
    <mergeCell ref="AIS142:AIT142"/>
    <mergeCell ref="AIY142:AIZ142"/>
    <mergeCell ref="AJA142:AJB142"/>
    <mergeCell ref="AJG142:AJH142"/>
    <mergeCell ref="AJI142:AJJ142"/>
    <mergeCell ref="AJO142:AJP142"/>
    <mergeCell ref="AJQ142:AJR142"/>
    <mergeCell ref="AJW142:AJX142"/>
    <mergeCell ref="AJY142:AJZ142"/>
    <mergeCell ref="AKE142:AKF142"/>
    <mergeCell ref="AKG142:AKH142"/>
    <mergeCell ref="AKM142:AKN142"/>
    <mergeCell ref="AKO142:AKP142"/>
    <mergeCell ref="AKU142:AKV142"/>
    <mergeCell ref="AKW142:AKX142"/>
    <mergeCell ref="ALC142:ALD142"/>
    <mergeCell ref="ALE142:ALF142"/>
    <mergeCell ref="ALK142:ALL142"/>
    <mergeCell ref="ALM142:ALN142"/>
    <mergeCell ref="ALS142:ALT142"/>
    <mergeCell ref="ALU142:ALV142"/>
    <mergeCell ref="AMA142:AMB142"/>
    <mergeCell ref="AMC142:AMD142"/>
    <mergeCell ref="ACE142:ACF142"/>
    <mergeCell ref="ACG142:ACH142"/>
    <mergeCell ref="ACM142:ACN142"/>
    <mergeCell ref="ACO142:ACP142"/>
    <mergeCell ref="ACU142:ACV142"/>
    <mergeCell ref="ACW142:ACX142"/>
    <mergeCell ref="ADC142:ADD142"/>
    <mergeCell ref="ADE142:ADF142"/>
    <mergeCell ref="ADK142:ADL142"/>
    <mergeCell ref="ADM142:ADN142"/>
    <mergeCell ref="ADS142:ADT142"/>
    <mergeCell ref="ADU142:ADV142"/>
    <mergeCell ref="AEA142:AEB142"/>
    <mergeCell ref="AEC142:AED142"/>
    <mergeCell ref="AEI142:AEJ142"/>
    <mergeCell ref="AEK142:AEL142"/>
    <mergeCell ref="AEQ142:AER142"/>
    <mergeCell ref="AES142:AET142"/>
    <mergeCell ref="AEY142:AEZ142"/>
    <mergeCell ref="AFA142:AFB142"/>
    <mergeCell ref="AFG142:AFH142"/>
    <mergeCell ref="AFI142:AFJ142"/>
    <mergeCell ref="AFO142:AFP142"/>
    <mergeCell ref="AFQ142:AFR142"/>
    <mergeCell ref="AFW142:AFX142"/>
    <mergeCell ref="AFY142:AFZ142"/>
    <mergeCell ref="AGE142:AGF142"/>
    <mergeCell ref="AGG142:AGH142"/>
    <mergeCell ref="AGM142:AGN142"/>
    <mergeCell ref="AGO142:AGP142"/>
    <mergeCell ref="AGU142:AGV142"/>
    <mergeCell ref="AGW142:AGX142"/>
    <mergeCell ref="AHC142:AHD142"/>
    <mergeCell ref="XA142:XB142"/>
    <mergeCell ref="XG142:XH142"/>
    <mergeCell ref="XI142:XJ142"/>
    <mergeCell ref="XO142:XP142"/>
    <mergeCell ref="XQ142:XR142"/>
    <mergeCell ref="XW142:XX142"/>
    <mergeCell ref="XY142:XZ142"/>
    <mergeCell ref="YE142:YF142"/>
    <mergeCell ref="YG142:YH142"/>
    <mergeCell ref="YM142:YN142"/>
    <mergeCell ref="YO142:YP142"/>
    <mergeCell ref="YU142:YV142"/>
    <mergeCell ref="YW142:YX142"/>
    <mergeCell ref="ZC142:ZD142"/>
    <mergeCell ref="ZE142:ZF142"/>
    <mergeCell ref="ZK142:ZL142"/>
    <mergeCell ref="ZM142:ZN142"/>
    <mergeCell ref="ZS142:ZT142"/>
    <mergeCell ref="ZU142:ZV142"/>
    <mergeCell ref="AAA142:AAB142"/>
    <mergeCell ref="AAC142:AAD142"/>
    <mergeCell ref="AAI142:AAJ142"/>
    <mergeCell ref="AAK142:AAL142"/>
    <mergeCell ref="AAQ142:AAR142"/>
    <mergeCell ref="AAS142:AAT142"/>
    <mergeCell ref="AAY142:AAZ142"/>
    <mergeCell ref="ABA142:ABB142"/>
    <mergeCell ref="ABG142:ABH142"/>
    <mergeCell ref="ABI142:ABJ142"/>
    <mergeCell ref="ABO142:ABP142"/>
    <mergeCell ref="ABQ142:ABR142"/>
    <mergeCell ref="ABW142:ABX142"/>
    <mergeCell ref="ABY142:ABZ142"/>
    <mergeCell ref="SA142:SB142"/>
    <mergeCell ref="SC142:SD142"/>
    <mergeCell ref="SI142:SJ142"/>
    <mergeCell ref="SK142:SL142"/>
    <mergeCell ref="SQ142:SR142"/>
    <mergeCell ref="SS142:ST142"/>
    <mergeCell ref="SY142:SZ142"/>
    <mergeCell ref="TA142:TB142"/>
    <mergeCell ref="TG142:TH142"/>
    <mergeCell ref="TI142:TJ142"/>
    <mergeCell ref="TO142:TP142"/>
    <mergeCell ref="TQ142:TR142"/>
    <mergeCell ref="TW142:TX142"/>
    <mergeCell ref="TY142:TZ142"/>
    <mergeCell ref="UE142:UF142"/>
    <mergeCell ref="UG142:UH142"/>
    <mergeCell ref="UM142:UN142"/>
    <mergeCell ref="UO142:UP142"/>
    <mergeCell ref="UU142:UV142"/>
    <mergeCell ref="UW142:UX142"/>
    <mergeCell ref="VC142:VD142"/>
    <mergeCell ref="VE142:VF142"/>
    <mergeCell ref="VK142:VL142"/>
    <mergeCell ref="VM142:VN142"/>
    <mergeCell ref="VS142:VT142"/>
    <mergeCell ref="VU142:VV142"/>
    <mergeCell ref="WA142:WB142"/>
    <mergeCell ref="WC142:WD142"/>
    <mergeCell ref="WI142:WJ142"/>
    <mergeCell ref="WK142:WL142"/>
    <mergeCell ref="WQ142:WR142"/>
    <mergeCell ref="WS142:WT142"/>
    <mergeCell ref="WY142:WZ142"/>
    <mergeCell ref="MW142:MX142"/>
    <mergeCell ref="NC142:ND142"/>
    <mergeCell ref="NE142:NF142"/>
    <mergeCell ref="NK142:NL142"/>
    <mergeCell ref="NM142:NN142"/>
    <mergeCell ref="NS142:NT142"/>
    <mergeCell ref="NU142:NV142"/>
    <mergeCell ref="OA142:OB142"/>
    <mergeCell ref="OC142:OD142"/>
    <mergeCell ref="OI142:OJ142"/>
    <mergeCell ref="OK142:OL142"/>
    <mergeCell ref="OQ142:OR142"/>
    <mergeCell ref="OS142:OT142"/>
    <mergeCell ref="OY142:OZ142"/>
    <mergeCell ref="PA142:PB142"/>
    <mergeCell ref="PG142:PH142"/>
    <mergeCell ref="PI142:PJ142"/>
    <mergeCell ref="PO142:PP142"/>
    <mergeCell ref="PQ142:PR142"/>
    <mergeCell ref="PW142:PX142"/>
    <mergeCell ref="PY142:PZ142"/>
    <mergeCell ref="QE142:QF142"/>
    <mergeCell ref="QG142:QH142"/>
    <mergeCell ref="QM142:QN142"/>
    <mergeCell ref="QO142:QP142"/>
    <mergeCell ref="QU142:QV142"/>
    <mergeCell ref="QW142:QX142"/>
    <mergeCell ref="RC142:RD142"/>
    <mergeCell ref="RE142:RF142"/>
    <mergeCell ref="RK142:RL142"/>
    <mergeCell ref="RM142:RN142"/>
    <mergeCell ref="RS142:RT142"/>
    <mergeCell ref="RU142:RV142"/>
    <mergeCell ref="HW142:HX142"/>
    <mergeCell ref="HY142:HZ142"/>
    <mergeCell ref="IE142:IF142"/>
    <mergeCell ref="IG142:IH142"/>
    <mergeCell ref="IM142:IN142"/>
    <mergeCell ref="IO142:IP142"/>
    <mergeCell ref="IU142:IV142"/>
    <mergeCell ref="IW142:IX142"/>
    <mergeCell ref="JC142:JD142"/>
    <mergeCell ref="JE142:JF142"/>
    <mergeCell ref="JK142:JL142"/>
    <mergeCell ref="JM142:JN142"/>
    <mergeCell ref="JS142:JT142"/>
    <mergeCell ref="JU142:JV142"/>
    <mergeCell ref="KA142:KB142"/>
    <mergeCell ref="KC142:KD142"/>
    <mergeCell ref="KI142:KJ142"/>
    <mergeCell ref="KK142:KL142"/>
    <mergeCell ref="KQ142:KR142"/>
    <mergeCell ref="KS142:KT142"/>
    <mergeCell ref="KY142:KZ142"/>
    <mergeCell ref="LA142:LB142"/>
    <mergeCell ref="LG142:LH142"/>
    <mergeCell ref="LI142:LJ142"/>
    <mergeCell ref="LO142:LP142"/>
    <mergeCell ref="LQ142:LR142"/>
    <mergeCell ref="LW142:LX142"/>
    <mergeCell ref="LY142:LZ142"/>
    <mergeCell ref="ME142:MF142"/>
    <mergeCell ref="MG142:MH142"/>
    <mergeCell ref="MM142:MN142"/>
    <mergeCell ref="MO142:MP142"/>
    <mergeCell ref="MU142:MV142"/>
    <mergeCell ref="XEE141:XEF141"/>
    <mergeCell ref="XEG141:XEH141"/>
    <mergeCell ref="XEM141:XEN141"/>
    <mergeCell ref="XEO141:XEP141"/>
    <mergeCell ref="XEU141:XEV141"/>
    <mergeCell ref="XEW141:XEX141"/>
    <mergeCell ref="XFC141:XFD141"/>
    <mergeCell ref="A142:B142"/>
    <mergeCell ref="I142:J142"/>
    <mergeCell ref="O142:P142"/>
    <mergeCell ref="Q142:R142"/>
    <mergeCell ref="W142:X142"/>
    <mergeCell ref="Y142:Z142"/>
    <mergeCell ref="AE142:AF142"/>
    <mergeCell ref="AG142:AH142"/>
    <mergeCell ref="AM142:AN142"/>
    <mergeCell ref="AO142:AP142"/>
    <mergeCell ref="AU142:AV142"/>
    <mergeCell ref="AW142:AX142"/>
    <mergeCell ref="BC142:BD142"/>
    <mergeCell ref="BE142:BF142"/>
    <mergeCell ref="BK142:BL142"/>
    <mergeCell ref="BM142:BN142"/>
    <mergeCell ref="BS142:BT142"/>
    <mergeCell ref="BU142:BV142"/>
    <mergeCell ref="CA142:CB142"/>
    <mergeCell ref="CC142:CD142"/>
    <mergeCell ref="CI142:CJ142"/>
    <mergeCell ref="CK142:CL142"/>
    <mergeCell ref="CQ142:CR142"/>
    <mergeCell ref="CS142:CT142"/>
    <mergeCell ref="CY142:CZ142"/>
    <mergeCell ref="DA142:DB142"/>
    <mergeCell ref="DG142:DH142"/>
    <mergeCell ref="DI142:DJ142"/>
    <mergeCell ref="DO142:DP142"/>
    <mergeCell ref="DQ142:DR142"/>
    <mergeCell ref="DW142:DX142"/>
    <mergeCell ref="DY142:DZ142"/>
    <mergeCell ref="EE142:EF142"/>
    <mergeCell ref="EG142:EH142"/>
    <mergeCell ref="EM142:EN142"/>
    <mergeCell ref="EO142:EP142"/>
    <mergeCell ref="EU142:EV142"/>
    <mergeCell ref="EW142:EX142"/>
    <mergeCell ref="FC142:FD142"/>
    <mergeCell ref="FE142:FF142"/>
    <mergeCell ref="FK142:FL142"/>
    <mergeCell ref="FM142:FN142"/>
    <mergeCell ref="FS142:FT142"/>
    <mergeCell ref="FU142:FV142"/>
    <mergeCell ref="GA142:GB142"/>
    <mergeCell ref="GC142:GD142"/>
    <mergeCell ref="GI142:GJ142"/>
    <mergeCell ref="GK142:GL142"/>
    <mergeCell ref="GQ142:GR142"/>
    <mergeCell ref="GS142:GT142"/>
    <mergeCell ref="GY142:GZ142"/>
    <mergeCell ref="HA142:HB142"/>
    <mergeCell ref="HG142:HH142"/>
    <mergeCell ref="HI142:HJ142"/>
    <mergeCell ref="HO142:HP142"/>
    <mergeCell ref="HQ142:HR142"/>
    <mergeCell ref="WZA141:WZB141"/>
    <mergeCell ref="WZG141:WZH141"/>
    <mergeCell ref="WZI141:WZJ141"/>
    <mergeCell ref="WZO141:WZP141"/>
    <mergeCell ref="WZQ141:WZR141"/>
    <mergeCell ref="WZW141:WZX141"/>
    <mergeCell ref="WZY141:WZZ141"/>
    <mergeCell ref="XAE141:XAF141"/>
    <mergeCell ref="XAG141:XAH141"/>
    <mergeCell ref="XAM141:XAN141"/>
    <mergeCell ref="XAO141:XAP141"/>
    <mergeCell ref="XAU141:XAV141"/>
    <mergeCell ref="XAW141:XAX141"/>
    <mergeCell ref="XBC141:XBD141"/>
    <mergeCell ref="XBE141:XBF141"/>
    <mergeCell ref="XBK141:XBL141"/>
    <mergeCell ref="XBM141:XBN141"/>
    <mergeCell ref="XBS141:XBT141"/>
    <mergeCell ref="XBU141:XBV141"/>
    <mergeCell ref="XCA141:XCB141"/>
    <mergeCell ref="XCC141:XCD141"/>
    <mergeCell ref="XCI141:XCJ141"/>
    <mergeCell ref="XCK141:XCL141"/>
    <mergeCell ref="XCQ141:XCR141"/>
    <mergeCell ref="XCS141:XCT141"/>
    <mergeCell ref="XCY141:XCZ141"/>
    <mergeCell ref="XDA141:XDB141"/>
    <mergeCell ref="XDG141:XDH141"/>
    <mergeCell ref="XDI141:XDJ141"/>
    <mergeCell ref="XDO141:XDP141"/>
    <mergeCell ref="XDQ141:XDR141"/>
    <mergeCell ref="XDW141:XDX141"/>
    <mergeCell ref="XDY141:XDZ141"/>
    <mergeCell ref="WUA141:WUB141"/>
    <mergeCell ref="WUC141:WUD141"/>
    <mergeCell ref="WUI141:WUJ141"/>
    <mergeCell ref="WUK141:WUL141"/>
    <mergeCell ref="WUQ141:WUR141"/>
    <mergeCell ref="WUS141:WUT141"/>
    <mergeCell ref="WUY141:WUZ141"/>
    <mergeCell ref="WVA141:WVB141"/>
    <mergeCell ref="WVG141:WVH141"/>
    <mergeCell ref="WVI141:WVJ141"/>
    <mergeCell ref="WVO141:WVP141"/>
    <mergeCell ref="WVQ141:WVR141"/>
    <mergeCell ref="WVW141:WVX141"/>
    <mergeCell ref="WVY141:WVZ141"/>
    <mergeCell ref="WWE141:WWF141"/>
    <mergeCell ref="WWG141:WWH141"/>
    <mergeCell ref="WWM141:WWN141"/>
    <mergeCell ref="WWO141:WWP141"/>
    <mergeCell ref="WWU141:WWV141"/>
    <mergeCell ref="WWW141:WWX141"/>
    <mergeCell ref="WXC141:WXD141"/>
    <mergeCell ref="WXE141:WXF141"/>
    <mergeCell ref="WXK141:WXL141"/>
    <mergeCell ref="WXM141:WXN141"/>
    <mergeCell ref="WXS141:WXT141"/>
    <mergeCell ref="WXU141:WXV141"/>
    <mergeCell ref="WYA141:WYB141"/>
    <mergeCell ref="WYC141:WYD141"/>
    <mergeCell ref="WYI141:WYJ141"/>
    <mergeCell ref="WYK141:WYL141"/>
    <mergeCell ref="WYQ141:WYR141"/>
    <mergeCell ref="WYS141:WYT141"/>
    <mergeCell ref="WYY141:WYZ141"/>
    <mergeCell ref="WOW141:WOX141"/>
    <mergeCell ref="WPC141:WPD141"/>
    <mergeCell ref="WPE141:WPF141"/>
    <mergeCell ref="WPK141:WPL141"/>
    <mergeCell ref="WPM141:WPN141"/>
    <mergeCell ref="WPS141:WPT141"/>
    <mergeCell ref="WPU141:WPV141"/>
    <mergeCell ref="WQA141:WQB141"/>
    <mergeCell ref="WQC141:WQD141"/>
    <mergeCell ref="WQI141:WQJ141"/>
    <mergeCell ref="WQK141:WQL141"/>
    <mergeCell ref="WQQ141:WQR141"/>
    <mergeCell ref="WQS141:WQT141"/>
    <mergeCell ref="WQY141:WQZ141"/>
    <mergeCell ref="WRA141:WRB141"/>
    <mergeCell ref="WRG141:WRH141"/>
    <mergeCell ref="WRI141:WRJ141"/>
    <mergeCell ref="WRO141:WRP141"/>
    <mergeCell ref="WRQ141:WRR141"/>
    <mergeCell ref="WRW141:WRX141"/>
    <mergeCell ref="WRY141:WRZ141"/>
    <mergeCell ref="WSE141:WSF141"/>
    <mergeCell ref="WSG141:WSH141"/>
    <mergeCell ref="WSM141:WSN141"/>
    <mergeCell ref="WSO141:WSP141"/>
    <mergeCell ref="WSU141:WSV141"/>
    <mergeCell ref="WSW141:WSX141"/>
    <mergeCell ref="WTC141:WTD141"/>
    <mergeCell ref="WTE141:WTF141"/>
    <mergeCell ref="WTK141:WTL141"/>
    <mergeCell ref="WTM141:WTN141"/>
    <mergeCell ref="WTS141:WTT141"/>
    <mergeCell ref="WTU141:WTV141"/>
    <mergeCell ref="WJW141:WJX141"/>
    <mergeCell ref="WJY141:WJZ141"/>
    <mergeCell ref="WKE141:WKF141"/>
    <mergeCell ref="WKG141:WKH141"/>
    <mergeCell ref="WKM141:WKN141"/>
    <mergeCell ref="WKO141:WKP141"/>
    <mergeCell ref="WKU141:WKV141"/>
    <mergeCell ref="WKW141:WKX141"/>
    <mergeCell ref="WLC141:WLD141"/>
    <mergeCell ref="WLE141:WLF141"/>
    <mergeCell ref="WLK141:WLL141"/>
    <mergeCell ref="WLM141:WLN141"/>
    <mergeCell ref="WLS141:WLT141"/>
    <mergeCell ref="WLU141:WLV141"/>
    <mergeCell ref="WMA141:WMB141"/>
    <mergeCell ref="WMC141:WMD141"/>
    <mergeCell ref="WMI141:WMJ141"/>
    <mergeCell ref="WMK141:WML141"/>
    <mergeCell ref="WMQ141:WMR141"/>
    <mergeCell ref="WMS141:WMT141"/>
    <mergeCell ref="WMY141:WMZ141"/>
    <mergeCell ref="WNA141:WNB141"/>
    <mergeCell ref="WNG141:WNH141"/>
    <mergeCell ref="WNI141:WNJ141"/>
    <mergeCell ref="WNO141:WNP141"/>
    <mergeCell ref="WNQ141:WNR141"/>
    <mergeCell ref="WNW141:WNX141"/>
    <mergeCell ref="WNY141:WNZ141"/>
    <mergeCell ref="WOE141:WOF141"/>
    <mergeCell ref="WOG141:WOH141"/>
    <mergeCell ref="WOM141:WON141"/>
    <mergeCell ref="WOO141:WOP141"/>
    <mergeCell ref="WOU141:WOV141"/>
    <mergeCell ref="WES141:WET141"/>
    <mergeCell ref="WEY141:WEZ141"/>
    <mergeCell ref="WFA141:WFB141"/>
    <mergeCell ref="WFG141:WFH141"/>
    <mergeCell ref="WFI141:WFJ141"/>
    <mergeCell ref="WFO141:WFP141"/>
    <mergeCell ref="WFQ141:WFR141"/>
    <mergeCell ref="WFW141:WFX141"/>
    <mergeCell ref="WFY141:WFZ141"/>
    <mergeCell ref="WGE141:WGF141"/>
    <mergeCell ref="WGG141:WGH141"/>
    <mergeCell ref="WGM141:WGN141"/>
    <mergeCell ref="WGO141:WGP141"/>
    <mergeCell ref="WGU141:WGV141"/>
    <mergeCell ref="WGW141:WGX141"/>
    <mergeCell ref="WHC141:WHD141"/>
    <mergeCell ref="WHE141:WHF141"/>
    <mergeCell ref="WHK141:WHL141"/>
    <mergeCell ref="WHM141:WHN141"/>
    <mergeCell ref="WHS141:WHT141"/>
    <mergeCell ref="WHU141:WHV141"/>
    <mergeCell ref="WIA141:WIB141"/>
    <mergeCell ref="WIC141:WID141"/>
    <mergeCell ref="WII141:WIJ141"/>
    <mergeCell ref="WIK141:WIL141"/>
    <mergeCell ref="WIQ141:WIR141"/>
    <mergeCell ref="WIS141:WIT141"/>
    <mergeCell ref="WIY141:WIZ141"/>
    <mergeCell ref="WJA141:WJB141"/>
    <mergeCell ref="WJG141:WJH141"/>
    <mergeCell ref="WJI141:WJJ141"/>
    <mergeCell ref="WJO141:WJP141"/>
    <mergeCell ref="WJQ141:WJR141"/>
    <mergeCell ref="VZS141:VZT141"/>
    <mergeCell ref="VZU141:VZV141"/>
    <mergeCell ref="WAA141:WAB141"/>
    <mergeCell ref="WAC141:WAD141"/>
    <mergeCell ref="WAI141:WAJ141"/>
    <mergeCell ref="WAK141:WAL141"/>
    <mergeCell ref="WAQ141:WAR141"/>
    <mergeCell ref="WAS141:WAT141"/>
    <mergeCell ref="WAY141:WAZ141"/>
    <mergeCell ref="WBA141:WBB141"/>
    <mergeCell ref="WBG141:WBH141"/>
    <mergeCell ref="WBI141:WBJ141"/>
    <mergeCell ref="WBO141:WBP141"/>
    <mergeCell ref="WBQ141:WBR141"/>
    <mergeCell ref="WBW141:WBX141"/>
    <mergeCell ref="WBY141:WBZ141"/>
    <mergeCell ref="WCE141:WCF141"/>
    <mergeCell ref="WCG141:WCH141"/>
    <mergeCell ref="WCM141:WCN141"/>
    <mergeCell ref="WCO141:WCP141"/>
    <mergeCell ref="WCU141:WCV141"/>
    <mergeCell ref="WCW141:WCX141"/>
    <mergeCell ref="WDC141:WDD141"/>
    <mergeCell ref="WDE141:WDF141"/>
    <mergeCell ref="WDK141:WDL141"/>
    <mergeCell ref="WDM141:WDN141"/>
    <mergeCell ref="WDS141:WDT141"/>
    <mergeCell ref="WDU141:WDV141"/>
    <mergeCell ref="WEA141:WEB141"/>
    <mergeCell ref="WEC141:WED141"/>
    <mergeCell ref="WEI141:WEJ141"/>
    <mergeCell ref="WEK141:WEL141"/>
    <mergeCell ref="WEQ141:WER141"/>
    <mergeCell ref="VUO141:VUP141"/>
    <mergeCell ref="VUU141:VUV141"/>
    <mergeCell ref="VUW141:VUX141"/>
    <mergeCell ref="VVC141:VVD141"/>
    <mergeCell ref="VVE141:VVF141"/>
    <mergeCell ref="VVK141:VVL141"/>
    <mergeCell ref="VVM141:VVN141"/>
    <mergeCell ref="VVS141:VVT141"/>
    <mergeCell ref="VVU141:VVV141"/>
    <mergeCell ref="VWA141:VWB141"/>
    <mergeCell ref="VWC141:VWD141"/>
    <mergeCell ref="VWI141:VWJ141"/>
    <mergeCell ref="VWK141:VWL141"/>
    <mergeCell ref="VWQ141:VWR141"/>
    <mergeCell ref="VWS141:VWT141"/>
    <mergeCell ref="VWY141:VWZ141"/>
    <mergeCell ref="VXA141:VXB141"/>
    <mergeCell ref="VXG141:VXH141"/>
    <mergeCell ref="VXI141:VXJ141"/>
    <mergeCell ref="VXO141:VXP141"/>
    <mergeCell ref="VXQ141:VXR141"/>
    <mergeCell ref="VXW141:VXX141"/>
    <mergeCell ref="VXY141:VXZ141"/>
    <mergeCell ref="VYE141:VYF141"/>
    <mergeCell ref="VYG141:VYH141"/>
    <mergeCell ref="VYM141:VYN141"/>
    <mergeCell ref="VYO141:VYP141"/>
    <mergeCell ref="VYU141:VYV141"/>
    <mergeCell ref="VYW141:VYX141"/>
    <mergeCell ref="VZC141:VZD141"/>
    <mergeCell ref="VZE141:VZF141"/>
    <mergeCell ref="VZK141:VZL141"/>
    <mergeCell ref="VZM141:VZN141"/>
    <mergeCell ref="VPO141:VPP141"/>
    <mergeCell ref="VPQ141:VPR141"/>
    <mergeCell ref="VPW141:VPX141"/>
    <mergeCell ref="VPY141:VPZ141"/>
    <mergeCell ref="VQE141:VQF141"/>
    <mergeCell ref="VQG141:VQH141"/>
    <mergeCell ref="VQM141:VQN141"/>
    <mergeCell ref="VQO141:VQP141"/>
    <mergeCell ref="VQU141:VQV141"/>
    <mergeCell ref="VQW141:VQX141"/>
    <mergeCell ref="VRC141:VRD141"/>
    <mergeCell ref="VRE141:VRF141"/>
    <mergeCell ref="VRK141:VRL141"/>
    <mergeCell ref="VRM141:VRN141"/>
    <mergeCell ref="VRS141:VRT141"/>
    <mergeCell ref="VRU141:VRV141"/>
    <mergeCell ref="VSA141:VSB141"/>
    <mergeCell ref="VSC141:VSD141"/>
    <mergeCell ref="VSI141:VSJ141"/>
    <mergeCell ref="VSK141:VSL141"/>
    <mergeCell ref="VSQ141:VSR141"/>
    <mergeCell ref="VSS141:VST141"/>
    <mergeCell ref="VSY141:VSZ141"/>
    <mergeCell ref="VTA141:VTB141"/>
    <mergeCell ref="VTG141:VTH141"/>
    <mergeCell ref="VTI141:VTJ141"/>
    <mergeCell ref="VTO141:VTP141"/>
    <mergeCell ref="VTQ141:VTR141"/>
    <mergeCell ref="VTW141:VTX141"/>
    <mergeCell ref="VTY141:VTZ141"/>
    <mergeCell ref="VUE141:VUF141"/>
    <mergeCell ref="VUG141:VUH141"/>
    <mergeCell ref="VUM141:VUN141"/>
    <mergeCell ref="VKK141:VKL141"/>
    <mergeCell ref="VKQ141:VKR141"/>
    <mergeCell ref="VKS141:VKT141"/>
    <mergeCell ref="VKY141:VKZ141"/>
    <mergeCell ref="VLA141:VLB141"/>
    <mergeCell ref="VLG141:VLH141"/>
    <mergeCell ref="VLI141:VLJ141"/>
    <mergeCell ref="VLO141:VLP141"/>
    <mergeCell ref="VLQ141:VLR141"/>
    <mergeCell ref="VLW141:VLX141"/>
    <mergeCell ref="VLY141:VLZ141"/>
    <mergeCell ref="VME141:VMF141"/>
    <mergeCell ref="VMG141:VMH141"/>
    <mergeCell ref="VMM141:VMN141"/>
    <mergeCell ref="VMO141:VMP141"/>
    <mergeCell ref="VMU141:VMV141"/>
    <mergeCell ref="VMW141:VMX141"/>
    <mergeCell ref="VNC141:VND141"/>
    <mergeCell ref="VNE141:VNF141"/>
    <mergeCell ref="VNK141:VNL141"/>
    <mergeCell ref="VNM141:VNN141"/>
    <mergeCell ref="VNS141:VNT141"/>
    <mergeCell ref="VNU141:VNV141"/>
    <mergeCell ref="VOA141:VOB141"/>
    <mergeCell ref="VOC141:VOD141"/>
    <mergeCell ref="VOI141:VOJ141"/>
    <mergeCell ref="VOK141:VOL141"/>
    <mergeCell ref="VOQ141:VOR141"/>
    <mergeCell ref="VOS141:VOT141"/>
    <mergeCell ref="VOY141:VOZ141"/>
    <mergeCell ref="VPA141:VPB141"/>
    <mergeCell ref="VPG141:VPH141"/>
    <mergeCell ref="VPI141:VPJ141"/>
    <mergeCell ref="VFK141:VFL141"/>
    <mergeCell ref="VFM141:VFN141"/>
    <mergeCell ref="VFS141:VFT141"/>
    <mergeCell ref="VFU141:VFV141"/>
    <mergeCell ref="VGA141:VGB141"/>
    <mergeCell ref="VGC141:VGD141"/>
    <mergeCell ref="VGI141:VGJ141"/>
    <mergeCell ref="VGK141:VGL141"/>
    <mergeCell ref="VGQ141:VGR141"/>
    <mergeCell ref="VGS141:VGT141"/>
    <mergeCell ref="VGY141:VGZ141"/>
    <mergeCell ref="VHA141:VHB141"/>
    <mergeCell ref="VHG141:VHH141"/>
    <mergeCell ref="VHI141:VHJ141"/>
    <mergeCell ref="VHO141:VHP141"/>
    <mergeCell ref="VHQ141:VHR141"/>
    <mergeCell ref="VHW141:VHX141"/>
    <mergeCell ref="VHY141:VHZ141"/>
    <mergeCell ref="VIE141:VIF141"/>
    <mergeCell ref="VIG141:VIH141"/>
    <mergeCell ref="VIM141:VIN141"/>
    <mergeCell ref="VIO141:VIP141"/>
    <mergeCell ref="VIU141:VIV141"/>
    <mergeCell ref="VIW141:VIX141"/>
    <mergeCell ref="VJC141:VJD141"/>
    <mergeCell ref="VJE141:VJF141"/>
    <mergeCell ref="VJK141:VJL141"/>
    <mergeCell ref="VJM141:VJN141"/>
    <mergeCell ref="VJS141:VJT141"/>
    <mergeCell ref="VJU141:VJV141"/>
    <mergeCell ref="VKA141:VKB141"/>
    <mergeCell ref="VKC141:VKD141"/>
    <mergeCell ref="VKI141:VKJ141"/>
    <mergeCell ref="VAG141:VAH141"/>
    <mergeCell ref="VAM141:VAN141"/>
    <mergeCell ref="VAO141:VAP141"/>
    <mergeCell ref="VAU141:VAV141"/>
    <mergeCell ref="VAW141:VAX141"/>
    <mergeCell ref="VBC141:VBD141"/>
    <mergeCell ref="VBE141:VBF141"/>
    <mergeCell ref="VBK141:VBL141"/>
    <mergeCell ref="VBM141:VBN141"/>
    <mergeCell ref="VBS141:VBT141"/>
    <mergeCell ref="VBU141:VBV141"/>
    <mergeCell ref="VCA141:VCB141"/>
    <mergeCell ref="VCC141:VCD141"/>
    <mergeCell ref="VCI141:VCJ141"/>
    <mergeCell ref="VCK141:VCL141"/>
    <mergeCell ref="VCQ141:VCR141"/>
    <mergeCell ref="VCS141:VCT141"/>
    <mergeCell ref="VCY141:VCZ141"/>
    <mergeCell ref="VDA141:VDB141"/>
    <mergeCell ref="VDG141:VDH141"/>
    <mergeCell ref="VDI141:VDJ141"/>
    <mergeCell ref="VDO141:VDP141"/>
    <mergeCell ref="VDQ141:VDR141"/>
    <mergeCell ref="VDW141:VDX141"/>
    <mergeCell ref="VDY141:VDZ141"/>
    <mergeCell ref="VEE141:VEF141"/>
    <mergeCell ref="VEG141:VEH141"/>
    <mergeCell ref="VEM141:VEN141"/>
    <mergeCell ref="VEO141:VEP141"/>
    <mergeCell ref="VEU141:VEV141"/>
    <mergeCell ref="VEW141:VEX141"/>
    <mergeCell ref="VFC141:VFD141"/>
    <mergeCell ref="VFE141:VFF141"/>
    <mergeCell ref="UVG141:UVH141"/>
    <mergeCell ref="UVI141:UVJ141"/>
    <mergeCell ref="UVO141:UVP141"/>
    <mergeCell ref="UVQ141:UVR141"/>
    <mergeCell ref="UVW141:UVX141"/>
    <mergeCell ref="UVY141:UVZ141"/>
    <mergeCell ref="UWE141:UWF141"/>
    <mergeCell ref="UWG141:UWH141"/>
    <mergeCell ref="UWM141:UWN141"/>
    <mergeCell ref="UWO141:UWP141"/>
    <mergeCell ref="UWU141:UWV141"/>
    <mergeCell ref="UWW141:UWX141"/>
    <mergeCell ref="UXC141:UXD141"/>
    <mergeCell ref="UXE141:UXF141"/>
    <mergeCell ref="UXK141:UXL141"/>
    <mergeCell ref="UXM141:UXN141"/>
    <mergeCell ref="UXS141:UXT141"/>
    <mergeCell ref="UXU141:UXV141"/>
    <mergeCell ref="UYA141:UYB141"/>
    <mergeCell ref="UYC141:UYD141"/>
    <mergeCell ref="UYI141:UYJ141"/>
    <mergeCell ref="UYK141:UYL141"/>
    <mergeCell ref="UYQ141:UYR141"/>
    <mergeCell ref="UYS141:UYT141"/>
    <mergeCell ref="UYY141:UYZ141"/>
    <mergeCell ref="UZA141:UZB141"/>
    <mergeCell ref="UZG141:UZH141"/>
    <mergeCell ref="UZI141:UZJ141"/>
    <mergeCell ref="UZO141:UZP141"/>
    <mergeCell ref="UZQ141:UZR141"/>
    <mergeCell ref="UZW141:UZX141"/>
    <mergeCell ref="UZY141:UZZ141"/>
    <mergeCell ref="VAE141:VAF141"/>
    <mergeCell ref="UQC141:UQD141"/>
    <mergeCell ref="UQI141:UQJ141"/>
    <mergeCell ref="UQK141:UQL141"/>
    <mergeCell ref="UQQ141:UQR141"/>
    <mergeCell ref="UQS141:UQT141"/>
    <mergeCell ref="UQY141:UQZ141"/>
    <mergeCell ref="URA141:URB141"/>
    <mergeCell ref="URG141:URH141"/>
    <mergeCell ref="URI141:URJ141"/>
    <mergeCell ref="URO141:URP141"/>
    <mergeCell ref="URQ141:URR141"/>
    <mergeCell ref="URW141:URX141"/>
    <mergeCell ref="URY141:URZ141"/>
    <mergeCell ref="USE141:USF141"/>
    <mergeCell ref="USG141:USH141"/>
    <mergeCell ref="USM141:USN141"/>
    <mergeCell ref="USO141:USP141"/>
    <mergeCell ref="USU141:USV141"/>
    <mergeCell ref="USW141:USX141"/>
    <mergeCell ref="UTC141:UTD141"/>
    <mergeCell ref="UTE141:UTF141"/>
    <mergeCell ref="UTK141:UTL141"/>
    <mergeCell ref="UTM141:UTN141"/>
    <mergeCell ref="UTS141:UTT141"/>
    <mergeCell ref="UTU141:UTV141"/>
    <mergeCell ref="UUA141:UUB141"/>
    <mergeCell ref="UUC141:UUD141"/>
    <mergeCell ref="UUI141:UUJ141"/>
    <mergeCell ref="UUK141:UUL141"/>
    <mergeCell ref="UUQ141:UUR141"/>
    <mergeCell ref="UUS141:UUT141"/>
    <mergeCell ref="UUY141:UUZ141"/>
    <mergeCell ref="UVA141:UVB141"/>
    <mergeCell ref="ULC141:ULD141"/>
    <mergeCell ref="ULE141:ULF141"/>
    <mergeCell ref="ULK141:ULL141"/>
    <mergeCell ref="ULM141:ULN141"/>
    <mergeCell ref="ULS141:ULT141"/>
    <mergeCell ref="ULU141:ULV141"/>
    <mergeCell ref="UMA141:UMB141"/>
    <mergeCell ref="UMC141:UMD141"/>
    <mergeCell ref="UMI141:UMJ141"/>
    <mergeCell ref="UMK141:UML141"/>
    <mergeCell ref="UMQ141:UMR141"/>
    <mergeCell ref="UMS141:UMT141"/>
    <mergeCell ref="UMY141:UMZ141"/>
    <mergeCell ref="UNA141:UNB141"/>
    <mergeCell ref="UNG141:UNH141"/>
    <mergeCell ref="UNI141:UNJ141"/>
    <mergeCell ref="UNO141:UNP141"/>
    <mergeCell ref="UNQ141:UNR141"/>
    <mergeCell ref="UNW141:UNX141"/>
    <mergeCell ref="UNY141:UNZ141"/>
    <mergeCell ref="UOE141:UOF141"/>
    <mergeCell ref="UOG141:UOH141"/>
    <mergeCell ref="UOM141:UON141"/>
    <mergeCell ref="UOO141:UOP141"/>
    <mergeCell ref="UOU141:UOV141"/>
    <mergeCell ref="UOW141:UOX141"/>
    <mergeCell ref="UPC141:UPD141"/>
    <mergeCell ref="UPE141:UPF141"/>
    <mergeCell ref="UPK141:UPL141"/>
    <mergeCell ref="UPM141:UPN141"/>
    <mergeCell ref="UPS141:UPT141"/>
    <mergeCell ref="UPU141:UPV141"/>
    <mergeCell ref="UQA141:UQB141"/>
    <mergeCell ref="UFY141:UFZ141"/>
    <mergeCell ref="UGE141:UGF141"/>
    <mergeCell ref="UGG141:UGH141"/>
    <mergeCell ref="UGM141:UGN141"/>
    <mergeCell ref="UGO141:UGP141"/>
    <mergeCell ref="UGU141:UGV141"/>
    <mergeCell ref="UGW141:UGX141"/>
    <mergeCell ref="UHC141:UHD141"/>
    <mergeCell ref="UHE141:UHF141"/>
    <mergeCell ref="UHK141:UHL141"/>
    <mergeCell ref="UHM141:UHN141"/>
    <mergeCell ref="UHS141:UHT141"/>
    <mergeCell ref="UHU141:UHV141"/>
    <mergeCell ref="UIA141:UIB141"/>
    <mergeCell ref="UIC141:UID141"/>
    <mergeCell ref="UII141:UIJ141"/>
    <mergeCell ref="UIK141:UIL141"/>
    <mergeCell ref="UIQ141:UIR141"/>
    <mergeCell ref="UIS141:UIT141"/>
    <mergeCell ref="UIY141:UIZ141"/>
    <mergeCell ref="UJA141:UJB141"/>
    <mergeCell ref="UJG141:UJH141"/>
    <mergeCell ref="UJI141:UJJ141"/>
    <mergeCell ref="UJO141:UJP141"/>
    <mergeCell ref="UJQ141:UJR141"/>
    <mergeCell ref="UJW141:UJX141"/>
    <mergeCell ref="UJY141:UJZ141"/>
    <mergeCell ref="UKE141:UKF141"/>
    <mergeCell ref="UKG141:UKH141"/>
    <mergeCell ref="UKM141:UKN141"/>
    <mergeCell ref="UKO141:UKP141"/>
    <mergeCell ref="UKU141:UKV141"/>
    <mergeCell ref="UKW141:UKX141"/>
    <mergeCell ref="UAY141:UAZ141"/>
    <mergeCell ref="UBA141:UBB141"/>
    <mergeCell ref="UBG141:UBH141"/>
    <mergeCell ref="UBI141:UBJ141"/>
    <mergeCell ref="UBO141:UBP141"/>
    <mergeCell ref="UBQ141:UBR141"/>
    <mergeCell ref="UBW141:UBX141"/>
    <mergeCell ref="UBY141:UBZ141"/>
    <mergeCell ref="UCE141:UCF141"/>
    <mergeCell ref="UCG141:UCH141"/>
    <mergeCell ref="UCM141:UCN141"/>
    <mergeCell ref="UCO141:UCP141"/>
    <mergeCell ref="UCU141:UCV141"/>
    <mergeCell ref="UCW141:UCX141"/>
    <mergeCell ref="UDC141:UDD141"/>
    <mergeCell ref="UDE141:UDF141"/>
    <mergeCell ref="UDK141:UDL141"/>
    <mergeCell ref="UDM141:UDN141"/>
    <mergeCell ref="UDS141:UDT141"/>
    <mergeCell ref="UDU141:UDV141"/>
    <mergeCell ref="UEA141:UEB141"/>
    <mergeCell ref="UEC141:UED141"/>
    <mergeCell ref="UEI141:UEJ141"/>
    <mergeCell ref="UEK141:UEL141"/>
    <mergeCell ref="UEQ141:UER141"/>
    <mergeCell ref="UES141:UET141"/>
    <mergeCell ref="UEY141:UEZ141"/>
    <mergeCell ref="UFA141:UFB141"/>
    <mergeCell ref="UFG141:UFH141"/>
    <mergeCell ref="UFI141:UFJ141"/>
    <mergeCell ref="UFO141:UFP141"/>
    <mergeCell ref="UFQ141:UFR141"/>
    <mergeCell ref="UFW141:UFX141"/>
    <mergeCell ref="TVU141:TVV141"/>
    <mergeCell ref="TWA141:TWB141"/>
    <mergeCell ref="TWC141:TWD141"/>
    <mergeCell ref="TWI141:TWJ141"/>
    <mergeCell ref="TWK141:TWL141"/>
    <mergeCell ref="TWQ141:TWR141"/>
    <mergeCell ref="TWS141:TWT141"/>
    <mergeCell ref="TWY141:TWZ141"/>
    <mergeCell ref="TXA141:TXB141"/>
    <mergeCell ref="TXG141:TXH141"/>
    <mergeCell ref="TXI141:TXJ141"/>
    <mergeCell ref="TXO141:TXP141"/>
    <mergeCell ref="TXQ141:TXR141"/>
    <mergeCell ref="TXW141:TXX141"/>
    <mergeCell ref="TXY141:TXZ141"/>
    <mergeCell ref="TYE141:TYF141"/>
    <mergeCell ref="TYG141:TYH141"/>
    <mergeCell ref="TYM141:TYN141"/>
    <mergeCell ref="TYO141:TYP141"/>
    <mergeCell ref="TYU141:TYV141"/>
    <mergeCell ref="TYW141:TYX141"/>
    <mergeCell ref="TZC141:TZD141"/>
    <mergeCell ref="TZE141:TZF141"/>
    <mergeCell ref="TZK141:TZL141"/>
    <mergeCell ref="TZM141:TZN141"/>
    <mergeCell ref="TZS141:TZT141"/>
    <mergeCell ref="TZU141:TZV141"/>
    <mergeCell ref="UAA141:UAB141"/>
    <mergeCell ref="UAC141:UAD141"/>
    <mergeCell ref="UAI141:UAJ141"/>
    <mergeCell ref="UAK141:UAL141"/>
    <mergeCell ref="UAQ141:UAR141"/>
    <mergeCell ref="UAS141:UAT141"/>
    <mergeCell ref="TQU141:TQV141"/>
    <mergeCell ref="TQW141:TQX141"/>
    <mergeCell ref="TRC141:TRD141"/>
    <mergeCell ref="TRE141:TRF141"/>
    <mergeCell ref="TRK141:TRL141"/>
    <mergeCell ref="TRM141:TRN141"/>
    <mergeCell ref="TRS141:TRT141"/>
    <mergeCell ref="TRU141:TRV141"/>
    <mergeCell ref="TSA141:TSB141"/>
    <mergeCell ref="TSC141:TSD141"/>
    <mergeCell ref="TSI141:TSJ141"/>
    <mergeCell ref="TSK141:TSL141"/>
    <mergeCell ref="TSQ141:TSR141"/>
    <mergeCell ref="TSS141:TST141"/>
    <mergeCell ref="TSY141:TSZ141"/>
    <mergeCell ref="TTA141:TTB141"/>
    <mergeCell ref="TTG141:TTH141"/>
    <mergeCell ref="TTI141:TTJ141"/>
    <mergeCell ref="TTO141:TTP141"/>
    <mergeCell ref="TTQ141:TTR141"/>
    <mergeCell ref="TTW141:TTX141"/>
    <mergeCell ref="TTY141:TTZ141"/>
    <mergeCell ref="TUE141:TUF141"/>
    <mergeCell ref="TUG141:TUH141"/>
    <mergeCell ref="TUM141:TUN141"/>
    <mergeCell ref="TUO141:TUP141"/>
    <mergeCell ref="TUU141:TUV141"/>
    <mergeCell ref="TUW141:TUX141"/>
    <mergeCell ref="TVC141:TVD141"/>
    <mergeCell ref="TVE141:TVF141"/>
    <mergeCell ref="TVK141:TVL141"/>
    <mergeCell ref="TVM141:TVN141"/>
    <mergeCell ref="TVS141:TVT141"/>
    <mergeCell ref="TLQ141:TLR141"/>
    <mergeCell ref="TLW141:TLX141"/>
    <mergeCell ref="TLY141:TLZ141"/>
    <mergeCell ref="TME141:TMF141"/>
    <mergeCell ref="TMG141:TMH141"/>
    <mergeCell ref="TMM141:TMN141"/>
    <mergeCell ref="TMO141:TMP141"/>
    <mergeCell ref="TMU141:TMV141"/>
    <mergeCell ref="TMW141:TMX141"/>
    <mergeCell ref="TNC141:TND141"/>
    <mergeCell ref="TNE141:TNF141"/>
    <mergeCell ref="TNK141:TNL141"/>
    <mergeCell ref="TNM141:TNN141"/>
    <mergeCell ref="TNS141:TNT141"/>
    <mergeCell ref="TNU141:TNV141"/>
    <mergeCell ref="TOA141:TOB141"/>
    <mergeCell ref="TOC141:TOD141"/>
    <mergeCell ref="TOI141:TOJ141"/>
    <mergeCell ref="TOK141:TOL141"/>
    <mergeCell ref="TOQ141:TOR141"/>
    <mergeCell ref="TOS141:TOT141"/>
    <mergeCell ref="TOY141:TOZ141"/>
    <mergeCell ref="TPA141:TPB141"/>
    <mergeCell ref="TPG141:TPH141"/>
    <mergeCell ref="TPI141:TPJ141"/>
    <mergeCell ref="TPO141:TPP141"/>
    <mergeCell ref="TPQ141:TPR141"/>
    <mergeCell ref="TPW141:TPX141"/>
    <mergeCell ref="TPY141:TPZ141"/>
    <mergeCell ref="TQE141:TQF141"/>
    <mergeCell ref="TQG141:TQH141"/>
    <mergeCell ref="TQM141:TQN141"/>
    <mergeCell ref="TQO141:TQP141"/>
    <mergeCell ref="TGQ141:TGR141"/>
    <mergeCell ref="TGS141:TGT141"/>
    <mergeCell ref="TGY141:TGZ141"/>
    <mergeCell ref="THA141:THB141"/>
    <mergeCell ref="THG141:THH141"/>
    <mergeCell ref="THI141:THJ141"/>
    <mergeCell ref="THO141:THP141"/>
    <mergeCell ref="THQ141:THR141"/>
    <mergeCell ref="THW141:THX141"/>
    <mergeCell ref="THY141:THZ141"/>
    <mergeCell ref="TIE141:TIF141"/>
    <mergeCell ref="TIG141:TIH141"/>
    <mergeCell ref="TIM141:TIN141"/>
    <mergeCell ref="TIO141:TIP141"/>
    <mergeCell ref="TIU141:TIV141"/>
    <mergeCell ref="TIW141:TIX141"/>
    <mergeCell ref="TJC141:TJD141"/>
    <mergeCell ref="TJE141:TJF141"/>
    <mergeCell ref="TJK141:TJL141"/>
    <mergeCell ref="TJM141:TJN141"/>
    <mergeCell ref="TJS141:TJT141"/>
    <mergeCell ref="TJU141:TJV141"/>
    <mergeCell ref="TKA141:TKB141"/>
    <mergeCell ref="TKC141:TKD141"/>
    <mergeCell ref="TKI141:TKJ141"/>
    <mergeCell ref="TKK141:TKL141"/>
    <mergeCell ref="TKQ141:TKR141"/>
    <mergeCell ref="TKS141:TKT141"/>
    <mergeCell ref="TKY141:TKZ141"/>
    <mergeCell ref="TLA141:TLB141"/>
    <mergeCell ref="TLG141:TLH141"/>
    <mergeCell ref="TLI141:TLJ141"/>
    <mergeCell ref="TLO141:TLP141"/>
    <mergeCell ref="TBM141:TBN141"/>
    <mergeCell ref="TBS141:TBT141"/>
    <mergeCell ref="TBU141:TBV141"/>
    <mergeCell ref="TCA141:TCB141"/>
    <mergeCell ref="TCC141:TCD141"/>
    <mergeCell ref="TCI141:TCJ141"/>
    <mergeCell ref="TCK141:TCL141"/>
    <mergeCell ref="TCQ141:TCR141"/>
    <mergeCell ref="TCS141:TCT141"/>
    <mergeCell ref="TCY141:TCZ141"/>
    <mergeCell ref="TDA141:TDB141"/>
    <mergeCell ref="TDG141:TDH141"/>
    <mergeCell ref="TDI141:TDJ141"/>
    <mergeCell ref="TDO141:TDP141"/>
    <mergeCell ref="TDQ141:TDR141"/>
    <mergeCell ref="TDW141:TDX141"/>
    <mergeCell ref="TDY141:TDZ141"/>
    <mergeCell ref="TEE141:TEF141"/>
    <mergeCell ref="TEG141:TEH141"/>
    <mergeCell ref="TEM141:TEN141"/>
    <mergeCell ref="TEO141:TEP141"/>
    <mergeCell ref="TEU141:TEV141"/>
    <mergeCell ref="TEW141:TEX141"/>
    <mergeCell ref="TFC141:TFD141"/>
    <mergeCell ref="TFE141:TFF141"/>
    <mergeCell ref="TFK141:TFL141"/>
    <mergeCell ref="TFM141:TFN141"/>
    <mergeCell ref="TFS141:TFT141"/>
    <mergeCell ref="TFU141:TFV141"/>
    <mergeCell ref="TGA141:TGB141"/>
    <mergeCell ref="TGC141:TGD141"/>
    <mergeCell ref="TGI141:TGJ141"/>
    <mergeCell ref="TGK141:TGL141"/>
    <mergeCell ref="SWM141:SWN141"/>
    <mergeCell ref="SWO141:SWP141"/>
    <mergeCell ref="SWU141:SWV141"/>
    <mergeCell ref="SWW141:SWX141"/>
    <mergeCell ref="SXC141:SXD141"/>
    <mergeCell ref="SXE141:SXF141"/>
    <mergeCell ref="SXK141:SXL141"/>
    <mergeCell ref="SXM141:SXN141"/>
    <mergeCell ref="SXS141:SXT141"/>
    <mergeCell ref="SXU141:SXV141"/>
    <mergeCell ref="SYA141:SYB141"/>
    <mergeCell ref="SYC141:SYD141"/>
    <mergeCell ref="SYI141:SYJ141"/>
    <mergeCell ref="SYK141:SYL141"/>
    <mergeCell ref="SYQ141:SYR141"/>
    <mergeCell ref="SYS141:SYT141"/>
    <mergeCell ref="SYY141:SYZ141"/>
    <mergeCell ref="SZA141:SZB141"/>
    <mergeCell ref="SZG141:SZH141"/>
    <mergeCell ref="SZI141:SZJ141"/>
    <mergeCell ref="SZO141:SZP141"/>
    <mergeCell ref="SZQ141:SZR141"/>
    <mergeCell ref="SZW141:SZX141"/>
    <mergeCell ref="SZY141:SZZ141"/>
    <mergeCell ref="TAE141:TAF141"/>
    <mergeCell ref="TAG141:TAH141"/>
    <mergeCell ref="TAM141:TAN141"/>
    <mergeCell ref="TAO141:TAP141"/>
    <mergeCell ref="TAU141:TAV141"/>
    <mergeCell ref="TAW141:TAX141"/>
    <mergeCell ref="TBC141:TBD141"/>
    <mergeCell ref="TBE141:TBF141"/>
    <mergeCell ref="TBK141:TBL141"/>
    <mergeCell ref="SRI141:SRJ141"/>
    <mergeCell ref="SRO141:SRP141"/>
    <mergeCell ref="SRQ141:SRR141"/>
    <mergeCell ref="SRW141:SRX141"/>
    <mergeCell ref="SRY141:SRZ141"/>
    <mergeCell ref="SSE141:SSF141"/>
    <mergeCell ref="SSG141:SSH141"/>
    <mergeCell ref="SSM141:SSN141"/>
    <mergeCell ref="SSO141:SSP141"/>
    <mergeCell ref="SSU141:SSV141"/>
    <mergeCell ref="SSW141:SSX141"/>
    <mergeCell ref="STC141:STD141"/>
    <mergeCell ref="STE141:STF141"/>
    <mergeCell ref="STK141:STL141"/>
    <mergeCell ref="STM141:STN141"/>
    <mergeCell ref="STS141:STT141"/>
    <mergeCell ref="STU141:STV141"/>
    <mergeCell ref="SUA141:SUB141"/>
    <mergeCell ref="SUC141:SUD141"/>
    <mergeCell ref="SUI141:SUJ141"/>
    <mergeCell ref="SUK141:SUL141"/>
    <mergeCell ref="SUQ141:SUR141"/>
    <mergeCell ref="SUS141:SUT141"/>
    <mergeCell ref="SUY141:SUZ141"/>
    <mergeCell ref="SVA141:SVB141"/>
    <mergeCell ref="SVG141:SVH141"/>
    <mergeCell ref="SVI141:SVJ141"/>
    <mergeCell ref="SVO141:SVP141"/>
    <mergeCell ref="SVQ141:SVR141"/>
    <mergeCell ref="SVW141:SVX141"/>
    <mergeCell ref="SVY141:SVZ141"/>
    <mergeCell ref="SWE141:SWF141"/>
    <mergeCell ref="SWG141:SWH141"/>
    <mergeCell ref="SMI141:SMJ141"/>
    <mergeCell ref="SMK141:SML141"/>
    <mergeCell ref="SMQ141:SMR141"/>
    <mergeCell ref="SMS141:SMT141"/>
    <mergeCell ref="SMY141:SMZ141"/>
    <mergeCell ref="SNA141:SNB141"/>
    <mergeCell ref="SNG141:SNH141"/>
    <mergeCell ref="SNI141:SNJ141"/>
    <mergeCell ref="SNO141:SNP141"/>
    <mergeCell ref="SNQ141:SNR141"/>
    <mergeCell ref="SNW141:SNX141"/>
    <mergeCell ref="SNY141:SNZ141"/>
    <mergeCell ref="SOE141:SOF141"/>
    <mergeCell ref="SOG141:SOH141"/>
    <mergeCell ref="SOM141:SON141"/>
    <mergeCell ref="SOO141:SOP141"/>
    <mergeCell ref="SOU141:SOV141"/>
    <mergeCell ref="SOW141:SOX141"/>
    <mergeCell ref="SPC141:SPD141"/>
    <mergeCell ref="SPE141:SPF141"/>
    <mergeCell ref="SPK141:SPL141"/>
    <mergeCell ref="SPM141:SPN141"/>
    <mergeCell ref="SPS141:SPT141"/>
    <mergeCell ref="SPU141:SPV141"/>
    <mergeCell ref="SQA141:SQB141"/>
    <mergeCell ref="SQC141:SQD141"/>
    <mergeCell ref="SQI141:SQJ141"/>
    <mergeCell ref="SQK141:SQL141"/>
    <mergeCell ref="SQQ141:SQR141"/>
    <mergeCell ref="SQS141:SQT141"/>
    <mergeCell ref="SQY141:SQZ141"/>
    <mergeCell ref="SRA141:SRB141"/>
    <mergeCell ref="SRG141:SRH141"/>
    <mergeCell ref="SHE141:SHF141"/>
    <mergeCell ref="SHK141:SHL141"/>
    <mergeCell ref="SHM141:SHN141"/>
    <mergeCell ref="SHS141:SHT141"/>
    <mergeCell ref="SHU141:SHV141"/>
    <mergeCell ref="SIA141:SIB141"/>
    <mergeCell ref="SIC141:SID141"/>
    <mergeCell ref="SII141:SIJ141"/>
    <mergeCell ref="SIK141:SIL141"/>
    <mergeCell ref="SIQ141:SIR141"/>
    <mergeCell ref="SIS141:SIT141"/>
    <mergeCell ref="SIY141:SIZ141"/>
    <mergeCell ref="SJA141:SJB141"/>
    <mergeCell ref="SJG141:SJH141"/>
    <mergeCell ref="SJI141:SJJ141"/>
    <mergeCell ref="SJO141:SJP141"/>
    <mergeCell ref="SJQ141:SJR141"/>
    <mergeCell ref="SJW141:SJX141"/>
    <mergeCell ref="SJY141:SJZ141"/>
    <mergeCell ref="SKE141:SKF141"/>
    <mergeCell ref="SKG141:SKH141"/>
    <mergeCell ref="SKM141:SKN141"/>
    <mergeCell ref="SKO141:SKP141"/>
    <mergeCell ref="SKU141:SKV141"/>
    <mergeCell ref="SKW141:SKX141"/>
    <mergeCell ref="SLC141:SLD141"/>
    <mergeCell ref="SLE141:SLF141"/>
    <mergeCell ref="SLK141:SLL141"/>
    <mergeCell ref="SLM141:SLN141"/>
    <mergeCell ref="SLS141:SLT141"/>
    <mergeCell ref="SLU141:SLV141"/>
    <mergeCell ref="SMA141:SMB141"/>
    <mergeCell ref="SMC141:SMD141"/>
    <mergeCell ref="SCE141:SCF141"/>
    <mergeCell ref="SCG141:SCH141"/>
    <mergeCell ref="SCM141:SCN141"/>
    <mergeCell ref="SCO141:SCP141"/>
    <mergeCell ref="SCU141:SCV141"/>
    <mergeCell ref="SCW141:SCX141"/>
    <mergeCell ref="SDC141:SDD141"/>
    <mergeCell ref="SDE141:SDF141"/>
    <mergeCell ref="SDK141:SDL141"/>
    <mergeCell ref="SDM141:SDN141"/>
    <mergeCell ref="SDS141:SDT141"/>
    <mergeCell ref="SDU141:SDV141"/>
    <mergeCell ref="SEA141:SEB141"/>
    <mergeCell ref="SEC141:SED141"/>
    <mergeCell ref="SEI141:SEJ141"/>
    <mergeCell ref="SEK141:SEL141"/>
    <mergeCell ref="SEQ141:SER141"/>
    <mergeCell ref="SES141:SET141"/>
    <mergeCell ref="SEY141:SEZ141"/>
    <mergeCell ref="SFA141:SFB141"/>
    <mergeCell ref="SFG141:SFH141"/>
    <mergeCell ref="SFI141:SFJ141"/>
    <mergeCell ref="SFO141:SFP141"/>
    <mergeCell ref="SFQ141:SFR141"/>
    <mergeCell ref="SFW141:SFX141"/>
    <mergeCell ref="SFY141:SFZ141"/>
    <mergeCell ref="SGE141:SGF141"/>
    <mergeCell ref="SGG141:SGH141"/>
    <mergeCell ref="SGM141:SGN141"/>
    <mergeCell ref="SGO141:SGP141"/>
    <mergeCell ref="SGU141:SGV141"/>
    <mergeCell ref="SGW141:SGX141"/>
    <mergeCell ref="SHC141:SHD141"/>
    <mergeCell ref="RXA141:RXB141"/>
    <mergeCell ref="RXG141:RXH141"/>
    <mergeCell ref="RXI141:RXJ141"/>
    <mergeCell ref="RXO141:RXP141"/>
    <mergeCell ref="RXQ141:RXR141"/>
    <mergeCell ref="RXW141:RXX141"/>
    <mergeCell ref="RXY141:RXZ141"/>
    <mergeCell ref="RYE141:RYF141"/>
    <mergeCell ref="RYG141:RYH141"/>
    <mergeCell ref="RYM141:RYN141"/>
    <mergeCell ref="RYO141:RYP141"/>
    <mergeCell ref="RYU141:RYV141"/>
    <mergeCell ref="RYW141:RYX141"/>
    <mergeCell ref="RZC141:RZD141"/>
    <mergeCell ref="RZE141:RZF141"/>
    <mergeCell ref="RZK141:RZL141"/>
    <mergeCell ref="RZM141:RZN141"/>
    <mergeCell ref="RZS141:RZT141"/>
    <mergeCell ref="RZU141:RZV141"/>
    <mergeCell ref="SAA141:SAB141"/>
    <mergeCell ref="SAC141:SAD141"/>
    <mergeCell ref="SAI141:SAJ141"/>
    <mergeCell ref="SAK141:SAL141"/>
    <mergeCell ref="SAQ141:SAR141"/>
    <mergeCell ref="SAS141:SAT141"/>
    <mergeCell ref="SAY141:SAZ141"/>
    <mergeCell ref="SBA141:SBB141"/>
    <mergeCell ref="SBG141:SBH141"/>
    <mergeCell ref="SBI141:SBJ141"/>
    <mergeCell ref="SBO141:SBP141"/>
    <mergeCell ref="SBQ141:SBR141"/>
    <mergeCell ref="SBW141:SBX141"/>
    <mergeCell ref="SBY141:SBZ141"/>
    <mergeCell ref="RSA141:RSB141"/>
    <mergeCell ref="RSC141:RSD141"/>
    <mergeCell ref="RSI141:RSJ141"/>
    <mergeCell ref="RSK141:RSL141"/>
    <mergeCell ref="RSQ141:RSR141"/>
    <mergeCell ref="RSS141:RST141"/>
    <mergeCell ref="RSY141:RSZ141"/>
    <mergeCell ref="RTA141:RTB141"/>
    <mergeCell ref="RTG141:RTH141"/>
    <mergeCell ref="RTI141:RTJ141"/>
    <mergeCell ref="RTO141:RTP141"/>
    <mergeCell ref="RTQ141:RTR141"/>
    <mergeCell ref="RTW141:RTX141"/>
    <mergeCell ref="RTY141:RTZ141"/>
    <mergeCell ref="RUE141:RUF141"/>
    <mergeCell ref="RUG141:RUH141"/>
    <mergeCell ref="RUM141:RUN141"/>
    <mergeCell ref="RUO141:RUP141"/>
    <mergeCell ref="RUU141:RUV141"/>
    <mergeCell ref="RUW141:RUX141"/>
    <mergeCell ref="RVC141:RVD141"/>
    <mergeCell ref="RVE141:RVF141"/>
    <mergeCell ref="RVK141:RVL141"/>
    <mergeCell ref="RVM141:RVN141"/>
    <mergeCell ref="RVS141:RVT141"/>
    <mergeCell ref="RVU141:RVV141"/>
    <mergeCell ref="RWA141:RWB141"/>
    <mergeCell ref="RWC141:RWD141"/>
    <mergeCell ref="RWI141:RWJ141"/>
    <mergeCell ref="RWK141:RWL141"/>
    <mergeCell ref="RWQ141:RWR141"/>
    <mergeCell ref="RWS141:RWT141"/>
    <mergeCell ref="RWY141:RWZ141"/>
    <mergeCell ref="RMW141:RMX141"/>
    <mergeCell ref="RNC141:RND141"/>
    <mergeCell ref="RNE141:RNF141"/>
    <mergeCell ref="RNK141:RNL141"/>
    <mergeCell ref="RNM141:RNN141"/>
    <mergeCell ref="RNS141:RNT141"/>
    <mergeCell ref="RNU141:RNV141"/>
    <mergeCell ref="ROA141:ROB141"/>
    <mergeCell ref="ROC141:ROD141"/>
    <mergeCell ref="ROI141:ROJ141"/>
    <mergeCell ref="ROK141:ROL141"/>
    <mergeCell ref="ROQ141:ROR141"/>
    <mergeCell ref="ROS141:ROT141"/>
    <mergeCell ref="ROY141:ROZ141"/>
    <mergeCell ref="RPA141:RPB141"/>
    <mergeCell ref="RPG141:RPH141"/>
    <mergeCell ref="RPI141:RPJ141"/>
    <mergeCell ref="RPO141:RPP141"/>
    <mergeCell ref="RPQ141:RPR141"/>
    <mergeCell ref="RPW141:RPX141"/>
    <mergeCell ref="RPY141:RPZ141"/>
    <mergeCell ref="RQE141:RQF141"/>
    <mergeCell ref="RQG141:RQH141"/>
    <mergeCell ref="RQM141:RQN141"/>
    <mergeCell ref="RQO141:RQP141"/>
    <mergeCell ref="RQU141:RQV141"/>
    <mergeCell ref="RQW141:RQX141"/>
    <mergeCell ref="RRC141:RRD141"/>
    <mergeCell ref="RRE141:RRF141"/>
    <mergeCell ref="RRK141:RRL141"/>
    <mergeCell ref="RRM141:RRN141"/>
    <mergeCell ref="RRS141:RRT141"/>
    <mergeCell ref="RRU141:RRV141"/>
    <mergeCell ref="RHW141:RHX141"/>
    <mergeCell ref="RHY141:RHZ141"/>
    <mergeCell ref="RIE141:RIF141"/>
    <mergeCell ref="RIG141:RIH141"/>
    <mergeCell ref="RIM141:RIN141"/>
    <mergeCell ref="RIO141:RIP141"/>
    <mergeCell ref="RIU141:RIV141"/>
    <mergeCell ref="RIW141:RIX141"/>
    <mergeCell ref="RJC141:RJD141"/>
    <mergeCell ref="RJE141:RJF141"/>
    <mergeCell ref="RJK141:RJL141"/>
    <mergeCell ref="RJM141:RJN141"/>
    <mergeCell ref="RJS141:RJT141"/>
    <mergeCell ref="RJU141:RJV141"/>
    <mergeCell ref="RKA141:RKB141"/>
    <mergeCell ref="RKC141:RKD141"/>
    <mergeCell ref="RKI141:RKJ141"/>
    <mergeCell ref="RKK141:RKL141"/>
    <mergeCell ref="RKQ141:RKR141"/>
    <mergeCell ref="RKS141:RKT141"/>
    <mergeCell ref="RKY141:RKZ141"/>
    <mergeCell ref="RLA141:RLB141"/>
    <mergeCell ref="RLG141:RLH141"/>
    <mergeCell ref="RLI141:RLJ141"/>
    <mergeCell ref="RLO141:RLP141"/>
    <mergeCell ref="RLQ141:RLR141"/>
    <mergeCell ref="RLW141:RLX141"/>
    <mergeCell ref="RLY141:RLZ141"/>
    <mergeCell ref="RME141:RMF141"/>
    <mergeCell ref="RMG141:RMH141"/>
    <mergeCell ref="RMM141:RMN141"/>
    <mergeCell ref="RMO141:RMP141"/>
    <mergeCell ref="RMU141:RMV141"/>
    <mergeCell ref="RCS141:RCT141"/>
    <mergeCell ref="RCY141:RCZ141"/>
    <mergeCell ref="RDA141:RDB141"/>
    <mergeCell ref="RDG141:RDH141"/>
    <mergeCell ref="RDI141:RDJ141"/>
    <mergeCell ref="RDO141:RDP141"/>
    <mergeCell ref="RDQ141:RDR141"/>
    <mergeCell ref="RDW141:RDX141"/>
    <mergeCell ref="RDY141:RDZ141"/>
    <mergeCell ref="REE141:REF141"/>
    <mergeCell ref="REG141:REH141"/>
    <mergeCell ref="REM141:REN141"/>
    <mergeCell ref="REO141:REP141"/>
    <mergeCell ref="REU141:REV141"/>
    <mergeCell ref="REW141:REX141"/>
    <mergeCell ref="RFC141:RFD141"/>
    <mergeCell ref="RFE141:RFF141"/>
    <mergeCell ref="RFK141:RFL141"/>
    <mergeCell ref="RFM141:RFN141"/>
    <mergeCell ref="RFS141:RFT141"/>
    <mergeCell ref="RFU141:RFV141"/>
    <mergeCell ref="RGA141:RGB141"/>
    <mergeCell ref="RGC141:RGD141"/>
    <mergeCell ref="RGI141:RGJ141"/>
    <mergeCell ref="RGK141:RGL141"/>
    <mergeCell ref="RGQ141:RGR141"/>
    <mergeCell ref="RGS141:RGT141"/>
    <mergeCell ref="RGY141:RGZ141"/>
    <mergeCell ref="RHA141:RHB141"/>
    <mergeCell ref="RHG141:RHH141"/>
    <mergeCell ref="RHI141:RHJ141"/>
    <mergeCell ref="RHO141:RHP141"/>
    <mergeCell ref="RHQ141:RHR141"/>
    <mergeCell ref="QXS141:QXT141"/>
    <mergeCell ref="QXU141:QXV141"/>
    <mergeCell ref="QYA141:QYB141"/>
    <mergeCell ref="QYC141:QYD141"/>
    <mergeCell ref="QYI141:QYJ141"/>
    <mergeCell ref="QYK141:QYL141"/>
    <mergeCell ref="QYQ141:QYR141"/>
    <mergeCell ref="QYS141:QYT141"/>
    <mergeCell ref="QYY141:QYZ141"/>
    <mergeCell ref="QZA141:QZB141"/>
    <mergeCell ref="QZG141:QZH141"/>
    <mergeCell ref="QZI141:QZJ141"/>
    <mergeCell ref="QZO141:QZP141"/>
    <mergeCell ref="QZQ141:QZR141"/>
    <mergeCell ref="QZW141:QZX141"/>
    <mergeCell ref="QZY141:QZZ141"/>
    <mergeCell ref="RAE141:RAF141"/>
    <mergeCell ref="RAG141:RAH141"/>
    <mergeCell ref="RAM141:RAN141"/>
    <mergeCell ref="RAO141:RAP141"/>
    <mergeCell ref="RAU141:RAV141"/>
    <mergeCell ref="RAW141:RAX141"/>
    <mergeCell ref="RBC141:RBD141"/>
    <mergeCell ref="RBE141:RBF141"/>
    <mergeCell ref="RBK141:RBL141"/>
    <mergeCell ref="RBM141:RBN141"/>
    <mergeCell ref="RBS141:RBT141"/>
    <mergeCell ref="RBU141:RBV141"/>
    <mergeCell ref="RCA141:RCB141"/>
    <mergeCell ref="RCC141:RCD141"/>
    <mergeCell ref="RCI141:RCJ141"/>
    <mergeCell ref="RCK141:RCL141"/>
    <mergeCell ref="RCQ141:RCR141"/>
    <mergeCell ref="QSO141:QSP141"/>
    <mergeCell ref="QSU141:QSV141"/>
    <mergeCell ref="QSW141:QSX141"/>
    <mergeCell ref="QTC141:QTD141"/>
    <mergeCell ref="QTE141:QTF141"/>
    <mergeCell ref="QTK141:QTL141"/>
    <mergeCell ref="QTM141:QTN141"/>
    <mergeCell ref="QTS141:QTT141"/>
    <mergeCell ref="QTU141:QTV141"/>
    <mergeCell ref="QUA141:QUB141"/>
    <mergeCell ref="QUC141:QUD141"/>
    <mergeCell ref="QUI141:QUJ141"/>
    <mergeCell ref="QUK141:QUL141"/>
    <mergeCell ref="QUQ141:QUR141"/>
    <mergeCell ref="QUS141:QUT141"/>
    <mergeCell ref="QUY141:QUZ141"/>
    <mergeCell ref="QVA141:QVB141"/>
    <mergeCell ref="QVG141:QVH141"/>
    <mergeCell ref="QVI141:QVJ141"/>
    <mergeCell ref="QVO141:QVP141"/>
    <mergeCell ref="QVQ141:QVR141"/>
    <mergeCell ref="QVW141:QVX141"/>
    <mergeCell ref="QVY141:QVZ141"/>
    <mergeCell ref="QWE141:QWF141"/>
    <mergeCell ref="QWG141:QWH141"/>
    <mergeCell ref="QWM141:QWN141"/>
    <mergeCell ref="QWO141:QWP141"/>
    <mergeCell ref="QWU141:QWV141"/>
    <mergeCell ref="QWW141:QWX141"/>
    <mergeCell ref="QXC141:QXD141"/>
    <mergeCell ref="QXE141:QXF141"/>
    <mergeCell ref="QXK141:QXL141"/>
    <mergeCell ref="QXM141:QXN141"/>
    <mergeCell ref="QNO141:QNP141"/>
    <mergeCell ref="QNQ141:QNR141"/>
    <mergeCell ref="QNW141:QNX141"/>
    <mergeCell ref="QNY141:QNZ141"/>
    <mergeCell ref="QOE141:QOF141"/>
    <mergeCell ref="QOG141:QOH141"/>
    <mergeCell ref="QOM141:QON141"/>
    <mergeCell ref="QOO141:QOP141"/>
    <mergeCell ref="QOU141:QOV141"/>
    <mergeCell ref="QOW141:QOX141"/>
    <mergeCell ref="QPC141:QPD141"/>
    <mergeCell ref="QPE141:QPF141"/>
    <mergeCell ref="QPK141:QPL141"/>
    <mergeCell ref="QPM141:QPN141"/>
    <mergeCell ref="QPS141:QPT141"/>
    <mergeCell ref="QPU141:QPV141"/>
    <mergeCell ref="QQA141:QQB141"/>
    <mergeCell ref="QQC141:QQD141"/>
    <mergeCell ref="QQI141:QQJ141"/>
    <mergeCell ref="QQK141:QQL141"/>
    <mergeCell ref="QQQ141:QQR141"/>
    <mergeCell ref="QQS141:QQT141"/>
    <mergeCell ref="QQY141:QQZ141"/>
    <mergeCell ref="QRA141:QRB141"/>
    <mergeCell ref="QRG141:QRH141"/>
    <mergeCell ref="QRI141:QRJ141"/>
    <mergeCell ref="QRO141:QRP141"/>
    <mergeCell ref="QRQ141:QRR141"/>
    <mergeCell ref="QRW141:QRX141"/>
    <mergeCell ref="QRY141:QRZ141"/>
    <mergeCell ref="QSE141:QSF141"/>
    <mergeCell ref="QSG141:QSH141"/>
    <mergeCell ref="QSM141:QSN141"/>
    <mergeCell ref="QIK141:QIL141"/>
    <mergeCell ref="QIQ141:QIR141"/>
    <mergeCell ref="QIS141:QIT141"/>
    <mergeCell ref="QIY141:QIZ141"/>
    <mergeCell ref="QJA141:QJB141"/>
    <mergeCell ref="QJG141:QJH141"/>
    <mergeCell ref="QJI141:QJJ141"/>
    <mergeCell ref="QJO141:QJP141"/>
    <mergeCell ref="QJQ141:QJR141"/>
    <mergeCell ref="QJW141:QJX141"/>
    <mergeCell ref="QJY141:QJZ141"/>
    <mergeCell ref="QKE141:QKF141"/>
    <mergeCell ref="QKG141:QKH141"/>
    <mergeCell ref="QKM141:QKN141"/>
    <mergeCell ref="QKO141:QKP141"/>
    <mergeCell ref="QKU141:QKV141"/>
    <mergeCell ref="QKW141:QKX141"/>
    <mergeCell ref="QLC141:QLD141"/>
    <mergeCell ref="QLE141:QLF141"/>
    <mergeCell ref="QLK141:QLL141"/>
    <mergeCell ref="QLM141:QLN141"/>
    <mergeCell ref="QLS141:QLT141"/>
    <mergeCell ref="QLU141:QLV141"/>
    <mergeCell ref="QMA141:QMB141"/>
    <mergeCell ref="QMC141:QMD141"/>
    <mergeCell ref="QMI141:QMJ141"/>
    <mergeCell ref="QMK141:QML141"/>
    <mergeCell ref="QMQ141:QMR141"/>
    <mergeCell ref="QMS141:QMT141"/>
    <mergeCell ref="QMY141:QMZ141"/>
    <mergeCell ref="QNA141:QNB141"/>
    <mergeCell ref="QNG141:QNH141"/>
    <mergeCell ref="QNI141:QNJ141"/>
    <mergeCell ref="QDK141:QDL141"/>
    <mergeCell ref="QDM141:QDN141"/>
    <mergeCell ref="QDS141:QDT141"/>
    <mergeCell ref="QDU141:QDV141"/>
    <mergeCell ref="QEA141:QEB141"/>
    <mergeCell ref="QEC141:QED141"/>
    <mergeCell ref="QEI141:QEJ141"/>
    <mergeCell ref="QEK141:QEL141"/>
    <mergeCell ref="QEQ141:QER141"/>
    <mergeCell ref="QES141:QET141"/>
    <mergeCell ref="QEY141:QEZ141"/>
    <mergeCell ref="QFA141:QFB141"/>
    <mergeCell ref="QFG141:QFH141"/>
    <mergeCell ref="QFI141:QFJ141"/>
    <mergeCell ref="QFO141:QFP141"/>
    <mergeCell ref="QFQ141:QFR141"/>
    <mergeCell ref="QFW141:QFX141"/>
    <mergeCell ref="QFY141:QFZ141"/>
    <mergeCell ref="QGE141:QGF141"/>
    <mergeCell ref="QGG141:QGH141"/>
    <mergeCell ref="QGM141:QGN141"/>
    <mergeCell ref="QGO141:QGP141"/>
    <mergeCell ref="QGU141:QGV141"/>
    <mergeCell ref="QGW141:QGX141"/>
    <mergeCell ref="QHC141:QHD141"/>
    <mergeCell ref="QHE141:QHF141"/>
    <mergeCell ref="QHK141:QHL141"/>
    <mergeCell ref="QHM141:QHN141"/>
    <mergeCell ref="QHS141:QHT141"/>
    <mergeCell ref="QHU141:QHV141"/>
    <mergeCell ref="QIA141:QIB141"/>
    <mergeCell ref="QIC141:QID141"/>
    <mergeCell ref="QII141:QIJ141"/>
    <mergeCell ref="PYG141:PYH141"/>
    <mergeCell ref="PYM141:PYN141"/>
    <mergeCell ref="PYO141:PYP141"/>
    <mergeCell ref="PYU141:PYV141"/>
    <mergeCell ref="PYW141:PYX141"/>
    <mergeCell ref="PZC141:PZD141"/>
    <mergeCell ref="PZE141:PZF141"/>
    <mergeCell ref="PZK141:PZL141"/>
    <mergeCell ref="PZM141:PZN141"/>
    <mergeCell ref="PZS141:PZT141"/>
    <mergeCell ref="PZU141:PZV141"/>
    <mergeCell ref="QAA141:QAB141"/>
    <mergeCell ref="QAC141:QAD141"/>
    <mergeCell ref="QAI141:QAJ141"/>
    <mergeCell ref="QAK141:QAL141"/>
    <mergeCell ref="QAQ141:QAR141"/>
    <mergeCell ref="QAS141:QAT141"/>
    <mergeCell ref="QAY141:QAZ141"/>
    <mergeCell ref="QBA141:QBB141"/>
    <mergeCell ref="QBG141:QBH141"/>
    <mergeCell ref="QBI141:QBJ141"/>
    <mergeCell ref="QBO141:QBP141"/>
    <mergeCell ref="QBQ141:QBR141"/>
    <mergeCell ref="QBW141:QBX141"/>
    <mergeCell ref="QBY141:QBZ141"/>
    <mergeCell ref="QCE141:QCF141"/>
    <mergeCell ref="QCG141:QCH141"/>
    <mergeCell ref="QCM141:QCN141"/>
    <mergeCell ref="QCO141:QCP141"/>
    <mergeCell ref="QCU141:QCV141"/>
    <mergeCell ref="QCW141:QCX141"/>
    <mergeCell ref="QDC141:QDD141"/>
    <mergeCell ref="QDE141:QDF141"/>
    <mergeCell ref="PTG141:PTH141"/>
    <mergeCell ref="PTI141:PTJ141"/>
    <mergeCell ref="PTO141:PTP141"/>
    <mergeCell ref="PTQ141:PTR141"/>
    <mergeCell ref="PTW141:PTX141"/>
    <mergeCell ref="PTY141:PTZ141"/>
    <mergeCell ref="PUE141:PUF141"/>
    <mergeCell ref="PUG141:PUH141"/>
    <mergeCell ref="PUM141:PUN141"/>
    <mergeCell ref="PUO141:PUP141"/>
    <mergeCell ref="PUU141:PUV141"/>
    <mergeCell ref="PUW141:PUX141"/>
    <mergeCell ref="PVC141:PVD141"/>
    <mergeCell ref="PVE141:PVF141"/>
    <mergeCell ref="PVK141:PVL141"/>
    <mergeCell ref="PVM141:PVN141"/>
    <mergeCell ref="PVS141:PVT141"/>
    <mergeCell ref="PVU141:PVV141"/>
    <mergeCell ref="PWA141:PWB141"/>
    <mergeCell ref="PWC141:PWD141"/>
    <mergeCell ref="PWI141:PWJ141"/>
    <mergeCell ref="PWK141:PWL141"/>
    <mergeCell ref="PWQ141:PWR141"/>
    <mergeCell ref="PWS141:PWT141"/>
    <mergeCell ref="PWY141:PWZ141"/>
    <mergeCell ref="PXA141:PXB141"/>
    <mergeCell ref="PXG141:PXH141"/>
    <mergeCell ref="PXI141:PXJ141"/>
    <mergeCell ref="PXO141:PXP141"/>
    <mergeCell ref="PXQ141:PXR141"/>
    <mergeCell ref="PXW141:PXX141"/>
    <mergeCell ref="PXY141:PXZ141"/>
    <mergeCell ref="PYE141:PYF141"/>
    <mergeCell ref="POC141:POD141"/>
    <mergeCell ref="POI141:POJ141"/>
    <mergeCell ref="POK141:POL141"/>
    <mergeCell ref="POQ141:POR141"/>
    <mergeCell ref="POS141:POT141"/>
    <mergeCell ref="POY141:POZ141"/>
    <mergeCell ref="PPA141:PPB141"/>
    <mergeCell ref="PPG141:PPH141"/>
    <mergeCell ref="PPI141:PPJ141"/>
    <mergeCell ref="PPO141:PPP141"/>
    <mergeCell ref="PPQ141:PPR141"/>
    <mergeCell ref="PPW141:PPX141"/>
    <mergeCell ref="PPY141:PPZ141"/>
    <mergeCell ref="PQE141:PQF141"/>
    <mergeCell ref="PQG141:PQH141"/>
    <mergeCell ref="PQM141:PQN141"/>
    <mergeCell ref="PQO141:PQP141"/>
    <mergeCell ref="PQU141:PQV141"/>
    <mergeCell ref="PQW141:PQX141"/>
    <mergeCell ref="PRC141:PRD141"/>
    <mergeCell ref="PRE141:PRF141"/>
    <mergeCell ref="PRK141:PRL141"/>
    <mergeCell ref="PRM141:PRN141"/>
    <mergeCell ref="PRS141:PRT141"/>
    <mergeCell ref="PRU141:PRV141"/>
    <mergeCell ref="PSA141:PSB141"/>
    <mergeCell ref="PSC141:PSD141"/>
    <mergeCell ref="PSI141:PSJ141"/>
    <mergeCell ref="PSK141:PSL141"/>
    <mergeCell ref="PSQ141:PSR141"/>
    <mergeCell ref="PSS141:PST141"/>
    <mergeCell ref="PSY141:PSZ141"/>
    <mergeCell ref="PTA141:PTB141"/>
    <mergeCell ref="PJC141:PJD141"/>
    <mergeCell ref="PJE141:PJF141"/>
    <mergeCell ref="PJK141:PJL141"/>
    <mergeCell ref="PJM141:PJN141"/>
    <mergeCell ref="PJS141:PJT141"/>
    <mergeCell ref="PJU141:PJV141"/>
    <mergeCell ref="PKA141:PKB141"/>
    <mergeCell ref="PKC141:PKD141"/>
    <mergeCell ref="PKI141:PKJ141"/>
    <mergeCell ref="PKK141:PKL141"/>
    <mergeCell ref="PKQ141:PKR141"/>
    <mergeCell ref="PKS141:PKT141"/>
    <mergeCell ref="PKY141:PKZ141"/>
    <mergeCell ref="PLA141:PLB141"/>
    <mergeCell ref="PLG141:PLH141"/>
    <mergeCell ref="PLI141:PLJ141"/>
    <mergeCell ref="PLO141:PLP141"/>
    <mergeCell ref="PLQ141:PLR141"/>
    <mergeCell ref="PLW141:PLX141"/>
    <mergeCell ref="PLY141:PLZ141"/>
    <mergeCell ref="PME141:PMF141"/>
    <mergeCell ref="PMG141:PMH141"/>
    <mergeCell ref="PMM141:PMN141"/>
    <mergeCell ref="PMO141:PMP141"/>
    <mergeCell ref="PMU141:PMV141"/>
    <mergeCell ref="PMW141:PMX141"/>
    <mergeCell ref="PNC141:PND141"/>
    <mergeCell ref="PNE141:PNF141"/>
    <mergeCell ref="PNK141:PNL141"/>
    <mergeCell ref="PNM141:PNN141"/>
    <mergeCell ref="PNS141:PNT141"/>
    <mergeCell ref="PNU141:PNV141"/>
    <mergeCell ref="POA141:POB141"/>
    <mergeCell ref="PDY141:PDZ141"/>
    <mergeCell ref="PEE141:PEF141"/>
    <mergeCell ref="PEG141:PEH141"/>
    <mergeCell ref="PEM141:PEN141"/>
    <mergeCell ref="PEO141:PEP141"/>
    <mergeCell ref="PEU141:PEV141"/>
    <mergeCell ref="PEW141:PEX141"/>
    <mergeCell ref="PFC141:PFD141"/>
    <mergeCell ref="PFE141:PFF141"/>
    <mergeCell ref="PFK141:PFL141"/>
    <mergeCell ref="PFM141:PFN141"/>
    <mergeCell ref="PFS141:PFT141"/>
    <mergeCell ref="PFU141:PFV141"/>
    <mergeCell ref="PGA141:PGB141"/>
    <mergeCell ref="PGC141:PGD141"/>
    <mergeCell ref="PGI141:PGJ141"/>
    <mergeCell ref="PGK141:PGL141"/>
    <mergeCell ref="PGQ141:PGR141"/>
    <mergeCell ref="PGS141:PGT141"/>
    <mergeCell ref="PGY141:PGZ141"/>
    <mergeCell ref="PHA141:PHB141"/>
    <mergeCell ref="PHG141:PHH141"/>
    <mergeCell ref="PHI141:PHJ141"/>
    <mergeCell ref="PHO141:PHP141"/>
    <mergeCell ref="PHQ141:PHR141"/>
    <mergeCell ref="PHW141:PHX141"/>
    <mergeCell ref="PHY141:PHZ141"/>
    <mergeCell ref="PIE141:PIF141"/>
    <mergeCell ref="PIG141:PIH141"/>
    <mergeCell ref="PIM141:PIN141"/>
    <mergeCell ref="PIO141:PIP141"/>
    <mergeCell ref="PIU141:PIV141"/>
    <mergeCell ref="PIW141:PIX141"/>
    <mergeCell ref="OYY141:OYZ141"/>
    <mergeCell ref="OZA141:OZB141"/>
    <mergeCell ref="OZG141:OZH141"/>
    <mergeCell ref="OZI141:OZJ141"/>
    <mergeCell ref="OZO141:OZP141"/>
    <mergeCell ref="OZQ141:OZR141"/>
    <mergeCell ref="OZW141:OZX141"/>
    <mergeCell ref="OZY141:OZZ141"/>
    <mergeCell ref="PAE141:PAF141"/>
    <mergeCell ref="PAG141:PAH141"/>
    <mergeCell ref="PAM141:PAN141"/>
    <mergeCell ref="PAO141:PAP141"/>
    <mergeCell ref="PAU141:PAV141"/>
    <mergeCell ref="PAW141:PAX141"/>
    <mergeCell ref="PBC141:PBD141"/>
    <mergeCell ref="PBE141:PBF141"/>
    <mergeCell ref="PBK141:PBL141"/>
    <mergeCell ref="PBM141:PBN141"/>
    <mergeCell ref="PBS141:PBT141"/>
    <mergeCell ref="PBU141:PBV141"/>
    <mergeCell ref="PCA141:PCB141"/>
    <mergeCell ref="PCC141:PCD141"/>
    <mergeCell ref="PCI141:PCJ141"/>
    <mergeCell ref="PCK141:PCL141"/>
    <mergeCell ref="PCQ141:PCR141"/>
    <mergeCell ref="PCS141:PCT141"/>
    <mergeCell ref="PCY141:PCZ141"/>
    <mergeCell ref="PDA141:PDB141"/>
    <mergeCell ref="PDG141:PDH141"/>
    <mergeCell ref="PDI141:PDJ141"/>
    <mergeCell ref="PDO141:PDP141"/>
    <mergeCell ref="PDQ141:PDR141"/>
    <mergeCell ref="PDW141:PDX141"/>
    <mergeCell ref="OTU141:OTV141"/>
    <mergeCell ref="OUA141:OUB141"/>
    <mergeCell ref="OUC141:OUD141"/>
    <mergeCell ref="OUI141:OUJ141"/>
    <mergeCell ref="OUK141:OUL141"/>
    <mergeCell ref="OUQ141:OUR141"/>
    <mergeCell ref="OUS141:OUT141"/>
    <mergeCell ref="OUY141:OUZ141"/>
    <mergeCell ref="OVA141:OVB141"/>
    <mergeCell ref="OVG141:OVH141"/>
    <mergeCell ref="OVI141:OVJ141"/>
    <mergeCell ref="OVO141:OVP141"/>
    <mergeCell ref="OVQ141:OVR141"/>
    <mergeCell ref="OVW141:OVX141"/>
    <mergeCell ref="OVY141:OVZ141"/>
    <mergeCell ref="OWE141:OWF141"/>
    <mergeCell ref="OWG141:OWH141"/>
    <mergeCell ref="OWM141:OWN141"/>
    <mergeCell ref="OWO141:OWP141"/>
    <mergeCell ref="OWU141:OWV141"/>
    <mergeCell ref="OWW141:OWX141"/>
    <mergeCell ref="OXC141:OXD141"/>
    <mergeCell ref="OXE141:OXF141"/>
    <mergeCell ref="OXK141:OXL141"/>
    <mergeCell ref="OXM141:OXN141"/>
    <mergeCell ref="OXS141:OXT141"/>
    <mergeCell ref="OXU141:OXV141"/>
    <mergeCell ref="OYA141:OYB141"/>
    <mergeCell ref="OYC141:OYD141"/>
    <mergeCell ref="OYI141:OYJ141"/>
    <mergeCell ref="OYK141:OYL141"/>
    <mergeCell ref="OYQ141:OYR141"/>
    <mergeCell ref="OYS141:OYT141"/>
    <mergeCell ref="OOU141:OOV141"/>
    <mergeCell ref="OOW141:OOX141"/>
    <mergeCell ref="OPC141:OPD141"/>
    <mergeCell ref="OPE141:OPF141"/>
    <mergeCell ref="OPK141:OPL141"/>
    <mergeCell ref="OPM141:OPN141"/>
    <mergeCell ref="OPS141:OPT141"/>
    <mergeCell ref="OPU141:OPV141"/>
    <mergeCell ref="OQA141:OQB141"/>
    <mergeCell ref="OQC141:OQD141"/>
    <mergeCell ref="OQI141:OQJ141"/>
    <mergeCell ref="OQK141:OQL141"/>
    <mergeCell ref="OQQ141:OQR141"/>
    <mergeCell ref="OQS141:OQT141"/>
    <mergeCell ref="OQY141:OQZ141"/>
    <mergeCell ref="ORA141:ORB141"/>
    <mergeCell ref="ORG141:ORH141"/>
    <mergeCell ref="ORI141:ORJ141"/>
    <mergeCell ref="ORO141:ORP141"/>
    <mergeCell ref="ORQ141:ORR141"/>
    <mergeCell ref="ORW141:ORX141"/>
    <mergeCell ref="ORY141:ORZ141"/>
    <mergeCell ref="OSE141:OSF141"/>
    <mergeCell ref="OSG141:OSH141"/>
    <mergeCell ref="OSM141:OSN141"/>
    <mergeCell ref="OSO141:OSP141"/>
    <mergeCell ref="OSU141:OSV141"/>
    <mergeCell ref="OSW141:OSX141"/>
    <mergeCell ref="OTC141:OTD141"/>
    <mergeCell ref="OTE141:OTF141"/>
    <mergeCell ref="OTK141:OTL141"/>
    <mergeCell ref="OTM141:OTN141"/>
    <mergeCell ref="OTS141:OTT141"/>
    <mergeCell ref="OJQ141:OJR141"/>
    <mergeCell ref="OJW141:OJX141"/>
    <mergeCell ref="OJY141:OJZ141"/>
    <mergeCell ref="OKE141:OKF141"/>
    <mergeCell ref="OKG141:OKH141"/>
    <mergeCell ref="OKM141:OKN141"/>
    <mergeCell ref="OKO141:OKP141"/>
    <mergeCell ref="OKU141:OKV141"/>
    <mergeCell ref="OKW141:OKX141"/>
    <mergeCell ref="OLC141:OLD141"/>
    <mergeCell ref="OLE141:OLF141"/>
    <mergeCell ref="OLK141:OLL141"/>
    <mergeCell ref="OLM141:OLN141"/>
    <mergeCell ref="OLS141:OLT141"/>
    <mergeCell ref="OLU141:OLV141"/>
    <mergeCell ref="OMA141:OMB141"/>
    <mergeCell ref="OMC141:OMD141"/>
    <mergeCell ref="OMI141:OMJ141"/>
    <mergeCell ref="OMK141:OML141"/>
    <mergeCell ref="OMQ141:OMR141"/>
    <mergeCell ref="OMS141:OMT141"/>
    <mergeCell ref="OMY141:OMZ141"/>
    <mergeCell ref="ONA141:ONB141"/>
    <mergeCell ref="ONG141:ONH141"/>
    <mergeCell ref="ONI141:ONJ141"/>
    <mergeCell ref="ONO141:ONP141"/>
    <mergeCell ref="ONQ141:ONR141"/>
    <mergeCell ref="ONW141:ONX141"/>
    <mergeCell ref="ONY141:ONZ141"/>
    <mergeCell ref="OOE141:OOF141"/>
    <mergeCell ref="OOG141:OOH141"/>
    <mergeCell ref="OOM141:OON141"/>
    <mergeCell ref="OOO141:OOP141"/>
    <mergeCell ref="OEQ141:OER141"/>
    <mergeCell ref="OES141:OET141"/>
    <mergeCell ref="OEY141:OEZ141"/>
    <mergeCell ref="OFA141:OFB141"/>
    <mergeCell ref="OFG141:OFH141"/>
    <mergeCell ref="OFI141:OFJ141"/>
    <mergeCell ref="OFO141:OFP141"/>
    <mergeCell ref="OFQ141:OFR141"/>
    <mergeCell ref="OFW141:OFX141"/>
    <mergeCell ref="OFY141:OFZ141"/>
    <mergeCell ref="OGE141:OGF141"/>
    <mergeCell ref="OGG141:OGH141"/>
    <mergeCell ref="OGM141:OGN141"/>
    <mergeCell ref="OGO141:OGP141"/>
    <mergeCell ref="OGU141:OGV141"/>
    <mergeCell ref="OGW141:OGX141"/>
    <mergeCell ref="OHC141:OHD141"/>
    <mergeCell ref="OHE141:OHF141"/>
    <mergeCell ref="OHK141:OHL141"/>
    <mergeCell ref="OHM141:OHN141"/>
    <mergeCell ref="OHS141:OHT141"/>
    <mergeCell ref="OHU141:OHV141"/>
    <mergeCell ref="OIA141:OIB141"/>
    <mergeCell ref="OIC141:OID141"/>
    <mergeCell ref="OII141:OIJ141"/>
    <mergeCell ref="OIK141:OIL141"/>
    <mergeCell ref="OIQ141:OIR141"/>
    <mergeCell ref="OIS141:OIT141"/>
    <mergeCell ref="OIY141:OIZ141"/>
    <mergeCell ref="OJA141:OJB141"/>
    <mergeCell ref="OJG141:OJH141"/>
    <mergeCell ref="OJI141:OJJ141"/>
    <mergeCell ref="OJO141:OJP141"/>
    <mergeCell ref="NZM141:NZN141"/>
    <mergeCell ref="NZS141:NZT141"/>
    <mergeCell ref="NZU141:NZV141"/>
    <mergeCell ref="OAA141:OAB141"/>
    <mergeCell ref="OAC141:OAD141"/>
    <mergeCell ref="OAI141:OAJ141"/>
    <mergeCell ref="OAK141:OAL141"/>
    <mergeCell ref="OAQ141:OAR141"/>
    <mergeCell ref="OAS141:OAT141"/>
    <mergeCell ref="OAY141:OAZ141"/>
    <mergeCell ref="OBA141:OBB141"/>
    <mergeCell ref="OBG141:OBH141"/>
    <mergeCell ref="OBI141:OBJ141"/>
    <mergeCell ref="OBO141:OBP141"/>
    <mergeCell ref="OBQ141:OBR141"/>
    <mergeCell ref="OBW141:OBX141"/>
    <mergeCell ref="OBY141:OBZ141"/>
    <mergeCell ref="OCE141:OCF141"/>
    <mergeCell ref="OCG141:OCH141"/>
    <mergeCell ref="OCM141:OCN141"/>
    <mergeCell ref="OCO141:OCP141"/>
    <mergeCell ref="OCU141:OCV141"/>
    <mergeCell ref="OCW141:OCX141"/>
    <mergeCell ref="ODC141:ODD141"/>
    <mergeCell ref="ODE141:ODF141"/>
    <mergeCell ref="ODK141:ODL141"/>
    <mergeCell ref="ODM141:ODN141"/>
    <mergeCell ref="ODS141:ODT141"/>
    <mergeCell ref="ODU141:ODV141"/>
    <mergeCell ref="OEA141:OEB141"/>
    <mergeCell ref="OEC141:OED141"/>
    <mergeCell ref="OEI141:OEJ141"/>
    <mergeCell ref="OEK141:OEL141"/>
    <mergeCell ref="NUM141:NUN141"/>
    <mergeCell ref="NUO141:NUP141"/>
    <mergeCell ref="NUU141:NUV141"/>
    <mergeCell ref="NUW141:NUX141"/>
    <mergeCell ref="NVC141:NVD141"/>
    <mergeCell ref="NVE141:NVF141"/>
    <mergeCell ref="NVK141:NVL141"/>
    <mergeCell ref="NVM141:NVN141"/>
    <mergeCell ref="NVS141:NVT141"/>
    <mergeCell ref="NVU141:NVV141"/>
    <mergeCell ref="NWA141:NWB141"/>
    <mergeCell ref="NWC141:NWD141"/>
    <mergeCell ref="NWI141:NWJ141"/>
    <mergeCell ref="NWK141:NWL141"/>
    <mergeCell ref="NWQ141:NWR141"/>
    <mergeCell ref="NWS141:NWT141"/>
    <mergeCell ref="NWY141:NWZ141"/>
    <mergeCell ref="NXA141:NXB141"/>
    <mergeCell ref="NXG141:NXH141"/>
    <mergeCell ref="NXI141:NXJ141"/>
    <mergeCell ref="NXO141:NXP141"/>
    <mergeCell ref="NXQ141:NXR141"/>
    <mergeCell ref="NXW141:NXX141"/>
    <mergeCell ref="NXY141:NXZ141"/>
    <mergeCell ref="NYE141:NYF141"/>
    <mergeCell ref="NYG141:NYH141"/>
    <mergeCell ref="NYM141:NYN141"/>
    <mergeCell ref="NYO141:NYP141"/>
    <mergeCell ref="NYU141:NYV141"/>
    <mergeCell ref="NYW141:NYX141"/>
    <mergeCell ref="NZC141:NZD141"/>
    <mergeCell ref="NZE141:NZF141"/>
    <mergeCell ref="NZK141:NZL141"/>
    <mergeCell ref="NPI141:NPJ141"/>
    <mergeCell ref="NPO141:NPP141"/>
    <mergeCell ref="NPQ141:NPR141"/>
    <mergeCell ref="NPW141:NPX141"/>
    <mergeCell ref="NPY141:NPZ141"/>
    <mergeCell ref="NQE141:NQF141"/>
    <mergeCell ref="NQG141:NQH141"/>
    <mergeCell ref="NQM141:NQN141"/>
    <mergeCell ref="NQO141:NQP141"/>
    <mergeCell ref="NQU141:NQV141"/>
    <mergeCell ref="NQW141:NQX141"/>
    <mergeCell ref="NRC141:NRD141"/>
    <mergeCell ref="NRE141:NRF141"/>
    <mergeCell ref="NRK141:NRL141"/>
    <mergeCell ref="NRM141:NRN141"/>
    <mergeCell ref="NRS141:NRT141"/>
    <mergeCell ref="NRU141:NRV141"/>
    <mergeCell ref="NSA141:NSB141"/>
    <mergeCell ref="NSC141:NSD141"/>
    <mergeCell ref="NSI141:NSJ141"/>
    <mergeCell ref="NSK141:NSL141"/>
    <mergeCell ref="NSQ141:NSR141"/>
    <mergeCell ref="NSS141:NST141"/>
    <mergeCell ref="NSY141:NSZ141"/>
    <mergeCell ref="NTA141:NTB141"/>
    <mergeCell ref="NTG141:NTH141"/>
    <mergeCell ref="NTI141:NTJ141"/>
    <mergeCell ref="NTO141:NTP141"/>
    <mergeCell ref="NTQ141:NTR141"/>
    <mergeCell ref="NTW141:NTX141"/>
    <mergeCell ref="NTY141:NTZ141"/>
    <mergeCell ref="NUE141:NUF141"/>
    <mergeCell ref="NUG141:NUH141"/>
    <mergeCell ref="NKI141:NKJ141"/>
    <mergeCell ref="NKK141:NKL141"/>
    <mergeCell ref="NKQ141:NKR141"/>
    <mergeCell ref="NKS141:NKT141"/>
    <mergeCell ref="NKY141:NKZ141"/>
    <mergeCell ref="NLA141:NLB141"/>
    <mergeCell ref="NLG141:NLH141"/>
    <mergeCell ref="NLI141:NLJ141"/>
    <mergeCell ref="NLO141:NLP141"/>
    <mergeCell ref="NLQ141:NLR141"/>
    <mergeCell ref="NLW141:NLX141"/>
    <mergeCell ref="NLY141:NLZ141"/>
    <mergeCell ref="NME141:NMF141"/>
    <mergeCell ref="NMG141:NMH141"/>
    <mergeCell ref="NMM141:NMN141"/>
    <mergeCell ref="NMO141:NMP141"/>
    <mergeCell ref="NMU141:NMV141"/>
    <mergeCell ref="NMW141:NMX141"/>
    <mergeCell ref="NNC141:NND141"/>
    <mergeCell ref="NNE141:NNF141"/>
    <mergeCell ref="NNK141:NNL141"/>
    <mergeCell ref="NNM141:NNN141"/>
    <mergeCell ref="NNS141:NNT141"/>
    <mergeCell ref="NNU141:NNV141"/>
    <mergeCell ref="NOA141:NOB141"/>
    <mergeCell ref="NOC141:NOD141"/>
    <mergeCell ref="NOI141:NOJ141"/>
    <mergeCell ref="NOK141:NOL141"/>
    <mergeCell ref="NOQ141:NOR141"/>
    <mergeCell ref="NOS141:NOT141"/>
    <mergeCell ref="NOY141:NOZ141"/>
    <mergeCell ref="NPA141:NPB141"/>
    <mergeCell ref="NPG141:NPH141"/>
    <mergeCell ref="NFE141:NFF141"/>
    <mergeCell ref="NFK141:NFL141"/>
    <mergeCell ref="NFM141:NFN141"/>
    <mergeCell ref="NFS141:NFT141"/>
    <mergeCell ref="NFU141:NFV141"/>
    <mergeCell ref="NGA141:NGB141"/>
    <mergeCell ref="NGC141:NGD141"/>
    <mergeCell ref="NGI141:NGJ141"/>
    <mergeCell ref="NGK141:NGL141"/>
    <mergeCell ref="NGQ141:NGR141"/>
    <mergeCell ref="NGS141:NGT141"/>
    <mergeCell ref="NGY141:NGZ141"/>
    <mergeCell ref="NHA141:NHB141"/>
    <mergeCell ref="NHG141:NHH141"/>
    <mergeCell ref="NHI141:NHJ141"/>
    <mergeCell ref="NHO141:NHP141"/>
    <mergeCell ref="NHQ141:NHR141"/>
    <mergeCell ref="NHW141:NHX141"/>
    <mergeCell ref="NHY141:NHZ141"/>
    <mergeCell ref="NIE141:NIF141"/>
    <mergeCell ref="NIG141:NIH141"/>
    <mergeCell ref="NIM141:NIN141"/>
    <mergeCell ref="NIO141:NIP141"/>
    <mergeCell ref="NIU141:NIV141"/>
    <mergeCell ref="NIW141:NIX141"/>
    <mergeCell ref="NJC141:NJD141"/>
    <mergeCell ref="NJE141:NJF141"/>
    <mergeCell ref="NJK141:NJL141"/>
    <mergeCell ref="NJM141:NJN141"/>
    <mergeCell ref="NJS141:NJT141"/>
    <mergeCell ref="NJU141:NJV141"/>
    <mergeCell ref="NKA141:NKB141"/>
    <mergeCell ref="NKC141:NKD141"/>
    <mergeCell ref="NAE141:NAF141"/>
    <mergeCell ref="NAG141:NAH141"/>
    <mergeCell ref="NAM141:NAN141"/>
    <mergeCell ref="NAO141:NAP141"/>
    <mergeCell ref="NAU141:NAV141"/>
    <mergeCell ref="NAW141:NAX141"/>
    <mergeCell ref="NBC141:NBD141"/>
    <mergeCell ref="NBE141:NBF141"/>
    <mergeCell ref="NBK141:NBL141"/>
    <mergeCell ref="NBM141:NBN141"/>
    <mergeCell ref="NBS141:NBT141"/>
    <mergeCell ref="NBU141:NBV141"/>
    <mergeCell ref="NCA141:NCB141"/>
    <mergeCell ref="NCC141:NCD141"/>
    <mergeCell ref="NCI141:NCJ141"/>
    <mergeCell ref="NCK141:NCL141"/>
    <mergeCell ref="NCQ141:NCR141"/>
    <mergeCell ref="NCS141:NCT141"/>
    <mergeCell ref="NCY141:NCZ141"/>
    <mergeCell ref="NDA141:NDB141"/>
    <mergeCell ref="NDG141:NDH141"/>
    <mergeCell ref="NDI141:NDJ141"/>
    <mergeCell ref="NDO141:NDP141"/>
    <mergeCell ref="NDQ141:NDR141"/>
    <mergeCell ref="NDW141:NDX141"/>
    <mergeCell ref="NDY141:NDZ141"/>
    <mergeCell ref="NEE141:NEF141"/>
    <mergeCell ref="NEG141:NEH141"/>
    <mergeCell ref="NEM141:NEN141"/>
    <mergeCell ref="NEO141:NEP141"/>
    <mergeCell ref="NEU141:NEV141"/>
    <mergeCell ref="NEW141:NEX141"/>
    <mergeCell ref="NFC141:NFD141"/>
    <mergeCell ref="MVA141:MVB141"/>
    <mergeCell ref="MVG141:MVH141"/>
    <mergeCell ref="MVI141:MVJ141"/>
    <mergeCell ref="MVO141:MVP141"/>
    <mergeCell ref="MVQ141:MVR141"/>
    <mergeCell ref="MVW141:MVX141"/>
    <mergeCell ref="MVY141:MVZ141"/>
    <mergeCell ref="MWE141:MWF141"/>
    <mergeCell ref="MWG141:MWH141"/>
    <mergeCell ref="MWM141:MWN141"/>
    <mergeCell ref="MWO141:MWP141"/>
    <mergeCell ref="MWU141:MWV141"/>
    <mergeCell ref="MWW141:MWX141"/>
    <mergeCell ref="MXC141:MXD141"/>
    <mergeCell ref="MXE141:MXF141"/>
    <mergeCell ref="MXK141:MXL141"/>
    <mergeCell ref="MXM141:MXN141"/>
    <mergeCell ref="MXS141:MXT141"/>
    <mergeCell ref="MXU141:MXV141"/>
    <mergeCell ref="MYA141:MYB141"/>
    <mergeCell ref="MYC141:MYD141"/>
    <mergeCell ref="MYI141:MYJ141"/>
    <mergeCell ref="MYK141:MYL141"/>
    <mergeCell ref="MYQ141:MYR141"/>
    <mergeCell ref="MYS141:MYT141"/>
    <mergeCell ref="MYY141:MYZ141"/>
    <mergeCell ref="MZA141:MZB141"/>
    <mergeCell ref="MZG141:MZH141"/>
    <mergeCell ref="MZI141:MZJ141"/>
    <mergeCell ref="MZO141:MZP141"/>
    <mergeCell ref="MZQ141:MZR141"/>
    <mergeCell ref="MZW141:MZX141"/>
    <mergeCell ref="MZY141:MZZ141"/>
    <mergeCell ref="MQA141:MQB141"/>
    <mergeCell ref="MQC141:MQD141"/>
    <mergeCell ref="MQI141:MQJ141"/>
    <mergeCell ref="MQK141:MQL141"/>
    <mergeCell ref="MQQ141:MQR141"/>
    <mergeCell ref="MQS141:MQT141"/>
    <mergeCell ref="MQY141:MQZ141"/>
    <mergeCell ref="MRA141:MRB141"/>
    <mergeCell ref="MRG141:MRH141"/>
    <mergeCell ref="MRI141:MRJ141"/>
    <mergeCell ref="MRO141:MRP141"/>
    <mergeCell ref="MRQ141:MRR141"/>
    <mergeCell ref="MRW141:MRX141"/>
    <mergeCell ref="MRY141:MRZ141"/>
    <mergeCell ref="MSE141:MSF141"/>
    <mergeCell ref="MSG141:MSH141"/>
    <mergeCell ref="MSM141:MSN141"/>
    <mergeCell ref="MSO141:MSP141"/>
    <mergeCell ref="MSU141:MSV141"/>
    <mergeCell ref="MSW141:MSX141"/>
    <mergeCell ref="MTC141:MTD141"/>
    <mergeCell ref="MTE141:MTF141"/>
    <mergeCell ref="MTK141:MTL141"/>
    <mergeCell ref="MTM141:MTN141"/>
    <mergeCell ref="MTS141:MTT141"/>
    <mergeCell ref="MTU141:MTV141"/>
    <mergeCell ref="MUA141:MUB141"/>
    <mergeCell ref="MUC141:MUD141"/>
    <mergeCell ref="MUI141:MUJ141"/>
    <mergeCell ref="MUK141:MUL141"/>
    <mergeCell ref="MUQ141:MUR141"/>
    <mergeCell ref="MUS141:MUT141"/>
    <mergeCell ref="MUY141:MUZ141"/>
    <mergeCell ref="MKW141:MKX141"/>
    <mergeCell ref="MLC141:MLD141"/>
    <mergeCell ref="MLE141:MLF141"/>
    <mergeCell ref="MLK141:MLL141"/>
    <mergeCell ref="MLM141:MLN141"/>
    <mergeCell ref="MLS141:MLT141"/>
    <mergeCell ref="MLU141:MLV141"/>
    <mergeCell ref="MMA141:MMB141"/>
    <mergeCell ref="MMC141:MMD141"/>
    <mergeCell ref="MMI141:MMJ141"/>
    <mergeCell ref="MMK141:MML141"/>
    <mergeCell ref="MMQ141:MMR141"/>
    <mergeCell ref="MMS141:MMT141"/>
    <mergeCell ref="MMY141:MMZ141"/>
    <mergeCell ref="MNA141:MNB141"/>
    <mergeCell ref="MNG141:MNH141"/>
    <mergeCell ref="MNI141:MNJ141"/>
    <mergeCell ref="MNO141:MNP141"/>
    <mergeCell ref="MNQ141:MNR141"/>
    <mergeCell ref="MNW141:MNX141"/>
    <mergeCell ref="MNY141:MNZ141"/>
    <mergeCell ref="MOE141:MOF141"/>
    <mergeCell ref="MOG141:MOH141"/>
    <mergeCell ref="MOM141:MON141"/>
    <mergeCell ref="MOO141:MOP141"/>
    <mergeCell ref="MOU141:MOV141"/>
    <mergeCell ref="MOW141:MOX141"/>
    <mergeCell ref="MPC141:MPD141"/>
    <mergeCell ref="MPE141:MPF141"/>
    <mergeCell ref="MPK141:MPL141"/>
    <mergeCell ref="MPM141:MPN141"/>
    <mergeCell ref="MPS141:MPT141"/>
    <mergeCell ref="MPU141:MPV141"/>
    <mergeCell ref="MFW141:MFX141"/>
    <mergeCell ref="MFY141:MFZ141"/>
    <mergeCell ref="MGE141:MGF141"/>
    <mergeCell ref="MGG141:MGH141"/>
    <mergeCell ref="MGM141:MGN141"/>
    <mergeCell ref="MGO141:MGP141"/>
    <mergeCell ref="MGU141:MGV141"/>
    <mergeCell ref="MGW141:MGX141"/>
    <mergeCell ref="MHC141:MHD141"/>
    <mergeCell ref="MHE141:MHF141"/>
    <mergeCell ref="MHK141:MHL141"/>
    <mergeCell ref="MHM141:MHN141"/>
    <mergeCell ref="MHS141:MHT141"/>
    <mergeCell ref="MHU141:MHV141"/>
    <mergeCell ref="MIA141:MIB141"/>
    <mergeCell ref="MIC141:MID141"/>
    <mergeCell ref="MII141:MIJ141"/>
    <mergeCell ref="MIK141:MIL141"/>
    <mergeCell ref="MIQ141:MIR141"/>
    <mergeCell ref="MIS141:MIT141"/>
    <mergeCell ref="MIY141:MIZ141"/>
    <mergeCell ref="MJA141:MJB141"/>
    <mergeCell ref="MJG141:MJH141"/>
    <mergeCell ref="MJI141:MJJ141"/>
    <mergeCell ref="MJO141:MJP141"/>
    <mergeCell ref="MJQ141:MJR141"/>
    <mergeCell ref="MJW141:MJX141"/>
    <mergeCell ref="MJY141:MJZ141"/>
    <mergeCell ref="MKE141:MKF141"/>
    <mergeCell ref="MKG141:MKH141"/>
    <mergeCell ref="MKM141:MKN141"/>
    <mergeCell ref="MKO141:MKP141"/>
    <mergeCell ref="MKU141:MKV141"/>
    <mergeCell ref="MAS141:MAT141"/>
    <mergeCell ref="MAY141:MAZ141"/>
    <mergeCell ref="MBA141:MBB141"/>
    <mergeCell ref="MBG141:MBH141"/>
    <mergeCell ref="MBI141:MBJ141"/>
    <mergeCell ref="MBO141:MBP141"/>
    <mergeCell ref="MBQ141:MBR141"/>
    <mergeCell ref="MBW141:MBX141"/>
    <mergeCell ref="MBY141:MBZ141"/>
    <mergeCell ref="MCE141:MCF141"/>
    <mergeCell ref="MCG141:MCH141"/>
    <mergeCell ref="MCM141:MCN141"/>
    <mergeCell ref="MCO141:MCP141"/>
    <mergeCell ref="MCU141:MCV141"/>
    <mergeCell ref="MCW141:MCX141"/>
    <mergeCell ref="MDC141:MDD141"/>
    <mergeCell ref="MDE141:MDF141"/>
    <mergeCell ref="MDK141:MDL141"/>
    <mergeCell ref="MDM141:MDN141"/>
    <mergeCell ref="MDS141:MDT141"/>
    <mergeCell ref="MDU141:MDV141"/>
    <mergeCell ref="MEA141:MEB141"/>
    <mergeCell ref="MEC141:MED141"/>
    <mergeCell ref="MEI141:MEJ141"/>
    <mergeCell ref="MEK141:MEL141"/>
    <mergeCell ref="MEQ141:MER141"/>
    <mergeCell ref="MES141:MET141"/>
    <mergeCell ref="MEY141:MEZ141"/>
    <mergeCell ref="MFA141:MFB141"/>
    <mergeCell ref="MFG141:MFH141"/>
    <mergeCell ref="MFI141:MFJ141"/>
    <mergeCell ref="MFO141:MFP141"/>
    <mergeCell ref="MFQ141:MFR141"/>
    <mergeCell ref="LVS141:LVT141"/>
    <mergeCell ref="LVU141:LVV141"/>
    <mergeCell ref="LWA141:LWB141"/>
    <mergeCell ref="LWC141:LWD141"/>
    <mergeCell ref="LWI141:LWJ141"/>
    <mergeCell ref="LWK141:LWL141"/>
    <mergeCell ref="LWQ141:LWR141"/>
    <mergeCell ref="LWS141:LWT141"/>
    <mergeCell ref="LWY141:LWZ141"/>
    <mergeCell ref="LXA141:LXB141"/>
    <mergeCell ref="LXG141:LXH141"/>
    <mergeCell ref="LXI141:LXJ141"/>
    <mergeCell ref="LXO141:LXP141"/>
    <mergeCell ref="LXQ141:LXR141"/>
    <mergeCell ref="LXW141:LXX141"/>
    <mergeCell ref="LXY141:LXZ141"/>
    <mergeCell ref="LYE141:LYF141"/>
    <mergeCell ref="LYG141:LYH141"/>
    <mergeCell ref="LYM141:LYN141"/>
    <mergeCell ref="LYO141:LYP141"/>
    <mergeCell ref="LYU141:LYV141"/>
    <mergeCell ref="LYW141:LYX141"/>
    <mergeCell ref="LZC141:LZD141"/>
    <mergeCell ref="LZE141:LZF141"/>
    <mergeCell ref="LZK141:LZL141"/>
    <mergeCell ref="LZM141:LZN141"/>
    <mergeCell ref="LZS141:LZT141"/>
    <mergeCell ref="LZU141:LZV141"/>
    <mergeCell ref="MAA141:MAB141"/>
    <mergeCell ref="MAC141:MAD141"/>
    <mergeCell ref="MAI141:MAJ141"/>
    <mergeCell ref="MAK141:MAL141"/>
    <mergeCell ref="MAQ141:MAR141"/>
    <mergeCell ref="LQO141:LQP141"/>
    <mergeCell ref="LQU141:LQV141"/>
    <mergeCell ref="LQW141:LQX141"/>
    <mergeCell ref="LRC141:LRD141"/>
    <mergeCell ref="LRE141:LRF141"/>
    <mergeCell ref="LRK141:LRL141"/>
    <mergeCell ref="LRM141:LRN141"/>
    <mergeCell ref="LRS141:LRT141"/>
    <mergeCell ref="LRU141:LRV141"/>
    <mergeCell ref="LSA141:LSB141"/>
    <mergeCell ref="LSC141:LSD141"/>
    <mergeCell ref="LSI141:LSJ141"/>
    <mergeCell ref="LSK141:LSL141"/>
    <mergeCell ref="LSQ141:LSR141"/>
    <mergeCell ref="LSS141:LST141"/>
    <mergeCell ref="LSY141:LSZ141"/>
    <mergeCell ref="LTA141:LTB141"/>
    <mergeCell ref="LTG141:LTH141"/>
    <mergeCell ref="LTI141:LTJ141"/>
    <mergeCell ref="LTO141:LTP141"/>
    <mergeCell ref="LTQ141:LTR141"/>
    <mergeCell ref="LTW141:LTX141"/>
    <mergeCell ref="LTY141:LTZ141"/>
    <mergeCell ref="LUE141:LUF141"/>
    <mergeCell ref="LUG141:LUH141"/>
    <mergeCell ref="LUM141:LUN141"/>
    <mergeCell ref="LUO141:LUP141"/>
    <mergeCell ref="LUU141:LUV141"/>
    <mergeCell ref="LUW141:LUX141"/>
    <mergeCell ref="LVC141:LVD141"/>
    <mergeCell ref="LVE141:LVF141"/>
    <mergeCell ref="LVK141:LVL141"/>
    <mergeCell ref="LVM141:LVN141"/>
    <mergeCell ref="LLO141:LLP141"/>
    <mergeCell ref="LLQ141:LLR141"/>
    <mergeCell ref="LLW141:LLX141"/>
    <mergeCell ref="LLY141:LLZ141"/>
    <mergeCell ref="LME141:LMF141"/>
    <mergeCell ref="LMG141:LMH141"/>
    <mergeCell ref="LMM141:LMN141"/>
    <mergeCell ref="LMO141:LMP141"/>
    <mergeCell ref="LMU141:LMV141"/>
    <mergeCell ref="LMW141:LMX141"/>
    <mergeCell ref="LNC141:LND141"/>
    <mergeCell ref="LNE141:LNF141"/>
    <mergeCell ref="LNK141:LNL141"/>
    <mergeCell ref="LNM141:LNN141"/>
    <mergeCell ref="LNS141:LNT141"/>
    <mergeCell ref="LNU141:LNV141"/>
    <mergeCell ref="LOA141:LOB141"/>
    <mergeCell ref="LOC141:LOD141"/>
    <mergeCell ref="LOI141:LOJ141"/>
    <mergeCell ref="LOK141:LOL141"/>
    <mergeCell ref="LOQ141:LOR141"/>
    <mergeCell ref="LOS141:LOT141"/>
    <mergeCell ref="LOY141:LOZ141"/>
    <mergeCell ref="LPA141:LPB141"/>
    <mergeCell ref="LPG141:LPH141"/>
    <mergeCell ref="LPI141:LPJ141"/>
    <mergeCell ref="LPO141:LPP141"/>
    <mergeCell ref="LPQ141:LPR141"/>
    <mergeCell ref="LPW141:LPX141"/>
    <mergeCell ref="LPY141:LPZ141"/>
    <mergeCell ref="LQE141:LQF141"/>
    <mergeCell ref="LQG141:LQH141"/>
    <mergeCell ref="LQM141:LQN141"/>
    <mergeCell ref="LGK141:LGL141"/>
    <mergeCell ref="LGQ141:LGR141"/>
    <mergeCell ref="LGS141:LGT141"/>
    <mergeCell ref="LGY141:LGZ141"/>
    <mergeCell ref="LHA141:LHB141"/>
    <mergeCell ref="LHG141:LHH141"/>
    <mergeCell ref="LHI141:LHJ141"/>
    <mergeCell ref="LHO141:LHP141"/>
    <mergeCell ref="LHQ141:LHR141"/>
    <mergeCell ref="LHW141:LHX141"/>
    <mergeCell ref="LHY141:LHZ141"/>
    <mergeCell ref="LIE141:LIF141"/>
    <mergeCell ref="LIG141:LIH141"/>
    <mergeCell ref="LIM141:LIN141"/>
    <mergeCell ref="LIO141:LIP141"/>
    <mergeCell ref="LIU141:LIV141"/>
    <mergeCell ref="LIW141:LIX141"/>
    <mergeCell ref="LJC141:LJD141"/>
    <mergeCell ref="LJE141:LJF141"/>
    <mergeCell ref="LJK141:LJL141"/>
    <mergeCell ref="LJM141:LJN141"/>
    <mergeCell ref="LJS141:LJT141"/>
    <mergeCell ref="LJU141:LJV141"/>
    <mergeCell ref="LKA141:LKB141"/>
    <mergeCell ref="LKC141:LKD141"/>
    <mergeCell ref="LKI141:LKJ141"/>
    <mergeCell ref="LKK141:LKL141"/>
    <mergeCell ref="LKQ141:LKR141"/>
    <mergeCell ref="LKS141:LKT141"/>
    <mergeCell ref="LKY141:LKZ141"/>
    <mergeCell ref="LLA141:LLB141"/>
    <mergeCell ref="LLG141:LLH141"/>
    <mergeCell ref="LLI141:LLJ141"/>
    <mergeCell ref="LBK141:LBL141"/>
    <mergeCell ref="LBM141:LBN141"/>
    <mergeCell ref="LBS141:LBT141"/>
    <mergeCell ref="LBU141:LBV141"/>
    <mergeCell ref="LCA141:LCB141"/>
    <mergeCell ref="LCC141:LCD141"/>
    <mergeCell ref="LCI141:LCJ141"/>
    <mergeCell ref="LCK141:LCL141"/>
    <mergeCell ref="LCQ141:LCR141"/>
    <mergeCell ref="LCS141:LCT141"/>
    <mergeCell ref="LCY141:LCZ141"/>
    <mergeCell ref="LDA141:LDB141"/>
    <mergeCell ref="LDG141:LDH141"/>
    <mergeCell ref="LDI141:LDJ141"/>
    <mergeCell ref="LDO141:LDP141"/>
    <mergeCell ref="LDQ141:LDR141"/>
    <mergeCell ref="LDW141:LDX141"/>
    <mergeCell ref="LDY141:LDZ141"/>
    <mergeCell ref="LEE141:LEF141"/>
    <mergeCell ref="LEG141:LEH141"/>
    <mergeCell ref="LEM141:LEN141"/>
    <mergeCell ref="LEO141:LEP141"/>
    <mergeCell ref="LEU141:LEV141"/>
    <mergeCell ref="LEW141:LEX141"/>
    <mergeCell ref="LFC141:LFD141"/>
    <mergeCell ref="LFE141:LFF141"/>
    <mergeCell ref="LFK141:LFL141"/>
    <mergeCell ref="LFM141:LFN141"/>
    <mergeCell ref="LFS141:LFT141"/>
    <mergeCell ref="LFU141:LFV141"/>
    <mergeCell ref="LGA141:LGB141"/>
    <mergeCell ref="LGC141:LGD141"/>
    <mergeCell ref="LGI141:LGJ141"/>
    <mergeCell ref="KWG141:KWH141"/>
    <mergeCell ref="KWM141:KWN141"/>
    <mergeCell ref="KWO141:KWP141"/>
    <mergeCell ref="KWU141:KWV141"/>
    <mergeCell ref="KWW141:KWX141"/>
    <mergeCell ref="KXC141:KXD141"/>
    <mergeCell ref="KXE141:KXF141"/>
    <mergeCell ref="KXK141:KXL141"/>
    <mergeCell ref="KXM141:KXN141"/>
    <mergeCell ref="KXS141:KXT141"/>
    <mergeCell ref="KXU141:KXV141"/>
    <mergeCell ref="KYA141:KYB141"/>
    <mergeCell ref="KYC141:KYD141"/>
    <mergeCell ref="KYI141:KYJ141"/>
    <mergeCell ref="KYK141:KYL141"/>
    <mergeCell ref="KYQ141:KYR141"/>
    <mergeCell ref="KYS141:KYT141"/>
    <mergeCell ref="KYY141:KYZ141"/>
    <mergeCell ref="KZA141:KZB141"/>
    <mergeCell ref="KZG141:KZH141"/>
    <mergeCell ref="KZI141:KZJ141"/>
    <mergeCell ref="KZO141:KZP141"/>
    <mergeCell ref="KZQ141:KZR141"/>
    <mergeCell ref="KZW141:KZX141"/>
    <mergeCell ref="KZY141:KZZ141"/>
    <mergeCell ref="LAE141:LAF141"/>
    <mergeCell ref="LAG141:LAH141"/>
    <mergeCell ref="LAM141:LAN141"/>
    <mergeCell ref="LAO141:LAP141"/>
    <mergeCell ref="LAU141:LAV141"/>
    <mergeCell ref="LAW141:LAX141"/>
    <mergeCell ref="LBC141:LBD141"/>
    <mergeCell ref="LBE141:LBF141"/>
    <mergeCell ref="KRG141:KRH141"/>
    <mergeCell ref="KRI141:KRJ141"/>
    <mergeCell ref="KRO141:KRP141"/>
    <mergeCell ref="KRQ141:KRR141"/>
    <mergeCell ref="KRW141:KRX141"/>
    <mergeCell ref="KRY141:KRZ141"/>
    <mergeCell ref="KSE141:KSF141"/>
    <mergeCell ref="KSG141:KSH141"/>
    <mergeCell ref="KSM141:KSN141"/>
    <mergeCell ref="KSO141:KSP141"/>
    <mergeCell ref="KSU141:KSV141"/>
    <mergeCell ref="KSW141:KSX141"/>
    <mergeCell ref="KTC141:KTD141"/>
    <mergeCell ref="KTE141:KTF141"/>
    <mergeCell ref="KTK141:KTL141"/>
    <mergeCell ref="KTM141:KTN141"/>
    <mergeCell ref="KTS141:KTT141"/>
    <mergeCell ref="KTU141:KTV141"/>
    <mergeCell ref="KUA141:KUB141"/>
    <mergeCell ref="KUC141:KUD141"/>
    <mergeCell ref="KUI141:KUJ141"/>
    <mergeCell ref="KUK141:KUL141"/>
    <mergeCell ref="KUQ141:KUR141"/>
    <mergeCell ref="KUS141:KUT141"/>
    <mergeCell ref="KUY141:KUZ141"/>
    <mergeCell ref="KVA141:KVB141"/>
    <mergeCell ref="KVG141:KVH141"/>
    <mergeCell ref="KVI141:KVJ141"/>
    <mergeCell ref="KVO141:KVP141"/>
    <mergeCell ref="KVQ141:KVR141"/>
    <mergeCell ref="KVW141:KVX141"/>
    <mergeCell ref="KVY141:KVZ141"/>
    <mergeCell ref="KWE141:KWF141"/>
    <mergeCell ref="KMC141:KMD141"/>
    <mergeCell ref="KMI141:KMJ141"/>
    <mergeCell ref="KMK141:KML141"/>
    <mergeCell ref="KMQ141:KMR141"/>
    <mergeCell ref="KMS141:KMT141"/>
    <mergeCell ref="KMY141:KMZ141"/>
    <mergeCell ref="KNA141:KNB141"/>
    <mergeCell ref="KNG141:KNH141"/>
    <mergeCell ref="KNI141:KNJ141"/>
    <mergeCell ref="KNO141:KNP141"/>
    <mergeCell ref="KNQ141:KNR141"/>
    <mergeCell ref="KNW141:KNX141"/>
    <mergeCell ref="KNY141:KNZ141"/>
    <mergeCell ref="KOE141:KOF141"/>
    <mergeCell ref="KOG141:KOH141"/>
    <mergeCell ref="KOM141:KON141"/>
    <mergeCell ref="KOO141:KOP141"/>
    <mergeCell ref="KOU141:KOV141"/>
    <mergeCell ref="KOW141:KOX141"/>
    <mergeCell ref="KPC141:KPD141"/>
    <mergeCell ref="KPE141:KPF141"/>
    <mergeCell ref="KPK141:KPL141"/>
    <mergeCell ref="KPM141:KPN141"/>
    <mergeCell ref="KPS141:KPT141"/>
    <mergeCell ref="KPU141:KPV141"/>
    <mergeCell ref="KQA141:KQB141"/>
    <mergeCell ref="KQC141:KQD141"/>
    <mergeCell ref="KQI141:KQJ141"/>
    <mergeCell ref="KQK141:KQL141"/>
    <mergeCell ref="KQQ141:KQR141"/>
    <mergeCell ref="KQS141:KQT141"/>
    <mergeCell ref="KQY141:KQZ141"/>
    <mergeCell ref="KRA141:KRB141"/>
    <mergeCell ref="KHC141:KHD141"/>
    <mergeCell ref="KHE141:KHF141"/>
    <mergeCell ref="KHK141:KHL141"/>
    <mergeCell ref="KHM141:KHN141"/>
    <mergeCell ref="KHS141:KHT141"/>
    <mergeCell ref="KHU141:KHV141"/>
    <mergeCell ref="KIA141:KIB141"/>
    <mergeCell ref="KIC141:KID141"/>
    <mergeCell ref="KII141:KIJ141"/>
    <mergeCell ref="KIK141:KIL141"/>
    <mergeCell ref="KIQ141:KIR141"/>
    <mergeCell ref="KIS141:KIT141"/>
    <mergeCell ref="KIY141:KIZ141"/>
    <mergeCell ref="KJA141:KJB141"/>
    <mergeCell ref="KJG141:KJH141"/>
    <mergeCell ref="KJI141:KJJ141"/>
    <mergeCell ref="KJO141:KJP141"/>
    <mergeCell ref="KJQ141:KJR141"/>
    <mergeCell ref="KJW141:KJX141"/>
    <mergeCell ref="KJY141:KJZ141"/>
    <mergeCell ref="KKE141:KKF141"/>
    <mergeCell ref="KKG141:KKH141"/>
    <mergeCell ref="KKM141:KKN141"/>
    <mergeCell ref="KKO141:KKP141"/>
    <mergeCell ref="KKU141:KKV141"/>
    <mergeCell ref="KKW141:KKX141"/>
    <mergeCell ref="KLC141:KLD141"/>
    <mergeCell ref="KLE141:KLF141"/>
    <mergeCell ref="KLK141:KLL141"/>
    <mergeCell ref="KLM141:KLN141"/>
    <mergeCell ref="KLS141:KLT141"/>
    <mergeCell ref="KLU141:KLV141"/>
    <mergeCell ref="KMA141:KMB141"/>
    <mergeCell ref="KBY141:KBZ141"/>
    <mergeCell ref="KCE141:KCF141"/>
    <mergeCell ref="KCG141:KCH141"/>
    <mergeCell ref="KCM141:KCN141"/>
    <mergeCell ref="KCO141:KCP141"/>
    <mergeCell ref="KCU141:KCV141"/>
    <mergeCell ref="KCW141:KCX141"/>
    <mergeCell ref="KDC141:KDD141"/>
    <mergeCell ref="KDE141:KDF141"/>
    <mergeCell ref="KDK141:KDL141"/>
    <mergeCell ref="KDM141:KDN141"/>
    <mergeCell ref="KDS141:KDT141"/>
    <mergeCell ref="KDU141:KDV141"/>
    <mergeCell ref="KEA141:KEB141"/>
    <mergeCell ref="KEC141:KED141"/>
    <mergeCell ref="KEI141:KEJ141"/>
    <mergeCell ref="KEK141:KEL141"/>
    <mergeCell ref="KEQ141:KER141"/>
    <mergeCell ref="KES141:KET141"/>
    <mergeCell ref="KEY141:KEZ141"/>
    <mergeCell ref="KFA141:KFB141"/>
    <mergeCell ref="KFG141:KFH141"/>
    <mergeCell ref="KFI141:KFJ141"/>
    <mergeCell ref="KFO141:KFP141"/>
    <mergeCell ref="KFQ141:KFR141"/>
    <mergeCell ref="KFW141:KFX141"/>
    <mergeCell ref="KFY141:KFZ141"/>
    <mergeCell ref="KGE141:KGF141"/>
    <mergeCell ref="KGG141:KGH141"/>
    <mergeCell ref="KGM141:KGN141"/>
    <mergeCell ref="KGO141:KGP141"/>
    <mergeCell ref="KGU141:KGV141"/>
    <mergeCell ref="KGW141:KGX141"/>
    <mergeCell ref="JWY141:JWZ141"/>
    <mergeCell ref="JXA141:JXB141"/>
    <mergeCell ref="JXG141:JXH141"/>
    <mergeCell ref="JXI141:JXJ141"/>
    <mergeCell ref="JXO141:JXP141"/>
    <mergeCell ref="JXQ141:JXR141"/>
    <mergeCell ref="JXW141:JXX141"/>
    <mergeCell ref="JXY141:JXZ141"/>
    <mergeCell ref="JYE141:JYF141"/>
    <mergeCell ref="JYG141:JYH141"/>
    <mergeCell ref="JYM141:JYN141"/>
    <mergeCell ref="JYO141:JYP141"/>
    <mergeCell ref="JYU141:JYV141"/>
    <mergeCell ref="JYW141:JYX141"/>
    <mergeCell ref="JZC141:JZD141"/>
    <mergeCell ref="JZE141:JZF141"/>
    <mergeCell ref="JZK141:JZL141"/>
    <mergeCell ref="JZM141:JZN141"/>
    <mergeCell ref="JZS141:JZT141"/>
    <mergeCell ref="JZU141:JZV141"/>
    <mergeCell ref="KAA141:KAB141"/>
    <mergeCell ref="KAC141:KAD141"/>
    <mergeCell ref="KAI141:KAJ141"/>
    <mergeCell ref="KAK141:KAL141"/>
    <mergeCell ref="KAQ141:KAR141"/>
    <mergeCell ref="KAS141:KAT141"/>
    <mergeCell ref="KAY141:KAZ141"/>
    <mergeCell ref="KBA141:KBB141"/>
    <mergeCell ref="KBG141:KBH141"/>
    <mergeCell ref="KBI141:KBJ141"/>
    <mergeCell ref="KBO141:KBP141"/>
    <mergeCell ref="KBQ141:KBR141"/>
    <mergeCell ref="KBW141:KBX141"/>
    <mergeCell ref="JRU141:JRV141"/>
    <mergeCell ref="JSA141:JSB141"/>
    <mergeCell ref="JSC141:JSD141"/>
    <mergeCell ref="JSI141:JSJ141"/>
    <mergeCell ref="JSK141:JSL141"/>
    <mergeCell ref="JSQ141:JSR141"/>
    <mergeCell ref="JSS141:JST141"/>
    <mergeCell ref="JSY141:JSZ141"/>
    <mergeCell ref="JTA141:JTB141"/>
    <mergeCell ref="JTG141:JTH141"/>
    <mergeCell ref="JTI141:JTJ141"/>
    <mergeCell ref="JTO141:JTP141"/>
    <mergeCell ref="JTQ141:JTR141"/>
    <mergeCell ref="JTW141:JTX141"/>
    <mergeCell ref="JTY141:JTZ141"/>
    <mergeCell ref="JUE141:JUF141"/>
    <mergeCell ref="JUG141:JUH141"/>
    <mergeCell ref="JUM141:JUN141"/>
    <mergeCell ref="JUO141:JUP141"/>
    <mergeCell ref="JUU141:JUV141"/>
    <mergeCell ref="JUW141:JUX141"/>
    <mergeCell ref="JVC141:JVD141"/>
    <mergeCell ref="JVE141:JVF141"/>
    <mergeCell ref="JVK141:JVL141"/>
    <mergeCell ref="JVM141:JVN141"/>
    <mergeCell ref="JVS141:JVT141"/>
    <mergeCell ref="JVU141:JVV141"/>
    <mergeCell ref="JWA141:JWB141"/>
    <mergeCell ref="JWC141:JWD141"/>
    <mergeCell ref="JWI141:JWJ141"/>
    <mergeCell ref="JWK141:JWL141"/>
    <mergeCell ref="JWQ141:JWR141"/>
    <mergeCell ref="JWS141:JWT141"/>
    <mergeCell ref="JMU141:JMV141"/>
    <mergeCell ref="JMW141:JMX141"/>
    <mergeCell ref="JNC141:JND141"/>
    <mergeCell ref="JNE141:JNF141"/>
    <mergeCell ref="JNK141:JNL141"/>
    <mergeCell ref="JNM141:JNN141"/>
    <mergeCell ref="JNS141:JNT141"/>
    <mergeCell ref="JNU141:JNV141"/>
    <mergeCell ref="JOA141:JOB141"/>
    <mergeCell ref="JOC141:JOD141"/>
    <mergeCell ref="JOI141:JOJ141"/>
    <mergeCell ref="JOK141:JOL141"/>
    <mergeCell ref="JOQ141:JOR141"/>
    <mergeCell ref="JOS141:JOT141"/>
    <mergeCell ref="JOY141:JOZ141"/>
    <mergeCell ref="JPA141:JPB141"/>
    <mergeCell ref="JPG141:JPH141"/>
    <mergeCell ref="JPI141:JPJ141"/>
    <mergeCell ref="JPO141:JPP141"/>
    <mergeCell ref="JPQ141:JPR141"/>
    <mergeCell ref="JPW141:JPX141"/>
    <mergeCell ref="JPY141:JPZ141"/>
    <mergeCell ref="JQE141:JQF141"/>
    <mergeCell ref="JQG141:JQH141"/>
    <mergeCell ref="JQM141:JQN141"/>
    <mergeCell ref="JQO141:JQP141"/>
    <mergeCell ref="JQU141:JQV141"/>
    <mergeCell ref="JQW141:JQX141"/>
    <mergeCell ref="JRC141:JRD141"/>
    <mergeCell ref="JRE141:JRF141"/>
    <mergeCell ref="JRK141:JRL141"/>
    <mergeCell ref="JRM141:JRN141"/>
    <mergeCell ref="JRS141:JRT141"/>
    <mergeCell ref="JHQ141:JHR141"/>
    <mergeCell ref="JHW141:JHX141"/>
    <mergeCell ref="JHY141:JHZ141"/>
    <mergeCell ref="JIE141:JIF141"/>
    <mergeCell ref="JIG141:JIH141"/>
    <mergeCell ref="JIM141:JIN141"/>
    <mergeCell ref="JIO141:JIP141"/>
    <mergeCell ref="JIU141:JIV141"/>
    <mergeCell ref="JIW141:JIX141"/>
    <mergeCell ref="JJC141:JJD141"/>
    <mergeCell ref="JJE141:JJF141"/>
    <mergeCell ref="JJK141:JJL141"/>
    <mergeCell ref="JJM141:JJN141"/>
    <mergeCell ref="JJS141:JJT141"/>
    <mergeCell ref="JJU141:JJV141"/>
    <mergeCell ref="JKA141:JKB141"/>
    <mergeCell ref="JKC141:JKD141"/>
    <mergeCell ref="JKI141:JKJ141"/>
    <mergeCell ref="JKK141:JKL141"/>
    <mergeCell ref="JKQ141:JKR141"/>
    <mergeCell ref="JKS141:JKT141"/>
    <mergeCell ref="JKY141:JKZ141"/>
    <mergeCell ref="JLA141:JLB141"/>
    <mergeCell ref="JLG141:JLH141"/>
    <mergeCell ref="JLI141:JLJ141"/>
    <mergeCell ref="JLO141:JLP141"/>
    <mergeCell ref="JLQ141:JLR141"/>
    <mergeCell ref="JLW141:JLX141"/>
    <mergeCell ref="JLY141:JLZ141"/>
    <mergeCell ref="JME141:JMF141"/>
    <mergeCell ref="JMG141:JMH141"/>
    <mergeCell ref="JMM141:JMN141"/>
    <mergeCell ref="JMO141:JMP141"/>
    <mergeCell ref="JCQ141:JCR141"/>
    <mergeCell ref="JCS141:JCT141"/>
    <mergeCell ref="JCY141:JCZ141"/>
    <mergeCell ref="JDA141:JDB141"/>
    <mergeCell ref="JDG141:JDH141"/>
    <mergeCell ref="JDI141:JDJ141"/>
    <mergeCell ref="JDO141:JDP141"/>
    <mergeCell ref="JDQ141:JDR141"/>
    <mergeCell ref="JDW141:JDX141"/>
    <mergeCell ref="JDY141:JDZ141"/>
    <mergeCell ref="JEE141:JEF141"/>
    <mergeCell ref="JEG141:JEH141"/>
    <mergeCell ref="JEM141:JEN141"/>
    <mergeCell ref="JEO141:JEP141"/>
    <mergeCell ref="JEU141:JEV141"/>
    <mergeCell ref="JEW141:JEX141"/>
    <mergeCell ref="JFC141:JFD141"/>
    <mergeCell ref="JFE141:JFF141"/>
    <mergeCell ref="JFK141:JFL141"/>
    <mergeCell ref="JFM141:JFN141"/>
    <mergeCell ref="JFS141:JFT141"/>
    <mergeCell ref="JFU141:JFV141"/>
    <mergeCell ref="JGA141:JGB141"/>
    <mergeCell ref="JGC141:JGD141"/>
    <mergeCell ref="JGI141:JGJ141"/>
    <mergeCell ref="JGK141:JGL141"/>
    <mergeCell ref="JGQ141:JGR141"/>
    <mergeCell ref="JGS141:JGT141"/>
    <mergeCell ref="JGY141:JGZ141"/>
    <mergeCell ref="JHA141:JHB141"/>
    <mergeCell ref="JHG141:JHH141"/>
    <mergeCell ref="JHI141:JHJ141"/>
    <mergeCell ref="JHO141:JHP141"/>
    <mergeCell ref="IXM141:IXN141"/>
    <mergeCell ref="IXS141:IXT141"/>
    <mergeCell ref="IXU141:IXV141"/>
    <mergeCell ref="IYA141:IYB141"/>
    <mergeCell ref="IYC141:IYD141"/>
    <mergeCell ref="IYI141:IYJ141"/>
    <mergeCell ref="IYK141:IYL141"/>
    <mergeCell ref="IYQ141:IYR141"/>
    <mergeCell ref="IYS141:IYT141"/>
    <mergeCell ref="IYY141:IYZ141"/>
    <mergeCell ref="IZA141:IZB141"/>
    <mergeCell ref="IZG141:IZH141"/>
    <mergeCell ref="IZI141:IZJ141"/>
    <mergeCell ref="IZO141:IZP141"/>
    <mergeCell ref="IZQ141:IZR141"/>
    <mergeCell ref="IZW141:IZX141"/>
    <mergeCell ref="IZY141:IZZ141"/>
    <mergeCell ref="JAE141:JAF141"/>
    <mergeCell ref="JAG141:JAH141"/>
    <mergeCell ref="JAM141:JAN141"/>
    <mergeCell ref="JAO141:JAP141"/>
    <mergeCell ref="JAU141:JAV141"/>
    <mergeCell ref="JAW141:JAX141"/>
    <mergeCell ref="JBC141:JBD141"/>
    <mergeCell ref="JBE141:JBF141"/>
    <mergeCell ref="JBK141:JBL141"/>
    <mergeCell ref="JBM141:JBN141"/>
    <mergeCell ref="JBS141:JBT141"/>
    <mergeCell ref="JBU141:JBV141"/>
    <mergeCell ref="JCA141:JCB141"/>
    <mergeCell ref="JCC141:JCD141"/>
    <mergeCell ref="JCI141:JCJ141"/>
    <mergeCell ref="JCK141:JCL141"/>
    <mergeCell ref="ISM141:ISN141"/>
    <mergeCell ref="ISO141:ISP141"/>
    <mergeCell ref="ISU141:ISV141"/>
    <mergeCell ref="ISW141:ISX141"/>
    <mergeCell ref="ITC141:ITD141"/>
    <mergeCell ref="ITE141:ITF141"/>
    <mergeCell ref="ITK141:ITL141"/>
    <mergeCell ref="ITM141:ITN141"/>
    <mergeCell ref="ITS141:ITT141"/>
    <mergeCell ref="ITU141:ITV141"/>
    <mergeCell ref="IUA141:IUB141"/>
    <mergeCell ref="IUC141:IUD141"/>
    <mergeCell ref="IUI141:IUJ141"/>
    <mergeCell ref="IUK141:IUL141"/>
    <mergeCell ref="IUQ141:IUR141"/>
    <mergeCell ref="IUS141:IUT141"/>
    <mergeCell ref="IUY141:IUZ141"/>
    <mergeCell ref="IVA141:IVB141"/>
    <mergeCell ref="IVG141:IVH141"/>
    <mergeCell ref="IVI141:IVJ141"/>
    <mergeCell ref="IVO141:IVP141"/>
    <mergeCell ref="IVQ141:IVR141"/>
    <mergeCell ref="IVW141:IVX141"/>
    <mergeCell ref="IVY141:IVZ141"/>
    <mergeCell ref="IWE141:IWF141"/>
    <mergeCell ref="IWG141:IWH141"/>
    <mergeCell ref="IWM141:IWN141"/>
    <mergeCell ref="IWO141:IWP141"/>
    <mergeCell ref="IWU141:IWV141"/>
    <mergeCell ref="IWW141:IWX141"/>
    <mergeCell ref="IXC141:IXD141"/>
    <mergeCell ref="IXE141:IXF141"/>
    <mergeCell ref="IXK141:IXL141"/>
    <mergeCell ref="INI141:INJ141"/>
    <mergeCell ref="INO141:INP141"/>
    <mergeCell ref="INQ141:INR141"/>
    <mergeCell ref="INW141:INX141"/>
    <mergeCell ref="INY141:INZ141"/>
    <mergeCell ref="IOE141:IOF141"/>
    <mergeCell ref="IOG141:IOH141"/>
    <mergeCell ref="IOM141:ION141"/>
    <mergeCell ref="IOO141:IOP141"/>
    <mergeCell ref="IOU141:IOV141"/>
    <mergeCell ref="IOW141:IOX141"/>
    <mergeCell ref="IPC141:IPD141"/>
    <mergeCell ref="IPE141:IPF141"/>
    <mergeCell ref="IPK141:IPL141"/>
    <mergeCell ref="IPM141:IPN141"/>
    <mergeCell ref="IPS141:IPT141"/>
    <mergeCell ref="IPU141:IPV141"/>
    <mergeCell ref="IQA141:IQB141"/>
    <mergeCell ref="IQC141:IQD141"/>
    <mergeCell ref="IQI141:IQJ141"/>
    <mergeCell ref="IQK141:IQL141"/>
    <mergeCell ref="IQQ141:IQR141"/>
    <mergeCell ref="IQS141:IQT141"/>
    <mergeCell ref="IQY141:IQZ141"/>
    <mergeCell ref="IRA141:IRB141"/>
    <mergeCell ref="IRG141:IRH141"/>
    <mergeCell ref="IRI141:IRJ141"/>
    <mergeCell ref="IRO141:IRP141"/>
    <mergeCell ref="IRQ141:IRR141"/>
    <mergeCell ref="IRW141:IRX141"/>
    <mergeCell ref="IRY141:IRZ141"/>
    <mergeCell ref="ISE141:ISF141"/>
    <mergeCell ref="ISG141:ISH141"/>
    <mergeCell ref="III141:IIJ141"/>
    <mergeCell ref="IIK141:IIL141"/>
    <mergeCell ref="IIQ141:IIR141"/>
    <mergeCell ref="IIS141:IIT141"/>
    <mergeCell ref="IIY141:IIZ141"/>
    <mergeCell ref="IJA141:IJB141"/>
    <mergeCell ref="IJG141:IJH141"/>
    <mergeCell ref="IJI141:IJJ141"/>
    <mergeCell ref="IJO141:IJP141"/>
    <mergeCell ref="IJQ141:IJR141"/>
    <mergeCell ref="IJW141:IJX141"/>
    <mergeCell ref="IJY141:IJZ141"/>
    <mergeCell ref="IKE141:IKF141"/>
    <mergeCell ref="IKG141:IKH141"/>
    <mergeCell ref="IKM141:IKN141"/>
    <mergeCell ref="IKO141:IKP141"/>
    <mergeCell ref="IKU141:IKV141"/>
    <mergeCell ref="IKW141:IKX141"/>
    <mergeCell ref="ILC141:ILD141"/>
    <mergeCell ref="ILE141:ILF141"/>
    <mergeCell ref="ILK141:ILL141"/>
    <mergeCell ref="ILM141:ILN141"/>
    <mergeCell ref="ILS141:ILT141"/>
    <mergeCell ref="ILU141:ILV141"/>
    <mergeCell ref="IMA141:IMB141"/>
    <mergeCell ref="IMC141:IMD141"/>
    <mergeCell ref="IMI141:IMJ141"/>
    <mergeCell ref="IMK141:IML141"/>
    <mergeCell ref="IMQ141:IMR141"/>
    <mergeCell ref="IMS141:IMT141"/>
    <mergeCell ref="IMY141:IMZ141"/>
    <mergeCell ref="INA141:INB141"/>
    <mergeCell ref="ING141:INH141"/>
    <mergeCell ref="IDE141:IDF141"/>
    <mergeCell ref="IDK141:IDL141"/>
    <mergeCell ref="IDM141:IDN141"/>
    <mergeCell ref="IDS141:IDT141"/>
    <mergeCell ref="IDU141:IDV141"/>
    <mergeCell ref="IEA141:IEB141"/>
    <mergeCell ref="IEC141:IED141"/>
    <mergeCell ref="IEI141:IEJ141"/>
    <mergeCell ref="IEK141:IEL141"/>
    <mergeCell ref="IEQ141:IER141"/>
    <mergeCell ref="IES141:IET141"/>
    <mergeCell ref="IEY141:IEZ141"/>
    <mergeCell ref="IFA141:IFB141"/>
    <mergeCell ref="IFG141:IFH141"/>
    <mergeCell ref="IFI141:IFJ141"/>
    <mergeCell ref="IFO141:IFP141"/>
    <mergeCell ref="IFQ141:IFR141"/>
    <mergeCell ref="IFW141:IFX141"/>
    <mergeCell ref="IFY141:IFZ141"/>
    <mergeCell ref="IGE141:IGF141"/>
    <mergeCell ref="IGG141:IGH141"/>
    <mergeCell ref="IGM141:IGN141"/>
    <mergeCell ref="IGO141:IGP141"/>
    <mergeCell ref="IGU141:IGV141"/>
    <mergeCell ref="IGW141:IGX141"/>
    <mergeCell ref="IHC141:IHD141"/>
    <mergeCell ref="IHE141:IHF141"/>
    <mergeCell ref="IHK141:IHL141"/>
    <mergeCell ref="IHM141:IHN141"/>
    <mergeCell ref="IHS141:IHT141"/>
    <mergeCell ref="IHU141:IHV141"/>
    <mergeCell ref="IIA141:IIB141"/>
    <mergeCell ref="IIC141:IID141"/>
    <mergeCell ref="HYE141:HYF141"/>
    <mergeCell ref="HYG141:HYH141"/>
    <mergeCell ref="HYM141:HYN141"/>
    <mergeCell ref="HYO141:HYP141"/>
    <mergeCell ref="HYU141:HYV141"/>
    <mergeCell ref="HYW141:HYX141"/>
    <mergeCell ref="HZC141:HZD141"/>
    <mergeCell ref="HZE141:HZF141"/>
    <mergeCell ref="HZK141:HZL141"/>
    <mergeCell ref="HZM141:HZN141"/>
    <mergeCell ref="HZS141:HZT141"/>
    <mergeCell ref="HZU141:HZV141"/>
    <mergeCell ref="IAA141:IAB141"/>
    <mergeCell ref="IAC141:IAD141"/>
    <mergeCell ref="IAI141:IAJ141"/>
    <mergeCell ref="IAK141:IAL141"/>
    <mergeCell ref="IAQ141:IAR141"/>
    <mergeCell ref="IAS141:IAT141"/>
    <mergeCell ref="IAY141:IAZ141"/>
    <mergeCell ref="IBA141:IBB141"/>
    <mergeCell ref="IBG141:IBH141"/>
    <mergeCell ref="IBI141:IBJ141"/>
    <mergeCell ref="IBO141:IBP141"/>
    <mergeCell ref="IBQ141:IBR141"/>
    <mergeCell ref="IBW141:IBX141"/>
    <mergeCell ref="IBY141:IBZ141"/>
    <mergeCell ref="ICE141:ICF141"/>
    <mergeCell ref="ICG141:ICH141"/>
    <mergeCell ref="ICM141:ICN141"/>
    <mergeCell ref="ICO141:ICP141"/>
    <mergeCell ref="ICU141:ICV141"/>
    <mergeCell ref="ICW141:ICX141"/>
    <mergeCell ref="IDC141:IDD141"/>
    <mergeCell ref="HTA141:HTB141"/>
    <mergeCell ref="HTG141:HTH141"/>
    <mergeCell ref="HTI141:HTJ141"/>
    <mergeCell ref="HTO141:HTP141"/>
    <mergeCell ref="HTQ141:HTR141"/>
    <mergeCell ref="HTW141:HTX141"/>
    <mergeCell ref="HTY141:HTZ141"/>
    <mergeCell ref="HUE141:HUF141"/>
    <mergeCell ref="HUG141:HUH141"/>
    <mergeCell ref="HUM141:HUN141"/>
    <mergeCell ref="HUO141:HUP141"/>
    <mergeCell ref="HUU141:HUV141"/>
    <mergeCell ref="HUW141:HUX141"/>
    <mergeCell ref="HVC141:HVD141"/>
    <mergeCell ref="HVE141:HVF141"/>
    <mergeCell ref="HVK141:HVL141"/>
    <mergeCell ref="HVM141:HVN141"/>
    <mergeCell ref="HVS141:HVT141"/>
    <mergeCell ref="HVU141:HVV141"/>
    <mergeCell ref="HWA141:HWB141"/>
    <mergeCell ref="HWC141:HWD141"/>
    <mergeCell ref="HWI141:HWJ141"/>
    <mergeCell ref="HWK141:HWL141"/>
    <mergeCell ref="HWQ141:HWR141"/>
    <mergeCell ref="HWS141:HWT141"/>
    <mergeCell ref="HWY141:HWZ141"/>
    <mergeCell ref="HXA141:HXB141"/>
    <mergeCell ref="HXG141:HXH141"/>
    <mergeCell ref="HXI141:HXJ141"/>
    <mergeCell ref="HXO141:HXP141"/>
    <mergeCell ref="HXQ141:HXR141"/>
    <mergeCell ref="HXW141:HXX141"/>
    <mergeCell ref="HXY141:HXZ141"/>
    <mergeCell ref="HOA141:HOB141"/>
    <mergeCell ref="HOC141:HOD141"/>
    <mergeCell ref="HOI141:HOJ141"/>
    <mergeCell ref="HOK141:HOL141"/>
    <mergeCell ref="HOQ141:HOR141"/>
    <mergeCell ref="HOS141:HOT141"/>
    <mergeCell ref="HOY141:HOZ141"/>
    <mergeCell ref="HPA141:HPB141"/>
    <mergeCell ref="HPG141:HPH141"/>
    <mergeCell ref="HPI141:HPJ141"/>
    <mergeCell ref="HPO141:HPP141"/>
    <mergeCell ref="HPQ141:HPR141"/>
    <mergeCell ref="HPW141:HPX141"/>
    <mergeCell ref="HPY141:HPZ141"/>
    <mergeCell ref="HQE141:HQF141"/>
    <mergeCell ref="HQG141:HQH141"/>
    <mergeCell ref="HQM141:HQN141"/>
    <mergeCell ref="HQO141:HQP141"/>
    <mergeCell ref="HQU141:HQV141"/>
    <mergeCell ref="HQW141:HQX141"/>
    <mergeCell ref="HRC141:HRD141"/>
    <mergeCell ref="HRE141:HRF141"/>
    <mergeCell ref="HRK141:HRL141"/>
    <mergeCell ref="HRM141:HRN141"/>
    <mergeCell ref="HRS141:HRT141"/>
    <mergeCell ref="HRU141:HRV141"/>
    <mergeCell ref="HSA141:HSB141"/>
    <mergeCell ref="HSC141:HSD141"/>
    <mergeCell ref="HSI141:HSJ141"/>
    <mergeCell ref="HSK141:HSL141"/>
    <mergeCell ref="HSQ141:HSR141"/>
    <mergeCell ref="HSS141:HST141"/>
    <mergeCell ref="HSY141:HSZ141"/>
    <mergeCell ref="HIW141:HIX141"/>
    <mergeCell ref="HJC141:HJD141"/>
    <mergeCell ref="HJE141:HJF141"/>
    <mergeCell ref="HJK141:HJL141"/>
    <mergeCell ref="HJM141:HJN141"/>
    <mergeCell ref="HJS141:HJT141"/>
    <mergeCell ref="HJU141:HJV141"/>
    <mergeCell ref="HKA141:HKB141"/>
    <mergeCell ref="HKC141:HKD141"/>
    <mergeCell ref="HKI141:HKJ141"/>
    <mergeCell ref="HKK141:HKL141"/>
    <mergeCell ref="HKQ141:HKR141"/>
    <mergeCell ref="HKS141:HKT141"/>
    <mergeCell ref="HKY141:HKZ141"/>
    <mergeCell ref="HLA141:HLB141"/>
    <mergeCell ref="HLG141:HLH141"/>
    <mergeCell ref="HLI141:HLJ141"/>
    <mergeCell ref="HLO141:HLP141"/>
    <mergeCell ref="HLQ141:HLR141"/>
    <mergeCell ref="HLW141:HLX141"/>
    <mergeCell ref="HLY141:HLZ141"/>
    <mergeCell ref="HME141:HMF141"/>
    <mergeCell ref="HMG141:HMH141"/>
    <mergeCell ref="HMM141:HMN141"/>
    <mergeCell ref="HMO141:HMP141"/>
    <mergeCell ref="HMU141:HMV141"/>
    <mergeCell ref="HMW141:HMX141"/>
    <mergeCell ref="HNC141:HND141"/>
    <mergeCell ref="HNE141:HNF141"/>
    <mergeCell ref="HNK141:HNL141"/>
    <mergeCell ref="HNM141:HNN141"/>
    <mergeCell ref="HNS141:HNT141"/>
    <mergeCell ref="HNU141:HNV141"/>
    <mergeCell ref="HDW141:HDX141"/>
    <mergeCell ref="HDY141:HDZ141"/>
    <mergeCell ref="HEE141:HEF141"/>
    <mergeCell ref="HEG141:HEH141"/>
    <mergeCell ref="HEM141:HEN141"/>
    <mergeCell ref="HEO141:HEP141"/>
    <mergeCell ref="HEU141:HEV141"/>
    <mergeCell ref="HEW141:HEX141"/>
    <mergeCell ref="HFC141:HFD141"/>
    <mergeCell ref="HFE141:HFF141"/>
    <mergeCell ref="HFK141:HFL141"/>
    <mergeCell ref="HFM141:HFN141"/>
    <mergeCell ref="HFS141:HFT141"/>
    <mergeCell ref="HFU141:HFV141"/>
    <mergeCell ref="HGA141:HGB141"/>
    <mergeCell ref="HGC141:HGD141"/>
    <mergeCell ref="HGI141:HGJ141"/>
    <mergeCell ref="HGK141:HGL141"/>
    <mergeCell ref="HGQ141:HGR141"/>
    <mergeCell ref="HGS141:HGT141"/>
    <mergeCell ref="HGY141:HGZ141"/>
    <mergeCell ref="HHA141:HHB141"/>
    <mergeCell ref="HHG141:HHH141"/>
    <mergeCell ref="HHI141:HHJ141"/>
    <mergeCell ref="HHO141:HHP141"/>
    <mergeCell ref="HHQ141:HHR141"/>
    <mergeCell ref="HHW141:HHX141"/>
    <mergeCell ref="HHY141:HHZ141"/>
    <mergeCell ref="HIE141:HIF141"/>
    <mergeCell ref="HIG141:HIH141"/>
    <mergeCell ref="HIM141:HIN141"/>
    <mergeCell ref="HIO141:HIP141"/>
    <mergeCell ref="HIU141:HIV141"/>
    <mergeCell ref="GYS141:GYT141"/>
    <mergeCell ref="GYY141:GYZ141"/>
    <mergeCell ref="GZA141:GZB141"/>
    <mergeCell ref="GZG141:GZH141"/>
    <mergeCell ref="GZI141:GZJ141"/>
    <mergeCell ref="GZO141:GZP141"/>
    <mergeCell ref="GZQ141:GZR141"/>
    <mergeCell ref="GZW141:GZX141"/>
    <mergeCell ref="GZY141:GZZ141"/>
    <mergeCell ref="HAE141:HAF141"/>
    <mergeCell ref="HAG141:HAH141"/>
    <mergeCell ref="HAM141:HAN141"/>
    <mergeCell ref="HAO141:HAP141"/>
    <mergeCell ref="HAU141:HAV141"/>
    <mergeCell ref="HAW141:HAX141"/>
    <mergeCell ref="HBC141:HBD141"/>
    <mergeCell ref="HBE141:HBF141"/>
    <mergeCell ref="HBK141:HBL141"/>
    <mergeCell ref="HBM141:HBN141"/>
    <mergeCell ref="HBS141:HBT141"/>
    <mergeCell ref="HBU141:HBV141"/>
    <mergeCell ref="HCA141:HCB141"/>
    <mergeCell ref="HCC141:HCD141"/>
    <mergeCell ref="HCI141:HCJ141"/>
    <mergeCell ref="HCK141:HCL141"/>
    <mergeCell ref="HCQ141:HCR141"/>
    <mergeCell ref="HCS141:HCT141"/>
    <mergeCell ref="HCY141:HCZ141"/>
    <mergeCell ref="HDA141:HDB141"/>
    <mergeCell ref="HDG141:HDH141"/>
    <mergeCell ref="HDI141:HDJ141"/>
    <mergeCell ref="HDO141:HDP141"/>
    <mergeCell ref="HDQ141:HDR141"/>
    <mergeCell ref="GTS141:GTT141"/>
    <mergeCell ref="GTU141:GTV141"/>
    <mergeCell ref="GUA141:GUB141"/>
    <mergeCell ref="GUC141:GUD141"/>
    <mergeCell ref="GUI141:GUJ141"/>
    <mergeCell ref="GUK141:GUL141"/>
    <mergeCell ref="GUQ141:GUR141"/>
    <mergeCell ref="GUS141:GUT141"/>
    <mergeCell ref="GUY141:GUZ141"/>
    <mergeCell ref="GVA141:GVB141"/>
    <mergeCell ref="GVG141:GVH141"/>
    <mergeCell ref="GVI141:GVJ141"/>
    <mergeCell ref="GVO141:GVP141"/>
    <mergeCell ref="GVQ141:GVR141"/>
    <mergeCell ref="GVW141:GVX141"/>
    <mergeCell ref="GVY141:GVZ141"/>
    <mergeCell ref="GWE141:GWF141"/>
    <mergeCell ref="GWG141:GWH141"/>
    <mergeCell ref="GWM141:GWN141"/>
    <mergeCell ref="GWO141:GWP141"/>
    <mergeCell ref="GWU141:GWV141"/>
    <mergeCell ref="GWW141:GWX141"/>
    <mergeCell ref="GXC141:GXD141"/>
    <mergeCell ref="GXE141:GXF141"/>
    <mergeCell ref="GXK141:GXL141"/>
    <mergeCell ref="GXM141:GXN141"/>
    <mergeCell ref="GXS141:GXT141"/>
    <mergeCell ref="GXU141:GXV141"/>
    <mergeCell ref="GYA141:GYB141"/>
    <mergeCell ref="GYC141:GYD141"/>
    <mergeCell ref="GYI141:GYJ141"/>
    <mergeCell ref="GYK141:GYL141"/>
    <mergeCell ref="GYQ141:GYR141"/>
    <mergeCell ref="GOO141:GOP141"/>
    <mergeCell ref="GOU141:GOV141"/>
    <mergeCell ref="GOW141:GOX141"/>
    <mergeCell ref="GPC141:GPD141"/>
    <mergeCell ref="GPE141:GPF141"/>
    <mergeCell ref="GPK141:GPL141"/>
    <mergeCell ref="GPM141:GPN141"/>
    <mergeCell ref="GPS141:GPT141"/>
    <mergeCell ref="GPU141:GPV141"/>
    <mergeCell ref="GQA141:GQB141"/>
    <mergeCell ref="GQC141:GQD141"/>
    <mergeCell ref="GQI141:GQJ141"/>
    <mergeCell ref="GQK141:GQL141"/>
    <mergeCell ref="GQQ141:GQR141"/>
    <mergeCell ref="GQS141:GQT141"/>
    <mergeCell ref="GQY141:GQZ141"/>
    <mergeCell ref="GRA141:GRB141"/>
    <mergeCell ref="GRG141:GRH141"/>
    <mergeCell ref="GRI141:GRJ141"/>
    <mergeCell ref="GRO141:GRP141"/>
    <mergeCell ref="GRQ141:GRR141"/>
    <mergeCell ref="GRW141:GRX141"/>
    <mergeCell ref="GRY141:GRZ141"/>
    <mergeCell ref="GSE141:GSF141"/>
    <mergeCell ref="GSG141:GSH141"/>
    <mergeCell ref="GSM141:GSN141"/>
    <mergeCell ref="GSO141:GSP141"/>
    <mergeCell ref="GSU141:GSV141"/>
    <mergeCell ref="GSW141:GSX141"/>
    <mergeCell ref="GTC141:GTD141"/>
    <mergeCell ref="GTE141:GTF141"/>
    <mergeCell ref="GTK141:GTL141"/>
    <mergeCell ref="GTM141:GTN141"/>
    <mergeCell ref="GJO141:GJP141"/>
    <mergeCell ref="GJQ141:GJR141"/>
    <mergeCell ref="GJW141:GJX141"/>
    <mergeCell ref="GJY141:GJZ141"/>
    <mergeCell ref="GKE141:GKF141"/>
    <mergeCell ref="GKG141:GKH141"/>
    <mergeCell ref="GKM141:GKN141"/>
    <mergeCell ref="GKO141:GKP141"/>
    <mergeCell ref="GKU141:GKV141"/>
    <mergeCell ref="GKW141:GKX141"/>
    <mergeCell ref="GLC141:GLD141"/>
    <mergeCell ref="GLE141:GLF141"/>
    <mergeCell ref="GLK141:GLL141"/>
    <mergeCell ref="GLM141:GLN141"/>
    <mergeCell ref="GLS141:GLT141"/>
    <mergeCell ref="GLU141:GLV141"/>
    <mergeCell ref="GMA141:GMB141"/>
    <mergeCell ref="GMC141:GMD141"/>
    <mergeCell ref="GMI141:GMJ141"/>
    <mergeCell ref="GMK141:GML141"/>
    <mergeCell ref="GMQ141:GMR141"/>
    <mergeCell ref="GMS141:GMT141"/>
    <mergeCell ref="GMY141:GMZ141"/>
    <mergeCell ref="GNA141:GNB141"/>
    <mergeCell ref="GNG141:GNH141"/>
    <mergeCell ref="GNI141:GNJ141"/>
    <mergeCell ref="GNO141:GNP141"/>
    <mergeCell ref="GNQ141:GNR141"/>
    <mergeCell ref="GNW141:GNX141"/>
    <mergeCell ref="GNY141:GNZ141"/>
    <mergeCell ref="GOE141:GOF141"/>
    <mergeCell ref="GOG141:GOH141"/>
    <mergeCell ref="GOM141:GON141"/>
    <mergeCell ref="GEK141:GEL141"/>
    <mergeCell ref="GEQ141:GER141"/>
    <mergeCell ref="GES141:GET141"/>
    <mergeCell ref="GEY141:GEZ141"/>
    <mergeCell ref="GFA141:GFB141"/>
    <mergeCell ref="GFG141:GFH141"/>
    <mergeCell ref="GFI141:GFJ141"/>
    <mergeCell ref="GFO141:GFP141"/>
    <mergeCell ref="GFQ141:GFR141"/>
    <mergeCell ref="GFW141:GFX141"/>
    <mergeCell ref="GFY141:GFZ141"/>
    <mergeCell ref="GGE141:GGF141"/>
    <mergeCell ref="GGG141:GGH141"/>
    <mergeCell ref="GGM141:GGN141"/>
    <mergeCell ref="GGO141:GGP141"/>
    <mergeCell ref="GGU141:GGV141"/>
    <mergeCell ref="GGW141:GGX141"/>
    <mergeCell ref="GHC141:GHD141"/>
    <mergeCell ref="GHE141:GHF141"/>
    <mergeCell ref="GHK141:GHL141"/>
    <mergeCell ref="GHM141:GHN141"/>
    <mergeCell ref="GHS141:GHT141"/>
    <mergeCell ref="GHU141:GHV141"/>
    <mergeCell ref="GIA141:GIB141"/>
    <mergeCell ref="GIC141:GID141"/>
    <mergeCell ref="GII141:GIJ141"/>
    <mergeCell ref="GIK141:GIL141"/>
    <mergeCell ref="GIQ141:GIR141"/>
    <mergeCell ref="GIS141:GIT141"/>
    <mergeCell ref="GIY141:GIZ141"/>
    <mergeCell ref="GJA141:GJB141"/>
    <mergeCell ref="GJG141:GJH141"/>
    <mergeCell ref="GJI141:GJJ141"/>
    <mergeCell ref="FZK141:FZL141"/>
    <mergeCell ref="FZM141:FZN141"/>
    <mergeCell ref="FZS141:FZT141"/>
    <mergeCell ref="FZU141:FZV141"/>
    <mergeCell ref="GAA141:GAB141"/>
    <mergeCell ref="GAC141:GAD141"/>
    <mergeCell ref="GAI141:GAJ141"/>
    <mergeCell ref="GAK141:GAL141"/>
    <mergeCell ref="GAQ141:GAR141"/>
    <mergeCell ref="GAS141:GAT141"/>
    <mergeCell ref="GAY141:GAZ141"/>
    <mergeCell ref="GBA141:GBB141"/>
    <mergeCell ref="GBG141:GBH141"/>
    <mergeCell ref="GBI141:GBJ141"/>
    <mergeCell ref="GBO141:GBP141"/>
    <mergeCell ref="GBQ141:GBR141"/>
    <mergeCell ref="GBW141:GBX141"/>
    <mergeCell ref="GBY141:GBZ141"/>
    <mergeCell ref="GCE141:GCF141"/>
    <mergeCell ref="GCG141:GCH141"/>
    <mergeCell ref="GCM141:GCN141"/>
    <mergeCell ref="GCO141:GCP141"/>
    <mergeCell ref="GCU141:GCV141"/>
    <mergeCell ref="GCW141:GCX141"/>
    <mergeCell ref="GDC141:GDD141"/>
    <mergeCell ref="GDE141:GDF141"/>
    <mergeCell ref="GDK141:GDL141"/>
    <mergeCell ref="GDM141:GDN141"/>
    <mergeCell ref="GDS141:GDT141"/>
    <mergeCell ref="GDU141:GDV141"/>
    <mergeCell ref="GEA141:GEB141"/>
    <mergeCell ref="GEC141:GED141"/>
    <mergeCell ref="GEI141:GEJ141"/>
    <mergeCell ref="FUG141:FUH141"/>
    <mergeCell ref="FUM141:FUN141"/>
    <mergeCell ref="FUO141:FUP141"/>
    <mergeCell ref="FUU141:FUV141"/>
    <mergeCell ref="FUW141:FUX141"/>
    <mergeCell ref="FVC141:FVD141"/>
    <mergeCell ref="FVE141:FVF141"/>
    <mergeCell ref="FVK141:FVL141"/>
    <mergeCell ref="FVM141:FVN141"/>
    <mergeCell ref="FVS141:FVT141"/>
    <mergeCell ref="FVU141:FVV141"/>
    <mergeCell ref="FWA141:FWB141"/>
    <mergeCell ref="FWC141:FWD141"/>
    <mergeCell ref="FWI141:FWJ141"/>
    <mergeCell ref="FWK141:FWL141"/>
    <mergeCell ref="FWQ141:FWR141"/>
    <mergeCell ref="FWS141:FWT141"/>
    <mergeCell ref="FWY141:FWZ141"/>
    <mergeCell ref="FXA141:FXB141"/>
    <mergeCell ref="FXG141:FXH141"/>
    <mergeCell ref="FXI141:FXJ141"/>
    <mergeCell ref="FXO141:FXP141"/>
    <mergeCell ref="FXQ141:FXR141"/>
    <mergeCell ref="FXW141:FXX141"/>
    <mergeCell ref="FXY141:FXZ141"/>
    <mergeCell ref="FYE141:FYF141"/>
    <mergeCell ref="FYG141:FYH141"/>
    <mergeCell ref="FYM141:FYN141"/>
    <mergeCell ref="FYO141:FYP141"/>
    <mergeCell ref="FYU141:FYV141"/>
    <mergeCell ref="FYW141:FYX141"/>
    <mergeCell ref="FZC141:FZD141"/>
    <mergeCell ref="FZE141:FZF141"/>
    <mergeCell ref="FPG141:FPH141"/>
    <mergeCell ref="FPI141:FPJ141"/>
    <mergeCell ref="FPO141:FPP141"/>
    <mergeCell ref="FPQ141:FPR141"/>
    <mergeCell ref="FPW141:FPX141"/>
    <mergeCell ref="FPY141:FPZ141"/>
    <mergeCell ref="FQE141:FQF141"/>
    <mergeCell ref="FQG141:FQH141"/>
    <mergeCell ref="FQM141:FQN141"/>
    <mergeCell ref="FQO141:FQP141"/>
    <mergeCell ref="FQU141:FQV141"/>
    <mergeCell ref="FQW141:FQX141"/>
    <mergeCell ref="FRC141:FRD141"/>
    <mergeCell ref="FRE141:FRF141"/>
    <mergeCell ref="FRK141:FRL141"/>
    <mergeCell ref="FRM141:FRN141"/>
    <mergeCell ref="FRS141:FRT141"/>
    <mergeCell ref="FRU141:FRV141"/>
    <mergeCell ref="FSA141:FSB141"/>
    <mergeCell ref="FSC141:FSD141"/>
    <mergeCell ref="FSI141:FSJ141"/>
    <mergeCell ref="FSK141:FSL141"/>
    <mergeCell ref="FSQ141:FSR141"/>
    <mergeCell ref="FSS141:FST141"/>
    <mergeCell ref="FSY141:FSZ141"/>
    <mergeCell ref="FTA141:FTB141"/>
    <mergeCell ref="FTG141:FTH141"/>
    <mergeCell ref="FTI141:FTJ141"/>
    <mergeCell ref="FTO141:FTP141"/>
    <mergeCell ref="FTQ141:FTR141"/>
    <mergeCell ref="FTW141:FTX141"/>
    <mergeCell ref="FTY141:FTZ141"/>
    <mergeCell ref="FUE141:FUF141"/>
    <mergeCell ref="FKC141:FKD141"/>
    <mergeCell ref="FKI141:FKJ141"/>
    <mergeCell ref="FKK141:FKL141"/>
    <mergeCell ref="FKQ141:FKR141"/>
    <mergeCell ref="FKS141:FKT141"/>
    <mergeCell ref="FKY141:FKZ141"/>
    <mergeCell ref="FLA141:FLB141"/>
    <mergeCell ref="FLG141:FLH141"/>
    <mergeCell ref="FLI141:FLJ141"/>
    <mergeCell ref="FLO141:FLP141"/>
    <mergeCell ref="FLQ141:FLR141"/>
    <mergeCell ref="FLW141:FLX141"/>
    <mergeCell ref="FLY141:FLZ141"/>
    <mergeCell ref="FME141:FMF141"/>
    <mergeCell ref="FMG141:FMH141"/>
    <mergeCell ref="FMM141:FMN141"/>
    <mergeCell ref="FMO141:FMP141"/>
    <mergeCell ref="FMU141:FMV141"/>
    <mergeCell ref="FMW141:FMX141"/>
    <mergeCell ref="FNC141:FND141"/>
    <mergeCell ref="FNE141:FNF141"/>
    <mergeCell ref="FNK141:FNL141"/>
    <mergeCell ref="FNM141:FNN141"/>
    <mergeCell ref="FNS141:FNT141"/>
    <mergeCell ref="FNU141:FNV141"/>
    <mergeCell ref="FOA141:FOB141"/>
    <mergeCell ref="FOC141:FOD141"/>
    <mergeCell ref="FOI141:FOJ141"/>
    <mergeCell ref="FOK141:FOL141"/>
    <mergeCell ref="FOQ141:FOR141"/>
    <mergeCell ref="FOS141:FOT141"/>
    <mergeCell ref="FOY141:FOZ141"/>
    <mergeCell ref="FPA141:FPB141"/>
    <mergeCell ref="FFC141:FFD141"/>
    <mergeCell ref="FFE141:FFF141"/>
    <mergeCell ref="FFK141:FFL141"/>
    <mergeCell ref="FFM141:FFN141"/>
    <mergeCell ref="FFS141:FFT141"/>
    <mergeCell ref="FFU141:FFV141"/>
    <mergeCell ref="FGA141:FGB141"/>
    <mergeCell ref="FGC141:FGD141"/>
    <mergeCell ref="FGI141:FGJ141"/>
    <mergeCell ref="FGK141:FGL141"/>
    <mergeCell ref="FGQ141:FGR141"/>
    <mergeCell ref="FGS141:FGT141"/>
    <mergeCell ref="FGY141:FGZ141"/>
    <mergeCell ref="FHA141:FHB141"/>
    <mergeCell ref="FHG141:FHH141"/>
    <mergeCell ref="FHI141:FHJ141"/>
    <mergeCell ref="FHO141:FHP141"/>
    <mergeCell ref="FHQ141:FHR141"/>
    <mergeCell ref="FHW141:FHX141"/>
    <mergeCell ref="FHY141:FHZ141"/>
    <mergeCell ref="FIE141:FIF141"/>
    <mergeCell ref="FIG141:FIH141"/>
    <mergeCell ref="FIM141:FIN141"/>
    <mergeCell ref="FIO141:FIP141"/>
    <mergeCell ref="FIU141:FIV141"/>
    <mergeCell ref="FIW141:FIX141"/>
    <mergeCell ref="FJC141:FJD141"/>
    <mergeCell ref="FJE141:FJF141"/>
    <mergeCell ref="FJK141:FJL141"/>
    <mergeCell ref="FJM141:FJN141"/>
    <mergeCell ref="FJS141:FJT141"/>
    <mergeCell ref="FJU141:FJV141"/>
    <mergeCell ref="FKA141:FKB141"/>
    <mergeCell ref="EZY141:EZZ141"/>
    <mergeCell ref="FAE141:FAF141"/>
    <mergeCell ref="FAG141:FAH141"/>
    <mergeCell ref="FAM141:FAN141"/>
    <mergeCell ref="FAO141:FAP141"/>
    <mergeCell ref="FAU141:FAV141"/>
    <mergeCell ref="FAW141:FAX141"/>
    <mergeCell ref="FBC141:FBD141"/>
    <mergeCell ref="FBE141:FBF141"/>
    <mergeCell ref="FBK141:FBL141"/>
    <mergeCell ref="FBM141:FBN141"/>
    <mergeCell ref="FBS141:FBT141"/>
    <mergeCell ref="FBU141:FBV141"/>
    <mergeCell ref="FCA141:FCB141"/>
    <mergeCell ref="FCC141:FCD141"/>
    <mergeCell ref="FCI141:FCJ141"/>
    <mergeCell ref="FCK141:FCL141"/>
    <mergeCell ref="FCQ141:FCR141"/>
    <mergeCell ref="FCS141:FCT141"/>
    <mergeCell ref="FCY141:FCZ141"/>
    <mergeCell ref="FDA141:FDB141"/>
    <mergeCell ref="FDG141:FDH141"/>
    <mergeCell ref="FDI141:FDJ141"/>
    <mergeCell ref="FDO141:FDP141"/>
    <mergeCell ref="FDQ141:FDR141"/>
    <mergeCell ref="FDW141:FDX141"/>
    <mergeCell ref="FDY141:FDZ141"/>
    <mergeCell ref="FEE141:FEF141"/>
    <mergeCell ref="FEG141:FEH141"/>
    <mergeCell ref="FEM141:FEN141"/>
    <mergeCell ref="FEO141:FEP141"/>
    <mergeCell ref="FEU141:FEV141"/>
    <mergeCell ref="FEW141:FEX141"/>
    <mergeCell ref="EUY141:EUZ141"/>
    <mergeCell ref="EVA141:EVB141"/>
    <mergeCell ref="EVG141:EVH141"/>
    <mergeCell ref="EVI141:EVJ141"/>
    <mergeCell ref="EVO141:EVP141"/>
    <mergeCell ref="EVQ141:EVR141"/>
    <mergeCell ref="EVW141:EVX141"/>
    <mergeCell ref="EVY141:EVZ141"/>
    <mergeCell ref="EWE141:EWF141"/>
    <mergeCell ref="EWG141:EWH141"/>
    <mergeCell ref="EWM141:EWN141"/>
    <mergeCell ref="EWO141:EWP141"/>
    <mergeCell ref="EWU141:EWV141"/>
    <mergeCell ref="EWW141:EWX141"/>
    <mergeCell ref="EXC141:EXD141"/>
    <mergeCell ref="EXE141:EXF141"/>
    <mergeCell ref="EXK141:EXL141"/>
    <mergeCell ref="EXM141:EXN141"/>
    <mergeCell ref="EXS141:EXT141"/>
    <mergeCell ref="EXU141:EXV141"/>
    <mergeCell ref="EYA141:EYB141"/>
    <mergeCell ref="EYC141:EYD141"/>
    <mergeCell ref="EYI141:EYJ141"/>
    <mergeCell ref="EYK141:EYL141"/>
    <mergeCell ref="EYQ141:EYR141"/>
    <mergeCell ref="EYS141:EYT141"/>
    <mergeCell ref="EYY141:EYZ141"/>
    <mergeCell ref="EZA141:EZB141"/>
    <mergeCell ref="EZG141:EZH141"/>
    <mergeCell ref="EZI141:EZJ141"/>
    <mergeCell ref="EZO141:EZP141"/>
    <mergeCell ref="EZQ141:EZR141"/>
    <mergeCell ref="EZW141:EZX141"/>
    <mergeCell ref="EPU141:EPV141"/>
    <mergeCell ref="EQA141:EQB141"/>
    <mergeCell ref="EQC141:EQD141"/>
    <mergeCell ref="EQI141:EQJ141"/>
    <mergeCell ref="EQK141:EQL141"/>
    <mergeCell ref="EQQ141:EQR141"/>
    <mergeCell ref="EQS141:EQT141"/>
    <mergeCell ref="EQY141:EQZ141"/>
    <mergeCell ref="ERA141:ERB141"/>
    <mergeCell ref="ERG141:ERH141"/>
    <mergeCell ref="ERI141:ERJ141"/>
    <mergeCell ref="ERO141:ERP141"/>
    <mergeCell ref="ERQ141:ERR141"/>
    <mergeCell ref="ERW141:ERX141"/>
    <mergeCell ref="ERY141:ERZ141"/>
    <mergeCell ref="ESE141:ESF141"/>
    <mergeCell ref="ESG141:ESH141"/>
    <mergeCell ref="ESM141:ESN141"/>
    <mergeCell ref="ESO141:ESP141"/>
    <mergeCell ref="ESU141:ESV141"/>
    <mergeCell ref="ESW141:ESX141"/>
    <mergeCell ref="ETC141:ETD141"/>
    <mergeCell ref="ETE141:ETF141"/>
    <mergeCell ref="ETK141:ETL141"/>
    <mergeCell ref="ETM141:ETN141"/>
    <mergeCell ref="ETS141:ETT141"/>
    <mergeCell ref="ETU141:ETV141"/>
    <mergeCell ref="EUA141:EUB141"/>
    <mergeCell ref="EUC141:EUD141"/>
    <mergeCell ref="EUI141:EUJ141"/>
    <mergeCell ref="EUK141:EUL141"/>
    <mergeCell ref="EUQ141:EUR141"/>
    <mergeCell ref="EUS141:EUT141"/>
    <mergeCell ref="EKU141:EKV141"/>
    <mergeCell ref="EKW141:EKX141"/>
    <mergeCell ref="ELC141:ELD141"/>
    <mergeCell ref="ELE141:ELF141"/>
    <mergeCell ref="ELK141:ELL141"/>
    <mergeCell ref="ELM141:ELN141"/>
    <mergeCell ref="ELS141:ELT141"/>
    <mergeCell ref="ELU141:ELV141"/>
    <mergeCell ref="EMA141:EMB141"/>
    <mergeCell ref="EMC141:EMD141"/>
    <mergeCell ref="EMI141:EMJ141"/>
    <mergeCell ref="EMK141:EML141"/>
    <mergeCell ref="EMQ141:EMR141"/>
    <mergeCell ref="EMS141:EMT141"/>
    <mergeCell ref="EMY141:EMZ141"/>
    <mergeCell ref="ENA141:ENB141"/>
    <mergeCell ref="ENG141:ENH141"/>
    <mergeCell ref="ENI141:ENJ141"/>
    <mergeCell ref="ENO141:ENP141"/>
    <mergeCell ref="ENQ141:ENR141"/>
    <mergeCell ref="ENW141:ENX141"/>
    <mergeCell ref="ENY141:ENZ141"/>
    <mergeCell ref="EOE141:EOF141"/>
    <mergeCell ref="EOG141:EOH141"/>
    <mergeCell ref="EOM141:EON141"/>
    <mergeCell ref="EOO141:EOP141"/>
    <mergeCell ref="EOU141:EOV141"/>
    <mergeCell ref="EOW141:EOX141"/>
    <mergeCell ref="EPC141:EPD141"/>
    <mergeCell ref="EPE141:EPF141"/>
    <mergeCell ref="EPK141:EPL141"/>
    <mergeCell ref="EPM141:EPN141"/>
    <mergeCell ref="EPS141:EPT141"/>
    <mergeCell ref="EFQ141:EFR141"/>
    <mergeCell ref="EFW141:EFX141"/>
    <mergeCell ref="EFY141:EFZ141"/>
    <mergeCell ref="EGE141:EGF141"/>
    <mergeCell ref="EGG141:EGH141"/>
    <mergeCell ref="EGM141:EGN141"/>
    <mergeCell ref="EGO141:EGP141"/>
    <mergeCell ref="EGU141:EGV141"/>
    <mergeCell ref="EGW141:EGX141"/>
    <mergeCell ref="EHC141:EHD141"/>
    <mergeCell ref="EHE141:EHF141"/>
    <mergeCell ref="EHK141:EHL141"/>
    <mergeCell ref="EHM141:EHN141"/>
    <mergeCell ref="EHS141:EHT141"/>
    <mergeCell ref="EHU141:EHV141"/>
    <mergeCell ref="EIA141:EIB141"/>
    <mergeCell ref="EIC141:EID141"/>
    <mergeCell ref="EII141:EIJ141"/>
    <mergeCell ref="EIK141:EIL141"/>
    <mergeCell ref="EIQ141:EIR141"/>
    <mergeCell ref="EIS141:EIT141"/>
    <mergeCell ref="EIY141:EIZ141"/>
    <mergeCell ref="EJA141:EJB141"/>
    <mergeCell ref="EJG141:EJH141"/>
    <mergeCell ref="EJI141:EJJ141"/>
    <mergeCell ref="EJO141:EJP141"/>
    <mergeCell ref="EJQ141:EJR141"/>
    <mergeCell ref="EJW141:EJX141"/>
    <mergeCell ref="EJY141:EJZ141"/>
    <mergeCell ref="EKE141:EKF141"/>
    <mergeCell ref="EKG141:EKH141"/>
    <mergeCell ref="EKM141:EKN141"/>
    <mergeCell ref="EKO141:EKP141"/>
    <mergeCell ref="EAQ141:EAR141"/>
    <mergeCell ref="EAS141:EAT141"/>
    <mergeCell ref="EAY141:EAZ141"/>
    <mergeCell ref="EBA141:EBB141"/>
    <mergeCell ref="EBG141:EBH141"/>
    <mergeCell ref="EBI141:EBJ141"/>
    <mergeCell ref="EBO141:EBP141"/>
    <mergeCell ref="EBQ141:EBR141"/>
    <mergeCell ref="EBW141:EBX141"/>
    <mergeCell ref="EBY141:EBZ141"/>
    <mergeCell ref="ECE141:ECF141"/>
    <mergeCell ref="ECG141:ECH141"/>
    <mergeCell ref="ECM141:ECN141"/>
    <mergeCell ref="ECO141:ECP141"/>
    <mergeCell ref="ECU141:ECV141"/>
    <mergeCell ref="ECW141:ECX141"/>
    <mergeCell ref="EDC141:EDD141"/>
    <mergeCell ref="EDE141:EDF141"/>
    <mergeCell ref="EDK141:EDL141"/>
    <mergeCell ref="EDM141:EDN141"/>
    <mergeCell ref="EDS141:EDT141"/>
    <mergeCell ref="EDU141:EDV141"/>
    <mergeCell ref="EEA141:EEB141"/>
    <mergeCell ref="EEC141:EED141"/>
    <mergeCell ref="EEI141:EEJ141"/>
    <mergeCell ref="EEK141:EEL141"/>
    <mergeCell ref="EEQ141:EER141"/>
    <mergeCell ref="EES141:EET141"/>
    <mergeCell ref="EEY141:EEZ141"/>
    <mergeCell ref="EFA141:EFB141"/>
    <mergeCell ref="EFG141:EFH141"/>
    <mergeCell ref="EFI141:EFJ141"/>
    <mergeCell ref="EFO141:EFP141"/>
    <mergeCell ref="DVM141:DVN141"/>
    <mergeCell ref="DVS141:DVT141"/>
    <mergeCell ref="DVU141:DVV141"/>
    <mergeCell ref="DWA141:DWB141"/>
    <mergeCell ref="DWC141:DWD141"/>
    <mergeCell ref="DWI141:DWJ141"/>
    <mergeCell ref="DWK141:DWL141"/>
    <mergeCell ref="DWQ141:DWR141"/>
    <mergeCell ref="DWS141:DWT141"/>
    <mergeCell ref="DWY141:DWZ141"/>
    <mergeCell ref="DXA141:DXB141"/>
    <mergeCell ref="DXG141:DXH141"/>
    <mergeCell ref="DXI141:DXJ141"/>
    <mergeCell ref="DXO141:DXP141"/>
    <mergeCell ref="DXQ141:DXR141"/>
    <mergeCell ref="DXW141:DXX141"/>
    <mergeCell ref="DXY141:DXZ141"/>
    <mergeCell ref="DYE141:DYF141"/>
    <mergeCell ref="DYG141:DYH141"/>
    <mergeCell ref="DYM141:DYN141"/>
    <mergeCell ref="DYO141:DYP141"/>
    <mergeCell ref="DYU141:DYV141"/>
    <mergeCell ref="DYW141:DYX141"/>
    <mergeCell ref="DZC141:DZD141"/>
    <mergeCell ref="DZE141:DZF141"/>
    <mergeCell ref="DZK141:DZL141"/>
    <mergeCell ref="DZM141:DZN141"/>
    <mergeCell ref="DZS141:DZT141"/>
    <mergeCell ref="DZU141:DZV141"/>
    <mergeCell ref="EAA141:EAB141"/>
    <mergeCell ref="EAC141:EAD141"/>
    <mergeCell ref="EAI141:EAJ141"/>
    <mergeCell ref="EAK141:EAL141"/>
    <mergeCell ref="DQM141:DQN141"/>
    <mergeCell ref="DQO141:DQP141"/>
    <mergeCell ref="DQU141:DQV141"/>
    <mergeCell ref="DQW141:DQX141"/>
    <mergeCell ref="DRC141:DRD141"/>
    <mergeCell ref="DRE141:DRF141"/>
    <mergeCell ref="DRK141:DRL141"/>
    <mergeCell ref="DRM141:DRN141"/>
    <mergeCell ref="DRS141:DRT141"/>
    <mergeCell ref="DRU141:DRV141"/>
    <mergeCell ref="DSA141:DSB141"/>
    <mergeCell ref="DSC141:DSD141"/>
    <mergeCell ref="DSI141:DSJ141"/>
    <mergeCell ref="DSK141:DSL141"/>
    <mergeCell ref="DSQ141:DSR141"/>
    <mergeCell ref="DSS141:DST141"/>
    <mergeCell ref="DSY141:DSZ141"/>
    <mergeCell ref="DTA141:DTB141"/>
    <mergeCell ref="DTG141:DTH141"/>
    <mergeCell ref="DTI141:DTJ141"/>
    <mergeCell ref="DTO141:DTP141"/>
    <mergeCell ref="DTQ141:DTR141"/>
    <mergeCell ref="DTW141:DTX141"/>
    <mergeCell ref="DTY141:DTZ141"/>
    <mergeCell ref="DUE141:DUF141"/>
    <mergeCell ref="DUG141:DUH141"/>
    <mergeCell ref="DUM141:DUN141"/>
    <mergeCell ref="DUO141:DUP141"/>
    <mergeCell ref="DUU141:DUV141"/>
    <mergeCell ref="DUW141:DUX141"/>
    <mergeCell ref="DVC141:DVD141"/>
    <mergeCell ref="DVE141:DVF141"/>
    <mergeCell ref="DVK141:DVL141"/>
    <mergeCell ref="DLI141:DLJ141"/>
    <mergeCell ref="DLO141:DLP141"/>
    <mergeCell ref="DLQ141:DLR141"/>
    <mergeCell ref="DLW141:DLX141"/>
    <mergeCell ref="DLY141:DLZ141"/>
    <mergeCell ref="DME141:DMF141"/>
    <mergeCell ref="DMG141:DMH141"/>
    <mergeCell ref="DMM141:DMN141"/>
    <mergeCell ref="DMO141:DMP141"/>
    <mergeCell ref="DMU141:DMV141"/>
    <mergeCell ref="DMW141:DMX141"/>
    <mergeCell ref="DNC141:DND141"/>
    <mergeCell ref="DNE141:DNF141"/>
    <mergeCell ref="DNK141:DNL141"/>
    <mergeCell ref="DNM141:DNN141"/>
    <mergeCell ref="DNS141:DNT141"/>
    <mergeCell ref="DNU141:DNV141"/>
    <mergeCell ref="DOA141:DOB141"/>
    <mergeCell ref="DOC141:DOD141"/>
    <mergeCell ref="DOI141:DOJ141"/>
    <mergeCell ref="DOK141:DOL141"/>
    <mergeCell ref="DOQ141:DOR141"/>
    <mergeCell ref="DOS141:DOT141"/>
    <mergeCell ref="DOY141:DOZ141"/>
    <mergeCell ref="DPA141:DPB141"/>
    <mergeCell ref="DPG141:DPH141"/>
    <mergeCell ref="DPI141:DPJ141"/>
    <mergeCell ref="DPO141:DPP141"/>
    <mergeCell ref="DPQ141:DPR141"/>
    <mergeCell ref="DPW141:DPX141"/>
    <mergeCell ref="DPY141:DPZ141"/>
    <mergeCell ref="DQE141:DQF141"/>
    <mergeCell ref="DQG141:DQH141"/>
    <mergeCell ref="DGI141:DGJ141"/>
    <mergeCell ref="DGK141:DGL141"/>
    <mergeCell ref="DGQ141:DGR141"/>
    <mergeCell ref="DGS141:DGT141"/>
    <mergeCell ref="DGY141:DGZ141"/>
    <mergeCell ref="DHA141:DHB141"/>
    <mergeCell ref="DHG141:DHH141"/>
    <mergeCell ref="DHI141:DHJ141"/>
    <mergeCell ref="DHO141:DHP141"/>
    <mergeCell ref="DHQ141:DHR141"/>
    <mergeCell ref="DHW141:DHX141"/>
    <mergeCell ref="DHY141:DHZ141"/>
    <mergeCell ref="DIE141:DIF141"/>
    <mergeCell ref="DIG141:DIH141"/>
    <mergeCell ref="DIM141:DIN141"/>
    <mergeCell ref="DIO141:DIP141"/>
    <mergeCell ref="DIU141:DIV141"/>
    <mergeCell ref="DIW141:DIX141"/>
    <mergeCell ref="DJC141:DJD141"/>
    <mergeCell ref="DJE141:DJF141"/>
    <mergeCell ref="DJK141:DJL141"/>
    <mergeCell ref="DJM141:DJN141"/>
    <mergeCell ref="DJS141:DJT141"/>
    <mergeCell ref="DJU141:DJV141"/>
    <mergeCell ref="DKA141:DKB141"/>
    <mergeCell ref="DKC141:DKD141"/>
    <mergeCell ref="DKI141:DKJ141"/>
    <mergeCell ref="DKK141:DKL141"/>
    <mergeCell ref="DKQ141:DKR141"/>
    <mergeCell ref="DKS141:DKT141"/>
    <mergeCell ref="DKY141:DKZ141"/>
    <mergeCell ref="DLA141:DLB141"/>
    <mergeCell ref="DLG141:DLH141"/>
    <mergeCell ref="DBE141:DBF141"/>
    <mergeCell ref="DBK141:DBL141"/>
    <mergeCell ref="DBM141:DBN141"/>
    <mergeCell ref="DBS141:DBT141"/>
    <mergeCell ref="DBU141:DBV141"/>
    <mergeCell ref="DCA141:DCB141"/>
    <mergeCell ref="DCC141:DCD141"/>
    <mergeCell ref="DCI141:DCJ141"/>
    <mergeCell ref="DCK141:DCL141"/>
    <mergeCell ref="DCQ141:DCR141"/>
    <mergeCell ref="DCS141:DCT141"/>
    <mergeCell ref="DCY141:DCZ141"/>
    <mergeCell ref="DDA141:DDB141"/>
    <mergeCell ref="DDG141:DDH141"/>
    <mergeCell ref="DDI141:DDJ141"/>
    <mergeCell ref="DDO141:DDP141"/>
    <mergeCell ref="DDQ141:DDR141"/>
    <mergeCell ref="DDW141:DDX141"/>
    <mergeCell ref="DDY141:DDZ141"/>
    <mergeCell ref="DEE141:DEF141"/>
    <mergeCell ref="DEG141:DEH141"/>
    <mergeCell ref="DEM141:DEN141"/>
    <mergeCell ref="DEO141:DEP141"/>
    <mergeCell ref="DEU141:DEV141"/>
    <mergeCell ref="DEW141:DEX141"/>
    <mergeCell ref="DFC141:DFD141"/>
    <mergeCell ref="DFE141:DFF141"/>
    <mergeCell ref="DFK141:DFL141"/>
    <mergeCell ref="DFM141:DFN141"/>
    <mergeCell ref="DFS141:DFT141"/>
    <mergeCell ref="DFU141:DFV141"/>
    <mergeCell ref="DGA141:DGB141"/>
    <mergeCell ref="DGC141:DGD141"/>
    <mergeCell ref="CWE141:CWF141"/>
    <mergeCell ref="CWG141:CWH141"/>
    <mergeCell ref="CWM141:CWN141"/>
    <mergeCell ref="CWO141:CWP141"/>
    <mergeCell ref="CWU141:CWV141"/>
    <mergeCell ref="CWW141:CWX141"/>
    <mergeCell ref="CXC141:CXD141"/>
    <mergeCell ref="CXE141:CXF141"/>
    <mergeCell ref="CXK141:CXL141"/>
    <mergeCell ref="CXM141:CXN141"/>
    <mergeCell ref="CXS141:CXT141"/>
    <mergeCell ref="CXU141:CXV141"/>
    <mergeCell ref="CYA141:CYB141"/>
    <mergeCell ref="CYC141:CYD141"/>
    <mergeCell ref="CYI141:CYJ141"/>
    <mergeCell ref="CYK141:CYL141"/>
    <mergeCell ref="CYQ141:CYR141"/>
    <mergeCell ref="CYS141:CYT141"/>
    <mergeCell ref="CYY141:CYZ141"/>
    <mergeCell ref="CZA141:CZB141"/>
    <mergeCell ref="CZG141:CZH141"/>
    <mergeCell ref="CZI141:CZJ141"/>
    <mergeCell ref="CZO141:CZP141"/>
    <mergeCell ref="CZQ141:CZR141"/>
    <mergeCell ref="CZW141:CZX141"/>
    <mergeCell ref="CZY141:CZZ141"/>
    <mergeCell ref="DAE141:DAF141"/>
    <mergeCell ref="DAG141:DAH141"/>
    <mergeCell ref="DAM141:DAN141"/>
    <mergeCell ref="DAO141:DAP141"/>
    <mergeCell ref="DAU141:DAV141"/>
    <mergeCell ref="DAW141:DAX141"/>
    <mergeCell ref="DBC141:DBD141"/>
    <mergeCell ref="CRA141:CRB141"/>
    <mergeCell ref="CRG141:CRH141"/>
    <mergeCell ref="CRI141:CRJ141"/>
    <mergeCell ref="CRO141:CRP141"/>
    <mergeCell ref="CRQ141:CRR141"/>
    <mergeCell ref="CRW141:CRX141"/>
    <mergeCell ref="CRY141:CRZ141"/>
    <mergeCell ref="CSE141:CSF141"/>
    <mergeCell ref="CSG141:CSH141"/>
    <mergeCell ref="CSM141:CSN141"/>
    <mergeCell ref="CSO141:CSP141"/>
    <mergeCell ref="CSU141:CSV141"/>
    <mergeCell ref="CSW141:CSX141"/>
    <mergeCell ref="CTC141:CTD141"/>
    <mergeCell ref="CTE141:CTF141"/>
    <mergeCell ref="CTK141:CTL141"/>
    <mergeCell ref="CTM141:CTN141"/>
    <mergeCell ref="CTS141:CTT141"/>
    <mergeCell ref="CTU141:CTV141"/>
    <mergeCell ref="CUA141:CUB141"/>
    <mergeCell ref="CUC141:CUD141"/>
    <mergeCell ref="CUI141:CUJ141"/>
    <mergeCell ref="CUK141:CUL141"/>
    <mergeCell ref="CUQ141:CUR141"/>
    <mergeCell ref="CUS141:CUT141"/>
    <mergeCell ref="CUY141:CUZ141"/>
    <mergeCell ref="CVA141:CVB141"/>
    <mergeCell ref="CVG141:CVH141"/>
    <mergeCell ref="CVI141:CVJ141"/>
    <mergeCell ref="CVO141:CVP141"/>
    <mergeCell ref="CVQ141:CVR141"/>
    <mergeCell ref="CVW141:CVX141"/>
    <mergeCell ref="CVY141:CVZ141"/>
    <mergeCell ref="CMA141:CMB141"/>
    <mergeCell ref="CMC141:CMD141"/>
    <mergeCell ref="CMI141:CMJ141"/>
    <mergeCell ref="CMK141:CML141"/>
    <mergeCell ref="CMQ141:CMR141"/>
    <mergeCell ref="CMS141:CMT141"/>
    <mergeCell ref="CMY141:CMZ141"/>
    <mergeCell ref="CNA141:CNB141"/>
    <mergeCell ref="CNG141:CNH141"/>
    <mergeCell ref="CNI141:CNJ141"/>
    <mergeCell ref="CNO141:CNP141"/>
    <mergeCell ref="CNQ141:CNR141"/>
    <mergeCell ref="CNW141:CNX141"/>
    <mergeCell ref="CNY141:CNZ141"/>
    <mergeCell ref="COE141:COF141"/>
    <mergeCell ref="COG141:COH141"/>
    <mergeCell ref="COM141:CON141"/>
    <mergeCell ref="COO141:COP141"/>
    <mergeCell ref="COU141:COV141"/>
    <mergeCell ref="COW141:COX141"/>
    <mergeCell ref="CPC141:CPD141"/>
    <mergeCell ref="CPE141:CPF141"/>
    <mergeCell ref="CPK141:CPL141"/>
    <mergeCell ref="CPM141:CPN141"/>
    <mergeCell ref="CPS141:CPT141"/>
    <mergeCell ref="CPU141:CPV141"/>
    <mergeCell ref="CQA141:CQB141"/>
    <mergeCell ref="CQC141:CQD141"/>
    <mergeCell ref="CQI141:CQJ141"/>
    <mergeCell ref="CQK141:CQL141"/>
    <mergeCell ref="CQQ141:CQR141"/>
    <mergeCell ref="CQS141:CQT141"/>
    <mergeCell ref="CQY141:CQZ141"/>
    <mergeCell ref="CGW141:CGX141"/>
    <mergeCell ref="CHC141:CHD141"/>
    <mergeCell ref="CHE141:CHF141"/>
    <mergeCell ref="CHK141:CHL141"/>
    <mergeCell ref="CHM141:CHN141"/>
    <mergeCell ref="CHS141:CHT141"/>
    <mergeCell ref="CHU141:CHV141"/>
    <mergeCell ref="CIA141:CIB141"/>
    <mergeCell ref="CIC141:CID141"/>
    <mergeCell ref="CII141:CIJ141"/>
    <mergeCell ref="CIK141:CIL141"/>
    <mergeCell ref="CIQ141:CIR141"/>
    <mergeCell ref="CIS141:CIT141"/>
    <mergeCell ref="CIY141:CIZ141"/>
    <mergeCell ref="CJA141:CJB141"/>
    <mergeCell ref="CJG141:CJH141"/>
    <mergeCell ref="CJI141:CJJ141"/>
    <mergeCell ref="CJO141:CJP141"/>
    <mergeCell ref="CJQ141:CJR141"/>
    <mergeCell ref="CJW141:CJX141"/>
    <mergeCell ref="CJY141:CJZ141"/>
    <mergeCell ref="CKE141:CKF141"/>
    <mergeCell ref="CKG141:CKH141"/>
    <mergeCell ref="CKM141:CKN141"/>
    <mergeCell ref="CKO141:CKP141"/>
    <mergeCell ref="CKU141:CKV141"/>
    <mergeCell ref="CKW141:CKX141"/>
    <mergeCell ref="CLC141:CLD141"/>
    <mergeCell ref="CLE141:CLF141"/>
    <mergeCell ref="CLK141:CLL141"/>
    <mergeCell ref="CLM141:CLN141"/>
    <mergeCell ref="CLS141:CLT141"/>
    <mergeCell ref="CLU141:CLV141"/>
    <mergeCell ref="CBW141:CBX141"/>
    <mergeCell ref="CBY141:CBZ141"/>
    <mergeCell ref="CCE141:CCF141"/>
    <mergeCell ref="CCG141:CCH141"/>
    <mergeCell ref="CCM141:CCN141"/>
    <mergeCell ref="CCO141:CCP141"/>
    <mergeCell ref="CCU141:CCV141"/>
    <mergeCell ref="CCW141:CCX141"/>
    <mergeCell ref="CDC141:CDD141"/>
    <mergeCell ref="CDE141:CDF141"/>
    <mergeCell ref="CDK141:CDL141"/>
    <mergeCell ref="CDM141:CDN141"/>
    <mergeCell ref="CDS141:CDT141"/>
    <mergeCell ref="CDU141:CDV141"/>
    <mergeCell ref="CEA141:CEB141"/>
    <mergeCell ref="CEC141:CED141"/>
    <mergeCell ref="CEI141:CEJ141"/>
    <mergeCell ref="CEK141:CEL141"/>
    <mergeCell ref="CEQ141:CER141"/>
    <mergeCell ref="CES141:CET141"/>
    <mergeCell ref="CEY141:CEZ141"/>
    <mergeCell ref="CFA141:CFB141"/>
    <mergeCell ref="CFG141:CFH141"/>
    <mergeCell ref="CFI141:CFJ141"/>
    <mergeCell ref="CFO141:CFP141"/>
    <mergeCell ref="CFQ141:CFR141"/>
    <mergeCell ref="CFW141:CFX141"/>
    <mergeCell ref="CFY141:CFZ141"/>
    <mergeCell ref="CGE141:CGF141"/>
    <mergeCell ref="CGG141:CGH141"/>
    <mergeCell ref="CGM141:CGN141"/>
    <mergeCell ref="CGO141:CGP141"/>
    <mergeCell ref="CGU141:CGV141"/>
    <mergeCell ref="BWS141:BWT141"/>
    <mergeCell ref="BWY141:BWZ141"/>
    <mergeCell ref="BXA141:BXB141"/>
    <mergeCell ref="BXG141:BXH141"/>
    <mergeCell ref="BXI141:BXJ141"/>
    <mergeCell ref="BXO141:BXP141"/>
    <mergeCell ref="BXQ141:BXR141"/>
    <mergeCell ref="BXW141:BXX141"/>
    <mergeCell ref="BXY141:BXZ141"/>
    <mergeCell ref="BYE141:BYF141"/>
    <mergeCell ref="BYG141:BYH141"/>
    <mergeCell ref="BYM141:BYN141"/>
    <mergeCell ref="BYO141:BYP141"/>
    <mergeCell ref="BYU141:BYV141"/>
    <mergeCell ref="BYW141:BYX141"/>
    <mergeCell ref="BZC141:BZD141"/>
    <mergeCell ref="BZE141:BZF141"/>
    <mergeCell ref="BZK141:BZL141"/>
    <mergeCell ref="BZM141:BZN141"/>
    <mergeCell ref="BZS141:BZT141"/>
    <mergeCell ref="BZU141:BZV141"/>
    <mergeCell ref="CAA141:CAB141"/>
    <mergeCell ref="CAC141:CAD141"/>
    <mergeCell ref="CAI141:CAJ141"/>
    <mergeCell ref="CAK141:CAL141"/>
    <mergeCell ref="CAQ141:CAR141"/>
    <mergeCell ref="CAS141:CAT141"/>
    <mergeCell ref="CAY141:CAZ141"/>
    <mergeCell ref="CBA141:CBB141"/>
    <mergeCell ref="CBG141:CBH141"/>
    <mergeCell ref="CBI141:CBJ141"/>
    <mergeCell ref="CBO141:CBP141"/>
    <mergeCell ref="CBQ141:CBR141"/>
    <mergeCell ref="BRS141:BRT141"/>
    <mergeCell ref="BRU141:BRV141"/>
    <mergeCell ref="BSA141:BSB141"/>
    <mergeCell ref="BSC141:BSD141"/>
    <mergeCell ref="BSI141:BSJ141"/>
    <mergeCell ref="BSK141:BSL141"/>
    <mergeCell ref="BSQ141:BSR141"/>
    <mergeCell ref="BSS141:BST141"/>
    <mergeCell ref="BSY141:BSZ141"/>
    <mergeCell ref="BTA141:BTB141"/>
    <mergeCell ref="BTG141:BTH141"/>
    <mergeCell ref="BTI141:BTJ141"/>
    <mergeCell ref="BTO141:BTP141"/>
    <mergeCell ref="BTQ141:BTR141"/>
    <mergeCell ref="BTW141:BTX141"/>
    <mergeCell ref="BTY141:BTZ141"/>
    <mergeCell ref="BUE141:BUF141"/>
    <mergeCell ref="BUG141:BUH141"/>
    <mergeCell ref="BUM141:BUN141"/>
    <mergeCell ref="BUO141:BUP141"/>
    <mergeCell ref="BUU141:BUV141"/>
    <mergeCell ref="BUW141:BUX141"/>
    <mergeCell ref="BVC141:BVD141"/>
    <mergeCell ref="BVE141:BVF141"/>
    <mergeCell ref="BVK141:BVL141"/>
    <mergeCell ref="BVM141:BVN141"/>
    <mergeCell ref="BVS141:BVT141"/>
    <mergeCell ref="BVU141:BVV141"/>
    <mergeCell ref="BWA141:BWB141"/>
    <mergeCell ref="BWC141:BWD141"/>
    <mergeCell ref="BWI141:BWJ141"/>
    <mergeCell ref="BWK141:BWL141"/>
    <mergeCell ref="BWQ141:BWR141"/>
    <mergeCell ref="BMO141:BMP141"/>
    <mergeCell ref="BMU141:BMV141"/>
    <mergeCell ref="BMW141:BMX141"/>
    <mergeCell ref="BNC141:BND141"/>
    <mergeCell ref="BNE141:BNF141"/>
    <mergeCell ref="BNK141:BNL141"/>
    <mergeCell ref="BNM141:BNN141"/>
    <mergeCell ref="BNS141:BNT141"/>
    <mergeCell ref="BNU141:BNV141"/>
    <mergeCell ref="BOA141:BOB141"/>
    <mergeCell ref="BOC141:BOD141"/>
    <mergeCell ref="BOI141:BOJ141"/>
    <mergeCell ref="BOK141:BOL141"/>
    <mergeCell ref="BOQ141:BOR141"/>
    <mergeCell ref="BOS141:BOT141"/>
    <mergeCell ref="BOY141:BOZ141"/>
    <mergeCell ref="BPA141:BPB141"/>
    <mergeCell ref="BPG141:BPH141"/>
    <mergeCell ref="BPI141:BPJ141"/>
    <mergeCell ref="BPO141:BPP141"/>
    <mergeCell ref="BPQ141:BPR141"/>
    <mergeCell ref="BPW141:BPX141"/>
    <mergeCell ref="BPY141:BPZ141"/>
    <mergeCell ref="BQE141:BQF141"/>
    <mergeCell ref="BQG141:BQH141"/>
    <mergeCell ref="BQM141:BQN141"/>
    <mergeCell ref="BQO141:BQP141"/>
    <mergeCell ref="BQU141:BQV141"/>
    <mergeCell ref="BQW141:BQX141"/>
    <mergeCell ref="BRC141:BRD141"/>
    <mergeCell ref="BRE141:BRF141"/>
    <mergeCell ref="BRK141:BRL141"/>
    <mergeCell ref="BRM141:BRN141"/>
    <mergeCell ref="BHO141:BHP141"/>
    <mergeCell ref="BHQ141:BHR141"/>
    <mergeCell ref="BHW141:BHX141"/>
    <mergeCell ref="BHY141:BHZ141"/>
    <mergeCell ref="BIE141:BIF141"/>
    <mergeCell ref="BIG141:BIH141"/>
    <mergeCell ref="BIM141:BIN141"/>
    <mergeCell ref="BIO141:BIP141"/>
    <mergeCell ref="BIU141:BIV141"/>
    <mergeCell ref="BIW141:BIX141"/>
    <mergeCell ref="BJC141:BJD141"/>
    <mergeCell ref="BJE141:BJF141"/>
    <mergeCell ref="BJK141:BJL141"/>
    <mergeCell ref="BJM141:BJN141"/>
    <mergeCell ref="BJS141:BJT141"/>
    <mergeCell ref="BJU141:BJV141"/>
    <mergeCell ref="BKA141:BKB141"/>
    <mergeCell ref="BKC141:BKD141"/>
    <mergeCell ref="BKI141:BKJ141"/>
    <mergeCell ref="BKK141:BKL141"/>
    <mergeCell ref="BKQ141:BKR141"/>
    <mergeCell ref="BKS141:BKT141"/>
    <mergeCell ref="BKY141:BKZ141"/>
    <mergeCell ref="BLA141:BLB141"/>
    <mergeCell ref="BLG141:BLH141"/>
    <mergeCell ref="BLI141:BLJ141"/>
    <mergeCell ref="BLO141:BLP141"/>
    <mergeCell ref="BLQ141:BLR141"/>
    <mergeCell ref="BLW141:BLX141"/>
    <mergeCell ref="BLY141:BLZ141"/>
    <mergeCell ref="BME141:BMF141"/>
    <mergeCell ref="BMG141:BMH141"/>
    <mergeCell ref="BMM141:BMN141"/>
    <mergeCell ref="BCK141:BCL141"/>
    <mergeCell ref="BCQ141:BCR141"/>
    <mergeCell ref="BCS141:BCT141"/>
    <mergeCell ref="BCY141:BCZ141"/>
    <mergeCell ref="BDA141:BDB141"/>
    <mergeCell ref="BDG141:BDH141"/>
    <mergeCell ref="BDI141:BDJ141"/>
    <mergeCell ref="BDO141:BDP141"/>
    <mergeCell ref="BDQ141:BDR141"/>
    <mergeCell ref="BDW141:BDX141"/>
    <mergeCell ref="BDY141:BDZ141"/>
    <mergeCell ref="BEE141:BEF141"/>
    <mergeCell ref="BEG141:BEH141"/>
    <mergeCell ref="BEM141:BEN141"/>
    <mergeCell ref="BEO141:BEP141"/>
    <mergeCell ref="BEU141:BEV141"/>
    <mergeCell ref="BEW141:BEX141"/>
    <mergeCell ref="BFC141:BFD141"/>
    <mergeCell ref="BFE141:BFF141"/>
    <mergeCell ref="BFK141:BFL141"/>
    <mergeCell ref="BFM141:BFN141"/>
    <mergeCell ref="BFS141:BFT141"/>
    <mergeCell ref="BFU141:BFV141"/>
    <mergeCell ref="BGA141:BGB141"/>
    <mergeCell ref="BGC141:BGD141"/>
    <mergeCell ref="BGI141:BGJ141"/>
    <mergeCell ref="BGK141:BGL141"/>
    <mergeCell ref="BGQ141:BGR141"/>
    <mergeCell ref="BGS141:BGT141"/>
    <mergeCell ref="BGY141:BGZ141"/>
    <mergeCell ref="BHA141:BHB141"/>
    <mergeCell ref="BHG141:BHH141"/>
    <mergeCell ref="BHI141:BHJ141"/>
    <mergeCell ref="AXK141:AXL141"/>
    <mergeCell ref="AXM141:AXN141"/>
    <mergeCell ref="AXS141:AXT141"/>
    <mergeCell ref="AXU141:AXV141"/>
    <mergeCell ref="AYA141:AYB141"/>
    <mergeCell ref="AYC141:AYD141"/>
    <mergeCell ref="AYI141:AYJ141"/>
    <mergeCell ref="AYK141:AYL141"/>
    <mergeCell ref="AYQ141:AYR141"/>
    <mergeCell ref="AYS141:AYT141"/>
    <mergeCell ref="AYY141:AYZ141"/>
    <mergeCell ref="AZA141:AZB141"/>
    <mergeCell ref="AZG141:AZH141"/>
    <mergeCell ref="AZI141:AZJ141"/>
    <mergeCell ref="AZO141:AZP141"/>
    <mergeCell ref="AZQ141:AZR141"/>
    <mergeCell ref="AZW141:AZX141"/>
    <mergeCell ref="AZY141:AZZ141"/>
    <mergeCell ref="BAE141:BAF141"/>
    <mergeCell ref="BAG141:BAH141"/>
    <mergeCell ref="BAM141:BAN141"/>
    <mergeCell ref="BAO141:BAP141"/>
    <mergeCell ref="BAU141:BAV141"/>
    <mergeCell ref="BAW141:BAX141"/>
    <mergeCell ref="BBC141:BBD141"/>
    <mergeCell ref="BBE141:BBF141"/>
    <mergeCell ref="BBK141:BBL141"/>
    <mergeCell ref="BBM141:BBN141"/>
    <mergeCell ref="BBS141:BBT141"/>
    <mergeCell ref="BBU141:BBV141"/>
    <mergeCell ref="BCA141:BCB141"/>
    <mergeCell ref="BCC141:BCD141"/>
    <mergeCell ref="BCI141:BCJ141"/>
    <mergeCell ref="ASG141:ASH141"/>
    <mergeCell ref="ASM141:ASN141"/>
    <mergeCell ref="ASO141:ASP141"/>
    <mergeCell ref="ASU141:ASV141"/>
    <mergeCell ref="ASW141:ASX141"/>
    <mergeCell ref="ATC141:ATD141"/>
    <mergeCell ref="ATE141:ATF141"/>
    <mergeCell ref="ATK141:ATL141"/>
    <mergeCell ref="ATM141:ATN141"/>
    <mergeCell ref="ATS141:ATT141"/>
    <mergeCell ref="ATU141:ATV141"/>
    <mergeCell ref="AUA141:AUB141"/>
    <mergeCell ref="AUC141:AUD141"/>
    <mergeCell ref="AUI141:AUJ141"/>
    <mergeCell ref="AUK141:AUL141"/>
    <mergeCell ref="AUQ141:AUR141"/>
    <mergeCell ref="AUS141:AUT141"/>
    <mergeCell ref="AUY141:AUZ141"/>
    <mergeCell ref="AVA141:AVB141"/>
    <mergeCell ref="AVG141:AVH141"/>
    <mergeCell ref="AVI141:AVJ141"/>
    <mergeCell ref="AVO141:AVP141"/>
    <mergeCell ref="AVQ141:AVR141"/>
    <mergeCell ref="AVW141:AVX141"/>
    <mergeCell ref="AVY141:AVZ141"/>
    <mergeCell ref="AWE141:AWF141"/>
    <mergeCell ref="AWG141:AWH141"/>
    <mergeCell ref="AWM141:AWN141"/>
    <mergeCell ref="AWO141:AWP141"/>
    <mergeCell ref="AWU141:AWV141"/>
    <mergeCell ref="AWW141:AWX141"/>
    <mergeCell ref="AXC141:AXD141"/>
    <mergeCell ref="AXE141:AXF141"/>
    <mergeCell ref="ANG141:ANH141"/>
    <mergeCell ref="ANI141:ANJ141"/>
    <mergeCell ref="ANO141:ANP141"/>
    <mergeCell ref="ANQ141:ANR141"/>
    <mergeCell ref="ANW141:ANX141"/>
    <mergeCell ref="ANY141:ANZ141"/>
    <mergeCell ref="AOE141:AOF141"/>
    <mergeCell ref="AOG141:AOH141"/>
    <mergeCell ref="AOM141:AON141"/>
    <mergeCell ref="AOO141:AOP141"/>
    <mergeCell ref="AOU141:AOV141"/>
    <mergeCell ref="AOW141:AOX141"/>
    <mergeCell ref="APC141:APD141"/>
    <mergeCell ref="APE141:APF141"/>
    <mergeCell ref="APK141:APL141"/>
    <mergeCell ref="APM141:APN141"/>
    <mergeCell ref="APS141:APT141"/>
    <mergeCell ref="APU141:APV141"/>
    <mergeCell ref="AQA141:AQB141"/>
    <mergeCell ref="AQC141:AQD141"/>
    <mergeCell ref="AQI141:AQJ141"/>
    <mergeCell ref="AQK141:AQL141"/>
    <mergeCell ref="AQQ141:AQR141"/>
    <mergeCell ref="AQS141:AQT141"/>
    <mergeCell ref="AQY141:AQZ141"/>
    <mergeCell ref="ARA141:ARB141"/>
    <mergeCell ref="ARG141:ARH141"/>
    <mergeCell ref="ARI141:ARJ141"/>
    <mergeCell ref="ARO141:ARP141"/>
    <mergeCell ref="ARQ141:ARR141"/>
    <mergeCell ref="ARW141:ARX141"/>
    <mergeCell ref="ARY141:ARZ141"/>
    <mergeCell ref="ASE141:ASF141"/>
    <mergeCell ref="AIC141:AID141"/>
    <mergeCell ref="AII141:AIJ141"/>
    <mergeCell ref="AIK141:AIL141"/>
    <mergeCell ref="AIQ141:AIR141"/>
    <mergeCell ref="AIS141:AIT141"/>
    <mergeCell ref="AIY141:AIZ141"/>
    <mergeCell ref="AJA141:AJB141"/>
    <mergeCell ref="AJG141:AJH141"/>
    <mergeCell ref="AJI141:AJJ141"/>
    <mergeCell ref="AJO141:AJP141"/>
    <mergeCell ref="AJQ141:AJR141"/>
    <mergeCell ref="AJW141:AJX141"/>
    <mergeCell ref="AJY141:AJZ141"/>
    <mergeCell ref="AKE141:AKF141"/>
    <mergeCell ref="AKG141:AKH141"/>
    <mergeCell ref="AKM141:AKN141"/>
    <mergeCell ref="AKO141:AKP141"/>
    <mergeCell ref="AKU141:AKV141"/>
    <mergeCell ref="AKW141:AKX141"/>
    <mergeCell ref="ALC141:ALD141"/>
    <mergeCell ref="ALE141:ALF141"/>
    <mergeCell ref="ALK141:ALL141"/>
    <mergeCell ref="ALM141:ALN141"/>
    <mergeCell ref="ALS141:ALT141"/>
    <mergeCell ref="ALU141:ALV141"/>
    <mergeCell ref="AMA141:AMB141"/>
    <mergeCell ref="AMC141:AMD141"/>
    <mergeCell ref="AMI141:AMJ141"/>
    <mergeCell ref="AMK141:AML141"/>
    <mergeCell ref="AMQ141:AMR141"/>
    <mergeCell ref="AMS141:AMT141"/>
    <mergeCell ref="AMY141:AMZ141"/>
    <mergeCell ref="ANA141:ANB141"/>
    <mergeCell ref="ADC141:ADD141"/>
    <mergeCell ref="ADE141:ADF141"/>
    <mergeCell ref="ADK141:ADL141"/>
    <mergeCell ref="ADM141:ADN141"/>
    <mergeCell ref="ADS141:ADT141"/>
    <mergeCell ref="ADU141:ADV141"/>
    <mergeCell ref="AEA141:AEB141"/>
    <mergeCell ref="AEC141:AED141"/>
    <mergeCell ref="AEI141:AEJ141"/>
    <mergeCell ref="AEK141:AEL141"/>
    <mergeCell ref="AEQ141:AER141"/>
    <mergeCell ref="AES141:AET141"/>
    <mergeCell ref="AEY141:AEZ141"/>
    <mergeCell ref="AFA141:AFB141"/>
    <mergeCell ref="AFG141:AFH141"/>
    <mergeCell ref="AFI141:AFJ141"/>
    <mergeCell ref="AFO141:AFP141"/>
    <mergeCell ref="AFQ141:AFR141"/>
    <mergeCell ref="AFW141:AFX141"/>
    <mergeCell ref="AFY141:AFZ141"/>
    <mergeCell ref="AGE141:AGF141"/>
    <mergeCell ref="AGG141:AGH141"/>
    <mergeCell ref="AGM141:AGN141"/>
    <mergeCell ref="AGO141:AGP141"/>
    <mergeCell ref="AGU141:AGV141"/>
    <mergeCell ref="AGW141:AGX141"/>
    <mergeCell ref="AHC141:AHD141"/>
    <mergeCell ref="AHE141:AHF141"/>
    <mergeCell ref="AHK141:AHL141"/>
    <mergeCell ref="AHM141:AHN141"/>
    <mergeCell ref="AHS141:AHT141"/>
    <mergeCell ref="AHU141:AHV141"/>
    <mergeCell ref="AIA141:AIB141"/>
    <mergeCell ref="XY141:XZ141"/>
    <mergeCell ref="YE141:YF141"/>
    <mergeCell ref="YG141:YH141"/>
    <mergeCell ref="YM141:YN141"/>
    <mergeCell ref="YO141:YP141"/>
    <mergeCell ref="YU141:YV141"/>
    <mergeCell ref="YW141:YX141"/>
    <mergeCell ref="ZC141:ZD141"/>
    <mergeCell ref="ZE141:ZF141"/>
    <mergeCell ref="ZK141:ZL141"/>
    <mergeCell ref="ZM141:ZN141"/>
    <mergeCell ref="ZS141:ZT141"/>
    <mergeCell ref="ZU141:ZV141"/>
    <mergeCell ref="AAA141:AAB141"/>
    <mergeCell ref="AAC141:AAD141"/>
    <mergeCell ref="AAI141:AAJ141"/>
    <mergeCell ref="AAK141:AAL141"/>
    <mergeCell ref="AAQ141:AAR141"/>
    <mergeCell ref="AAS141:AAT141"/>
    <mergeCell ref="AAY141:AAZ141"/>
    <mergeCell ref="ABA141:ABB141"/>
    <mergeCell ref="ABG141:ABH141"/>
    <mergeCell ref="ABI141:ABJ141"/>
    <mergeCell ref="ABO141:ABP141"/>
    <mergeCell ref="ABQ141:ABR141"/>
    <mergeCell ref="ABW141:ABX141"/>
    <mergeCell ref="ABY141:ABZ141"/>
    <mergeCell ref="ACE141:ACF141"/>
    <mergeCell ref="ACG141:ACH141"/>
    <mergeCell ref="ACM141:ACN141"/>
    <mergeCell ref="ACO141:ACP141"/>
    <mergeCell ref="ACU141:ACV141"/>
    <mergeCell ref="ACW141:ACX141"/>
    <mergeCell ref="SY141:SZ141"/>
    <mergeCell ref="TA141:TB141"/>
    <mergeCell ref="TG141:TH141"/>
    <mergeCell ref="TI141:TJ141"/>
    <mergeCell ref="TO141:TP141"/>
    <mergeCell ref="TQ141:TR141"/>
    <mergeCell ref="TW141:TX141"/>
    <mergeCell ref="TY141:TZ141"/>
    <mergeCell ref="UE141:UF141"/>
    <mergeCell ref="UG141:UH141"/>
    <mergeCell ref="UM141:UN141"/>
    <mergeCell ref="UO141:UP141"/>
    <mergeCell ref="UU141:UV141"/>
    <mergeCell ref="UW141:UX141"/>
    <mergeCell ref="VC141:VD141"/>
    <mergeCell ref="VE141:VF141"/>
    <mergeCell ref="VK141:VL141"/>
    <mergeCell ref="VM141:VN141"/>
    <mergeCell ref="VS141:VT141"/>
    <mergeCell ref="VU141:VV141"/>
    <mergeCell ref="WA141:WB141"/>
    <mergeCell ref="WC141:WD141"/>
    <mergeCell ref="WI141:WJ141"/>
    <mergeCell ref="WK141:WL141"/>
    <mergeCell ref="WQ141:WR141"/>
    <mergeCell ref="WS141:WT141"/>
    <mergeCell ref="WY141:WZ141"/>
    <mergeCell ref="XA141:XB141"/>
    <mergeCell ref="XG141:XH141"/>
    <mergeCell ref="XI141:XJ141"/>
    <mergeCell ref="XO141:XP141"/>
    <mergeCell ref="XQ141:XR141"/>
    <mergeCell ref="XW141:XX141"/>
    <mergeCell ref="NU141:NV141"/>
    <mergeCell ref="OA141:OB141"/>
    <mergeCell ref="OC141:OD141"/>
    <mergeCell ref="OI141:OJ141"/>
    <mergeCell ref="OK141:OL141"/>
    <mergeCell ref="OQ141:OR141"/>
    <mergeCell ref="OS141:OT141"/>
    <mergeCell ref="OY141:OZ141"/>
    <mergeCell ref="PA141:PB141"/>
    <mergeCell ref="PG141:PH141"/>
    <mergeCell ref="PI141:PJ141"/>
    <mergeCell ref="PO141:PP141"/>
    <mergeCell ref="PQ141:PR141"/>
    <mergeCell ref="PW141:PX141"/>
    <mergeCell ref="PY141:PZ141"/>
    <mergeCell ref="QE141:QF141"/>
    <mergeCell ref="QG141:QH141"/>
    <mergeCell ref="QM141:QN141"/>
    <mergeCell ref="QO141:QP141"/>
    <mergeCell ref="QU141:QV141"/>
    <mergeCell ref="QW141:QX141"/>
    <mergeCell ref="RC141:RD141"/>
    <mergeCell ref="RE141:RF141"/>
    <mergeCell ref="RK141:RL141"/>
    <mergeCell ref="RM141:RN141"/>
    <mergeCell ref="RS141:RT141"/>
    <mergeCell ref="RU141:RV141"/>
    <mergeCell ref="SA141:SB141"/>
    <mergeCell ref="SC141:SD141"/>
    <mergeCell ref="SI141:SJ141"/>
    <mergeCell ref="SK141:SL141"/>
    <mergeCell ref="SQ141:SR141"/>
    <mergeCell ref="SS141:ST141"/>
    <mergeCell ref="IU141:IV141"/>
    <mergeCell ref="IW141:IX141"/>
    <mergeCell ref="JC141:JD141"/>
    <mergeCell ref="JE141:JF141"/>
    <mergeCell ref="JK141:JL141"/>
    <mergeCell ref="JM141:JN141"/>
    <mergeCell ref="JS141:JT141"/>
    <mergeCell ref="JU141:JV141"/>
    <mergeCell ref="KA141:KB141"/>
    <mergeCell ref="KC141:KD141"/>
    <mergeCell ref="KI141:KJ141"/>
    <mergeCell ref="KK141:KL141"/>
    <mergeCell ref="KQ141:KR141"/>
    <mergeCell ref="KS141:KT141"/>
    <mergeCell ref="KY141:KZ141"/>
    <mergeCell ref="LA141:LB141"/>
    <mergeCell ref="LG141:LH141"/>
    <mergeCell ref="LI141:LJ141"/>
    <mergeCell ref="LO141:LP141"/>
    <mergeCell ref="LQ141:LR141"/>
    <mergeCell ref="LW141:LX141"/>
    <mergeCell ref="LY141:LZ141"/>
    <mergeCell ref="ME141:MF141"/>
    <mergeCell ref="MG141:MH141"/>
    <mergeCell ref="MM141:MN141"/>
    <mergeCell ref="MO141:MP141"/>
    <mergeCell ref="MU141:MV141"/>
    <mergeCell ref="MW141:MX141"/>
    <mergeCell ref="NC141:ND141"/>
    <mergeCell ref="NE141:NF141"/>
    <mergeCell ref="NK141:NL141"/>
    <mergeCell ref="NM141:NN141"/>
    <mergeCell ref="NS141:NT141"/>
    <mergeCell ref="XFC140:XFD140"/>
    <mergeCell ref="A141:B141"/>
    <mergeCell ref="I141:J141"/>
    <mergeCell ref="O141:P141"/>
    <mergeCell ref="Q141:R141"/>
    <mergeCell ref="W141:X141"/>
    <mergeCell ref="Y141:Z141"/>
    <mergeCell ref="AE141:AF141"/>
    <mergeCell ref="AG141:AH141"/>
    <mergeCell ref="AM141:AN141"/>
    <mergeCell ref="AO141:AP141"/>
    <mergeCell ref="AU141:AV141"/>
    <mergeCell ref="AW141:AX141"/>
    <mergeCell ref="BC141:BD141"/>
    <mergeCell ref="BE141:BF141"/>
    <mergeCell ref="BK141:BL141"/>
    <mergeCell ref="BM141:BN141"/>
    <mergeCell ref="BS141:BT141"/>
    <mergeCell ref="BU141:BV141"/>
    <mergeCell ref="CA141:CB141"/>
    <mergeCell ref="CC141:CD141"/>
    <mergeCell ref="CI141:CJ141"/>
    <mergeCell ref="CK141:CL141"/>
    <mergeCell ref="CQ141:CR141"/>
    <mergeCell ref="CS141:CT141"/>
    <mergeCell ref="CY141:CZ141"/>
    <mergeCell ref="DA141:DB141"/>
    <mergeCell ref="DG141:DH141"/>
    <mergeCell ref="DI141:DJ141"/>
    <mergeCell ref="DO141:DP141"/>
    <mergeCell ref="DQ141:DR141"/>
    <mergeCell ref="DW141:DX141"/>
    <mergeCell ref="DY141:DZ141"/>
    <mergeCell ref="EE141:EF141"/>
    <mergeCell ref="EG141:EH141"/>
    <mergeCell ref="EM141:EN141"/>
    <mergeCell ref="EO141:EP141"/>
    <mergeCell ref="EU141:EV141"/>
    <mergeCell ref="EW141:EX141"/>
    <mergeCell ref="FC141:FD141"/>
    <mergeCell ref="FE141:FF141"/>
    <mergeCell ref="FK141:FL141"/>
    <mergeCell ref="FM141:FN141"/>
    <mergeCell ref="FS141:FT141"/>
    <mergeCell ref="FU141:FV141"/>
    <mergeCell ref="GA141:GB141"/>
    <mergeCell ref="GC141:GD141"/>
    <mergeCell ref="GI141:GJ141"/>
    <mergeCell ref="GK141:GL141"/>
    <mergeCell ref="GQ141:GR141"/>
    <mergeCell ref="GS141:GT141"/>
    <mergeCell ref="GY141:GZ141"/>
    <mergeCell ref="HA141:HB141"/>
    <mergeCell ref="HG141:HH141"/>
    <mergeCell ref="HI141:HJ141"/>
    <mergeCell ref="HO141:HP141"/>
    <mergeCell ref="HQ141:HR141"/>
    <mergeCell ref="HW141:HX141"/>
    <mergeCell ref="HY141:HZ141"/>
    <mergeCell ref="IE141:IF141"/>
    <mergeCell ref="IG141:IH141"/>
    <mergeCell ref="IM141:IN141"/>
    <mergeCell ref="IO141:IP141"/>
    <mergeCell ref="WZY140:WZZ140"/>
    <mergeCell ref="XAE140:XAF140"/>
    <mergeCell ref="XAG140:XAH140"/>
    <mergeCell ref="XAM140:XAN140"/>
    <mergeCell ref="XAO140:XAP140"/>
    <mergeCell ref="XAU140:XAV140"/>
    <mergeCell ref="XAW140:XAX140"/>
    <mergeCell ref="XBC140:XBD140"/>
    <mergeCell ref="XBE140:XBF140"/>
    <mergeCell ref="XBK140:XBL140"/>
    <mergeCell ref="XBM140:XBN140"/>
    <mergeCell ref="XBS140:XBT140"/>
    <mergeCell ref="XBU140:XBV140"/>
    <mergeCell ref="XCA140:XCB140"/>
    <mergeCell ref="XCC140:XCD140"/>
    <mergeCell ref="XCI140:XCJ140"/>
    <mergeCell ref="XCK140:XCL140"/>
    <mergeCell ref="XCQ140:XCR140"/>
    <mergeCell ref="XCS140:XCT140"/>
    <mergeCell ref="XCY140:XCZ140"/>
    <mergeCell ref="XDA140:XDB140"/>
    <mergeCell ref="XDG140:XDH140"/>
    <mergeCell ref="XDI140:XDJ140"/>
    <mergeCell ref="XDO140:XDP140"/>
    <mergeCell ref="XDQ140:XDR140"/>
    <mergeCell ref="XDW140:XDX140"/>
    <mergeCell ref="XDY140:XDZ140"/>
    <mergeCell ref="XEE140:XEF140"/>
    <mergeCell ref="XEG140:XEH140"/>
    <mergeCell ref="XEM140:XEN140"/>
    <mergeCell ref="XEO140:XEP140"/>
    <mergeCell ref="XEU140:XEV140"/>
    <mergeCell ref="XEW140:XEX140"/>
    <mergeCell ref="WUY140:WUZ140"/>
    <mergeCell ref="WVA140:WVB140"/>
    <mergeCell ref="WVG140:WVH140"/>
    <mergeCell ref="WVI140:WVJ140"/>
    <mergeCell ref="WVO140:WVP140"/>
    <mergeCell ref="WVQ140:WVR140"/>
    <mergeCell ref="WVW140:WVX140"/>
    <mergeCell ref="WVY140:WVZ140"/>
    <mergeCell ref="WWE140:WWF140"/>
    <mergeCell ref="WWG140:WWH140"/>
    <mergeCell ref="WWM140:WWN140"/>
    <mergeCell ref="WWO140:WWP140"/>
    <mergeCell ref="WWU140:WWV140"/>
    <mergeCell ref="WWW140:WWX140"/>
    <mergeCell ref="WXC140:WXD140"/>
    <mergeCell ref="WXE140:WXF140"/>
    <mergeCell ref="WXK140:WXL140"/>
    <mergeCell ref="WXM140:WXN140"/>
    <mergeCell ref="WXS140:WXT140"/>
    <mergeCell ref="WXU140:WXV140"/>
    <mergeCell ref="WYA140:WYB140"/>
    <mergeCell ref="WYC140:WYD140"/>
    <mergeCell ref="WYI140:WYJ140"/>
    <mergeCell ref="WYK140:WYL140"/>
    <mergeCell ref="WYQ140:WYR140"/>
    <mergeCell ref="WYS140:WYT140"/>
    <mergeCell ref="WYY140:WYZ140"/>
    <mergeCell ref="WZA140:WZB140"/>
    <mergeCell ref="WZG140:WZH140"/>
    <mergeCell ref="WZI140:WZJ140"/>
    <mergeCell ref="WZO140:WZP140"/>
    <mergeCell ref="WZQ140:WZR140"/>
    <mergeCell ref="WZW140:WZX140"/>
    <mergeCell ref="WPU140:WPV140"/>
    <mergeCell ref="WQA140:WQB140"/>
    <mergeCell ref="WQC140:WQD140"/>
    <mergeCell ref="WQI140:WQJ140"/>
    <mergeCell ref="WQK140:WQL140"/>
    <mergeCell ref="WQQ140:WQR140"/>
    <mergeCell ref="WQS140:WQT140"/>
    <mergeCell ref="WQY140:WQZ140"/>
    <mergeCell ref="WRA140:WRB140"/>
    <mergeCell ref="WRG140:WRH140"/>
    <mergeCell ref="WRI140:WRJ140"/>
    <mergeCell ref="WRO140:WRP140"/>
    <mergeCell ref="WRQ140:WRR140"/>
    <mergeCell ref="WRW140:WRX140"/>
    <mergeCell ref="WRY140:WRZ140"/>
    <mergeCell ref="WSE140:WSF140"/>
    <mergeCell ref="WSG140:WSH140"/>
    <mergeCell ref="WSM140:WSN140"/>
    <mergeCell ref="WSO140:WSP140"/>
    <mergeCell ref="WSU140:WSV140"/>
    <mergeCell ref="WSW140:WSX140"/>
    <mergeCell ref="WTC140:WTD140"/>
    <mergeCell ref="WTE140:WTF140"/>
    <mergeCell ref="WTK140:WTL140"/>
    <mergeCell ref="WTM140:WTN140"/>
    <mergeCell ref="WTS140:WTT140"/>
    <mergeCell ref="WTU140:WTV140"/>
    <mergeCell ref="WUA140:WUB140"/>
    <mergeCell ref="WUC140:WUD140"/>
    <mergeCell ref="WUI140:WUJ140"/>
    <mergeCell ref="WUK140:WUL140"/>
    <mergeCell ref="WUQ140:WUR140"/>
    <mergeCell ref="WUS140:WUT140"/>
    <mergeCell ref="WKU140:WKV140"/>
    <mergeCell ref="WKW140:WKX140"/>
    <mergeCell ref="WLC140:WLD140"/>
    <mergeCell ref="WLE140:WLF140"/>
    <mergeCell ref="WLK140:WLL140"/>
    <mergeCell ref="WLM140:WLN140"/>
    <mergeCell ref="WLS140:WLT140"/>
    <mergeCell ref="WLU140:WLV140"/>
    <mergeCell ref="WMA140:WMB140"/>
    <mergeCell ref="WMC140:WMD140"/>
    <mergeCell ref="WMI140:WMJ140"/>
    <mergeCell ref="WMK140:WML140"/>
    <mergeCell ref="WMQ140:WMR140"/>
    <mergeCell ref="WMS140:WMT140"/>
    <mergeCell ref="WMY140:WMZ140"/>
    <mergeCell ref="WNA140:WNB140"/>
    <mergeCell ref="WNG140:WNH140"/>
    <mergeCell ref="WNI140:WNJ140"/>
    <mergeCell ref="WNO140:WNP140"/>
    <mergeCell ref="WNQ140:WNR140"/>
    <mergeCell ref="WNW140:WNX140"/>
    <mergeCell ref="WNY140:WNZ140"/>
    <mergeCell ref="WOE140:WOF140"/>
    <mergeCell ref="WOG140:WOH140"/>
    <mergeCell ref="WOM140:WON140"/>
    <mergeCell ref="WOO140:WOP140"/>
    <mergeCell ref="WOU140:WOV140"/>
    <mergeCell ref="WOW140:WOX140"/>
    <mergeCell ref="WPC140:WPD140"/>
    <mergeCell ref="WPE140:WPF140"/>
    <mergeCell ref="WPK140:WPL140"/>
    <mergeCell ref="WPM140:WPN140"/>
    <mergeCell ref="WPS140:WPT140"/>
    <mergeCell ref="WFQ140:WFR140"/>
    <mergeCell ref="WFW140:WFX140"/>
    <mergeCell ref="WFY140:WFZ140"/>
    <mergeCell ref="WGE140:WGF140"/>
    <mergeCell ref="WGG140:WGH140"/>
    <mergeCell ref="WGM140:WGN140"/>
    <mergeCell ref="WGO140:WGP140"/>
    <mergeCell ref="WGU140:WGV140"/>
    <mergeCell ref="WGW140:WGX140"/>
    <mergeCell ref="WHC140:WHD140"/>
    <mergeCell ref="WHE140:WHF140"/>
    <mergeCell ref="WHK140:WHL140"/>
    <mergeCell ref="WHM140:WHN140"/>
    <mergeCell ref="WHS140:WHT140"/>
    <mergeCell ref="WHU140:WHV140"/>
    <mergeCell ref="WIA140:WIB140"/>
    <mergeCell ref="WIC140:WID140"/>
    <mergeCell ref="WII140:WIJ140"/>
    <mergeCell ref="WIK140:WIL140"/>
    <mergeCell ref="WIQ140:WIR140"/>
    <mergeCell ref="WIS140:WIT140"/>
    <mergeCell ref="WIY140:WIZ140"/>
    <mergeCell ref="WJA140:WJB140"/>
    <mergeCell ref="WJG140:WJH140"/>
    <mergeCell ref="WJI140:WJJ140"/>
    <mergeCell ref="WJO140:WJP140"/>
    <mergeCell ref="WJQ140:WJR140"/>
    <mergeCell ref="WJW140:WJX140"/>
    <mergeCell ref="WJY140:WJZ140"/>
    <mergeCell ref="WKE140:WKF140"/>
    <mergeCell ref="WKG140:WKH140"/>
    <mergeCell ref="WKM140:WKN140"/>
    <mergeCell ref="WKO140:WKP140"/>
    <mergeCell ref="WAQ140:WAR140"/>
    <mergeCell ref="WAS140:WAT140"/>
    <mergeCell ref="WAY140:WAZ140"/>
    <mergeCell ref="WBA140:WBB140"/>
    <mergeCell ref="WBG140:WBH140"/>
    <mergeCell ref="WBI140:WBJ140"/>
    <mergeCell ref="WBO140:WBP140"/>
    <mergeCell ref="WBQ140:WBR140"/>
    <mergeCell ref="WBW140:WBX140"/>
    <mergeCell ref="WBY140:WBZ140"/>
    <mergeCell ref="WCE140:WCF140"/>
    <mergeCell ref="WCG140:WCH140"/>
    <mergeCell ref="WCM140:WCN140"/>
    <mergeCell ref="WCO140:WCP140"/>
    <mergeCell ref="WCU140:WCV140"/>
    <mergeCell ref="WCW140:WCX140"/>
    <mergeCell ref="WDC140:WDD140"/>
    <mergeCell ref="WDE140:WDF140"/>
    <mergeCell ref="WDK140:WDL140"/>
    <mergeCell ref="WDM140:WDN140"/>
    <mergeCell ref="WDS140:WDT140"/>
    <mergeCell ref="WDU140:WDV140"/>
    <mergeCell ref="WEA140:WEB140"/>
    <mergeCell ref="WEC140:WED140"/>
    <mergeCell ref="WEI140:WEJ140"/>
    <mergeCell ref="WEK140:WEL140"/>
    <mergeCell ref="WEQ140:WER140"/>
    <mergeCell ref="WES140:WET140"/>
    <mergeCell ref="WEY140:WEZ140"/>
    <mergeCell ref="WFA140:WFB140"/>
    <mergeCell ref="WFG140:WFH140"/>
    <mergeCell ref="WFI140:WFJ140"/>
    <mergeCell ref="WFO140:WFP140"/>
    <mergeCell ref="VVM140:VVN140"/>
    <mergeCell ref="VVS140:VVT140"/>
    <mergeCell ref="VVU140:VVV140"/>
    <mergeCell ref="VWA140:VWB140"/>
    <mergeCell ref="VWC140:VWD140"/>
    <mergeCell ref="VWI140:VWJ140"/>
    <mergeCell ref="VWK140:VWL140"/>
    <mergeCell ref="VWQ140:VWR140"/>
    <mergeCell ref="VWS140:VWT140"/>
    <mergeCell ref="VWY140:VWZ140"/>
    <mergeCell ref="VXA140:VXB140"/>
    <mergeCell ref="VXG140:VXH140"/>
    <mergeCell ref="VXI140:VXJ140"/>
    <mergeCell ref="VXO140:VXP140"/>
    <mergeCell ref="VXQ140:VXR140"/>
    <mergeCell ref="VXW140:VXX140"/>
    <mergeCell ref="VXY140:VXZ140"/>
    <mergeCell ref="VYE140:VYF140"/>
    <mergeCell ref="VYG140:VYH140"/>
    <mergeCell ref="VYM140:VYN140"/>
    <mergeCell ref="VYO140:VYP140"/>
    <mergeCell ref="VYU140:VYV140"/>
    <mergeCell ref="VYW140:VYX140"/>
    <mergeCell ref="VZC140:VZD140"/>
    <mergeCell ref="VZE140:VZF140"/>
    <mergeCell ref="VZK140:VZL140"/>
    <mergeCell ref="VZM140:VZN140"/>
    <mergeCell ref="VZS140:VZT140"/>
    <mergeCell ref="VZU140:VZV140"/>
    <mergeCell ref="WAA140:WAB140"/>
    <mergeCell ref="WAC140:WAD140"/>
    <mergeCell ref="WAI140:WAJ140"/>
    <mergeCell ref="WAK140:WAL140"/>
    <mergeCell ref="VQM140:VQN140"/>
    <mergeCell ref="VQO140:VQP140"/>
    <mergeCell ref="VQU140:VQV140"/>
    <mergeCell ref="VQW140:VQX140"/>
    <mergeCell ref="VRC140:VRD140"/>
    <mergeCell ref="VRE140:VRF140"/>
    <mergeCell ref="VRK140:VRL140"/>
    <mergeCell ref="VRM140:VRN140"/>
    <mergeCell ref="VRS140:VRT140"/>
    <mergeCell ref="VRU140:VRV140"/>
    <mergeCell ref="VSA140:VSB140"/>
    <mergeCell ref="VSC140:VSD140"/>
    <mergeCell ref="VSI140:VSJ140"/>
    <mergeCell ref="VSK140:VSL140"/>
    <mergeCell ref="VSQ140:VSR140"/>
    <mergeCell ref="VSS140:VST140"/>
    <mergeCell ref="VSY140:VSZ140"/>
    <mergeCell ref="VTA140:VTB140"/>
    <mergeCell ref="VTG140:VTH140"/>
    <mergeCell ref="VTI140:VTJ140"/>
    <mergeCell ref="VTO140:VTP140"/>
    <mergeCell ref="VTQ140:VTR140"/>
    <mergeCell ref="VTW140:VTX140"/>
    <mergeCell ref="VTY140:VTZ140"/>
    <mergeCell ref="VUE140:VUF140"/>
    <mergeCell ref="VUG140:VUH140"/>
    <mergeCell ref="VUM140:VUN140"/>
    <mergeCell ref="VUO140:VUP140"/>
    <mergeCell ref="VUU140:VUV140"/>
    <mergeCell ref="VUW140:VUX140"/>
    <mergeCell ref="VVC140:VVD140"/>
    <mergeCell ref="VVE140:VVF140"/>
    <mergeCell ref="VVK140:VVL140"/>
    <mergeCell ref="VLI140:VLJ140"/>
    <mergeCell ref="VLO140:VLP140"/>
    <mergeCell ref="VLQ140:VLR140"/>
    <mergeCell ref="VLW140:VLX140"/>
    <mergeCell ref="VLY140:VLZ140"/>
    <mergeCell ref="VME140:VMF140"/>
    <mergeCell ref="VMG140:VMH140"/>
    <mergeCell ref="VMM140:VMN140"/>
    <mergeCell ref="VMO140:VMP140"/>
    <mergeCell ref="VMU140:VMV140"/>
    <mergeCell ref="VMW140:VMX140"/>
    <mergeCell ref="VNC140:VND140"/>
    <mergeCell ref="VNE140:VNF140"/>
    <mergeCell ref="VNK140:VNL140"/>
    <mergeCell ref="VNM140:VNN140"/>
    <mergeCell ref="VNS140:VNT140"/>
    <mergeCell ref="VNU140:VNV140"/>
    <mergeCell ref="VOA140:VOB140"/>
    <mergeCell ref="VOC140:VOD140"/>
    <mergeCell ref="VOI140:VOJ140"/>
    <mergeCell ref="VOK140:VOL140"/>
    <mergeCell ref="VOQ140:VOR140"/>
    <mergeCell ref="VOS140:VOT140"/>
    <mergeCell ref="VOY140:VOZ140"/>
    <mergeCell ref="VPA140:VPB140"/>
    <mergeCell ref="VPG140:VPH140"/>
    <mergeCell ref="VPI140:VPJ140"/>
    <mergeCell ref="VPO140:VPP140"/>
    <mergeCell ref="VPQ140:VPR140"/>
    <mergeCell ref="VPW140:VPX140"/>
    <mergeCell ref="VPY140:VPZ140"/>
    <mergeCell ref="VQE140:VQF140"/>
    <mergeCell ref="VQG140:VQH140"/>
    <mergeCell ref="VGI140:VGJ140"/>
    <mergeCell ref="VGK140:VGL140"/>
    <mergeCell ref="VGQ140:VGR140"/>
    <mergeCell ref="VGS140:VGT140"/>
    <mergeCell ref="VGY140:VGZ140"/>
    <mergeCell ref="VHA140:VHB140"/>
    <mergeCell ref="VHG140:VHH140"/>
    <mergeCell ref="VHI140:VHJ140"/>
    <mergeCell ref="VHO140:VHP140"/>
    <mergeCell ref="VHQ140:VHR140"/>
    <mergeCell ref="VHW140:VHX140"/>
    <mergeCell ref="VHY140:VHZ140"/>
    <mergeCell ref="VIE140:VIF140"/>
    <mergeCell ref="VIG140:VIH140"/>
    <mergeCell ref="VIM140:VIN140"/>
    <mergeCell ref="VIO140:VIP140"/>
    <mergeCell ref="VIU140:VIV140"/>
    <mergeCell ref="VIW140:VIX140"/>
    <mergeCell ref="VJC140:VJD140"/>
    <mergeCell ref="VJE140:VJF140"/>
    <mergeCell ref="VJK140:VJL140"/>
    <mergeCell ref="VJM140:VJN140"/>
    <mergeCell ref="VJS140:VJT140"/>
    <mergeCell ref="VJU140:VJV140"/>
    <mergeCell ref="VKA140:VKB140"/>
    <mergeCell ref="VKC140:VKD140"/>
    <mergeCell ref="VKI140:VKJ140"/>
    <mergeCell ref="VKK140:VKL140"/>
    <mergeCell ref="VKQ140:VKR140"/>
    <mergeCell ref="VKS140:VKT140"/>
    <mergeCell ref="VKY140:VKZ140"/>
    <mergeCell ref="VLA140:VLB140"/>
    <mergeCell ref="VLG140:VLH140"/>
    <mergeCell ref="VBE140:VBF140"/>
    <mergeCell ref="VBK140:VBL140"/>
    <mergeCell ref="VBM140:VBN140"/>
    <mergeCell ref="VBS140:VBT140"/>
    <mergeCell ref="VBU140:VBV140"/>
    <mergeCell ref="VCA140:VCB140"/>
    <mergeCell ref="VCC140:VCD140"/>
    <mergeCell ref="VCI140:VCJ140"/>
    <mergeCell ref="VCK140:VCL140"/>
    <mergeCell ref="VCQ140:VCR140"/>
    <mergeCell ref="VCS140:VCT140"/>
    <mergeCell ref="VCY140:VCZ140"/>
    <mergeCell ref="VDA140:VDB140"/>
    <mergeCell ref="VDG140:VDH140"/>
    <mergeCell ref="VDI140:VDJ140"/>
    <mergeCell ref="VDO140:VDP140"/>
    <mergeCell ref="VDQ140:VDR140"/>
    <mergeCell ref="VDW140:VDX140"/>
    <mergeCell ref="VDY140:VDZ140"/>
    <mergeCell ref="VEE140:VEF140"/>
    <mergeCell ref="VEG140:VEH140"/>
    <mergeCell ref="VEM140:VEN140"/>
    <mergeCell ref="VEO140:VEP140"/>
    <mergeCell ref="VEU140:VEV140"/>
    <mergeCell ref="VEW140:VEX140"/>
    <mergeCell ref="VFC140:VFD140"/>
    <mergeCell ref="VFE140:VFF140"/>
    <mergeCell ref="VFK140:VFL140"/>
    <mergeCell ref="VFM140:VFN140"/>
    <mergeCell ref="VFS140:VFT140"/>
    <mergeCell ref="VFU140:VFV140"/>
    <mergeCell ref="VGA140:VGB140"/>
    <mergeCell ref="VGC140:VGD140"/>
    <mergeCell ref="UWE140:UWF140"/>
    <mergeCell ref="UWG140:UWH140"/>
    <mergeCell ref="UWM140:UWN140"/>
    <mergeCell ref="UWO140:UWP140"/>
    <mergeCell ref="UWU140:UWV140"/>
    <mergeCell ref="UWW140:UWX140"/>
    <mergeCell ref="UXC140:UXD140"/>
    <mergeCell ref="UXE140:UXF140"/>
    <mergeCell ref="UXK140:UXL140"/>
    <mergeCell ref="UXM140:UXN140"/>
    <mergeCell ref="UXS140:UXT140"/>
    <mergeCell ref="UXU140:UXV140"/>
    <mergeCell ref="UYA140:UYB140"/>
    <mergeCell ref="UYC140:UYD140"/>
    <mergeCell ref="UYI140:UYJ140"/>
    <mergeCell ref="UYK140:UYL140"/>
    <mergeCell ref="UYQ140:UYR140"/>
    <mergeCell ref="UYS140:UYT140"/>
    <mergeCell ref="UYY140:UYZ140"/>
    <mergeCell ref="UZA140:UZB140"/>
    <mergeCell ref="UZG140:UZH140"/>
    <mergeCell ref="UZI140:UZJ140"/>
    <mergeCell ref="UZO140:UZP140"/>
    <mergeCell ref="UZQ140:UZR140"/>
    <mergeCell ref="UZW140:UZX140"/>
    <mergeCell ref="UZY140:UZZ140"/>
    <mergeCell ref="VAE140:VAF140"/>
    <mergeCell ref="VAG140:VAH140"/>
    <mergeCell ref="VAM140:VAN140"/>
    <mergeCell ref="VAO140:VAP140"/>
    <mergeCell ref="VAU140:VAV140"/>
    <mergeCell ref="VAW140:VAX140"/>
    <mergeCell ref="VBC140:VBD140"/>
    <mergeCell ref="URA140:URB140"/>
    <mergeCell ref="URG140:URH140"/>
    <mergeCell ref="URI140:URJ140"/>
    <mergeCell ref="URO140:URP140"/>
    <mergeCell ref="URQ140:URR140"/>
    <mergeCell ref="URW140:URX140"/>
    <mergeCell ref="URY140:URZ140"/>
    <mergeCell ref="USE140:USF140"/>
    <mergeCell ref="USG140:USH140"/>
    <mergeCell ref="USM140:USN140"/>
    <mergeCell ref="USO140:USP140"/>
    <mergeCell ref="USU140:USV140"/>
    <mergeCell ref="USW140:USX140"/>
    <mergeCell ref="UTC140:UTD140"/>
    <mergeCell ref="UTE140:UTF140"/>
    <mergeCell ref="UTK140:UTL140"/>
    <mergeCell ref="UTM140:UTN140"/>
    <mergeCell ref="UTS140:UTT140"/>
    <mergeCell ref="UTU140:UTV140"/>
    <mergeCell ref="UUA140:UUB140"/>
    <mergeCell ref="UUC140:UUD140"/>
    <mergeCell ref="UUI140:UUJ140"/>
    <mergeCell ref="UUK140:UUL140"/>
    <mergeCell ref="UUQ140:UUR140"/>
    <mergeCell ref="UUS140:UUT140"/>
    <mergeCell ref="UUY140:UUZ140"/>
    <mergeCell ref="UVA140:UVB140"/>
    <mergeCell ref="UVG140:UVH140"/>
    <mergeCell ref="UVI140:UVJ140"/>
    <mergeCell ref="UVO140:UVP140"/>
    <mergeCell ref="UVQ140:UVR140"/>
    <mergeCell ref="UVW140:UVX140"/>
    <mergeCell ref="UVY140:UVZ140"/>
    <mergeCell ref="UMA140:UMB140"/>
    <mergeCell ref="UMC140:UMD140"/>
    <mergeCell ref="UMI140:UMJ140"/>
    <mergeCell ref="UMK140:UML140"/>
    <mergeCell ref="UMQ140:UMR140"/>
    <mergeCell ref="UMS140:UMT140"/>
    <mergeCell ref="UMY140:UMZ140"/>
    <mergeCell ref="UNA140:UNB140"/>
    <mergeCell ref="UNG140:UNH140"/>
    <mergeCell ref="UNI140:UNJ140"/>
    <mergeCell ref="UNO140:UNP140"/>
    <mergeCell ref="UNQ140:UNR140"/>
    <mergeCell ref="UNW140:UNX140"/>
    <mergeCell ref="UNY140:UNZ140"/>
    <mergeCell ref="UOE140:UOF140"/>
    <mergeCell ref="UOG140:UOH140"/>
    <mergeCell ref="UOM140:UON140"/>
    <mergeCell ref="UOO140:UOP140"/>
    <mergeCell ref="UOU140:UOV140"/>
    <mergeCell ref="UOW140:UOX140"/>
    <mergeCell ref="UPC140:UPD140"/>
    <mergeCell ref="UPE140:UPF140"/>
    <mergeCell ref="UPK140:UPL140"/>
    <mergeCell ref="UPM140:UPN140"/>
    <mergeCell ref="UPS140:UPT140"/>
    <mergeCell ref="UPU140:UPV140"/>
    <mergeCell ref="UQA140:UQB140"/>
    <mergeCell ref="UQC140:UQD140"/>
    <mergeCell ref="UQI140:UQJ140"/>
    <mergeCell ref="UQK140:UQL140"/>
    <mergeCell ref="UQQ140:UQR140"/>
    <mergeCell ref="UQS140:UQT140"/>
    <mergeCell ref="UQY140:UQZ140"/>
    <mergeCell ref="UGW140:UGX140"/>
    <mergeCell ref="UHC140:UHD140"/>
    <mergeCell ref="UHE140:UHF140"/>
    <mergeCell ref="UHK140:UHL140"/>
    <mergeCell ref="UHM140:UHN140"/>
    <mergeCell ref="UHS140:UHT140"/>
    <mergeCell ref="UHU140:UHV140"/>
    <mergeCell ref="UIA140:UIB140"/>
    <mergeCell ref="UIC140:UID140"/>
    <mergeCell ref="UII140:UIJ140"/>
    <mergeCell ref="UIK140:UIL140"/>
    <mergeCell ref="UIQ140:UIR140"/>
    <mergeCell ref="UIS140:UIT140"/>
    <mergeCell ref="UIY140:UIZ140"/>
    <mergeCell ref="UJA140:UJB140"/>
    <mergeCell ref="UJG140:UJH140"/>
    <mergeCell ref="UJI140:UJJ140"/>
    <mergeCell ref="UJO140:UJP140"/>
    <mergeCell ref="UJQ140:UJR140"/>
    <mergeCell ref="UJW140:UJX140"/>
    <mergeCell ref="UJY140:UJZ140"/>
    <mergeCell ref="UKE140:UKF140"/>
    <mergeCell ref="UKG140:UKH140"/>
    <mergeCell ref="UKM140:UKN140"/>
    <mergeCell ref="UKO140:UKP140"/>
    <mergeCell ref="UKU140:UKV140"/>
    <mergeCell ref="UKW140:UKX140"/>
    <mergeCell ref="ULC140:ULD140"/>
    <mergeCell ref="ULE140:ULF140"/>
    <mergeCell ref="ULK140:ULL140"/>
    <mergeCell ref="ULM140:ULN140"/>
    <mergeCell ref="ULS140:ULT140"/>
    <mergeCell ref="ULU140:ULV140"/>
    <mergeCell ref="UBW140:UBX140"/>
    <mergeCell ref="UBY140:UBZ140"/>
    <mergeCell ref="UCE140:UCF140"/>
    <mergeCell ref="UCG140:UCH140"/>
    <mergeCell ref="UCM140:UCN140"/>
    <mergeCell ref="UCO140:UCP140"/>
    <mergeCell ref="UCU140:UCV140"/>
    <mergeCell ref="UCW140:UCX140"/>
    <mergeCell ref="UDC140:UDD140"/>
    <mergeCell ref="UDE140:UDF140"/>
    <mergeCell ref="UDK140:UDL140"/>
    <mergeCell ref="UDM140:UDN140"/>
    <mergeCell ref="UDS140:UDT140"/>
    <mergeCell ref="UDU140:UDV140"/>
    <mergeCell ref="UEA140:UEB140"/>
    <mergeCell ref="UEC140:UED140"/>
    <mergeCell ref="UEI140:UEJ140"/>
    <mergeCell ref="UEK140:UEL140"/>
    <mergeCell ref="UEQ140:UER140"/>
    <mergeCell ref="UES140:UET140"/>
    <mergeCell ref="UEY140:UEZ140"/>
    <mergeCell ref="UFA140:UFB140"/>
    <mergeCell ref="UFG140:UFH140"/>
    <mergeCell ref="UFI140:UFJ140"/>
    <mergeCell ref="UFO140:UFP140"/>
    <mergeCell ref="UFQ140:UFR140"/>
    <mergeCell ref="UFW140:UFX140"/>
    <mergeCell ref="UFY140:UFZ140"/>
    <mergeCell ref="UGE140:UGF140"/>
    <mergeCell ref="UGG140:UGH140"/>
    <mergeCell ref="UGM140:UGN140"/>
    <mergeCell ref="UGO140:UGP140"/>
    <mergeCell ref="UGU140:UGV140"/>
    <mergeCell ref="TWS140:TWT140"/>
    <mergeCell ref="TWY140:TWZ140"/>
    <mergeCell ref="TXA140:TXB140"/>
    <mergeCell ref="TXG140:TXH140"/>
    <mergeCell ref="TXI140:TXJ140"/>
    <mergeCell ref="TXO140:TXP140"/>
    <mergeCell ref="TXQ140:TXR140"/>
    <mergeCell ref="TXW140:TXX140"/>
    <mergeCell ref="TXY140:TXZ140"/>
    <mergeCell ref="TYE140:TYF140"/>
    <mergeCell ref="TYG140:TYH140"/>
    <mergeCell ref="TYM140:TYN140"/>
    <mergeCell ref="TYO140:TYP140"/>
    <mergeCell ref="TYU140:TYV140"/>
    <mergeCell ref="TYW140:TYX140"/>
    <mergeCell ref="TZC140:TZD140"/>
    <mergeCell ref="TZE140:TZF140"/>
    <mergeCell ref="TZK140:TZL140"/>
    <mergeCell ref="TZM140:TZN140"/>
    <mergeCell ref="TZS140:TZT140"/>
    <mergeCell ref="TZU140:TZV140"/>
    <mergeCell ref="UAA140:UAB140"/>
    <mergeCell ref="UAC140:UAD140"/>
    <mergeCell ref="UAI140:UAJ140"/>
    <mergeCell ref="UAK140:UAL140"/>
    <mergeCell ref="UAQ140:UAR140"/>
    <mergeCell ref="UAS140:UAT140"/>
    <mergeCell ref="UAY140:UAZ140"/>
    <mergeCell ref="UBA140:UBB140"/>
    <mergeCell ref="UBG140:UBH140"/>
    <mergeCell ref="UBI140:UBJ140"/>
    <mergeCell ref="UBO140:UBP140"/>
    <mergeCell ref="UBQ140:UBR140"/>
    <mergeCell ref="TRS140:TRT140"/>
    <mergeCell ref="TRU140:TRV140"/>
    <mergeCell ref="TSA140:TSB140"/>
    <mergeCell ref="TSC140:TSD140"/>
    <mergeCell ref="TSI140:TSJ140"/>
    <mergeCell ref="TSK140:TSL140"/>
    <mergeCell ref="TSQ140:TSR140"/>
    <mergeCell ref="TSS140:TST140"/>
    <mergeCell ref="TSY140:TSZ140"/>
    <mergeCell ref="TTA140:TTB140"/>
    <mergeCell ref="TTG140:TTH140"/>
    <mergeCell ref="TTI140:TTJ140"/>
    <mergeCell ref="TTO140:TTP140"/>
    <mergeCell ref="TTQ140:TTR140"/>
    <mergeCell ref="TTW140:TTX140"/>
    <mergeCell ref="TTY140:TTZ140"/>
    <mergeCell ref="TUE140:TUF140"/>
    <mergeCell ref="TUG140:TUH140"/>
    <mergeCell ref="TUM140:TUN140"/>
    <mergeCell ref="TUO140:TUP140"/>
    <mergeCell ref="TUU140:TUV140"/>
    <mergeCell ref="TUW140:TUX140"/>
    <mergeCell ref="TVC140:TVD140"/>
    <mergeCell ref="TVE140:TVF140"/>
    <mergeCell ref="TVK140:TVL140"/>
    <mergeCell ref="TVM140:TVN140"/>
    <mergeCell ref="TVS140:TVT140"/>
    <mergeCell ref="TVU140:TVV140"/>
    <mergeCell ref="TWA140:TWB140"/>
    <mergeCell ref="TWC140:TWD140"/>
    <mergeCell ref="TWI140:TWJ140"/>
    <mergeCell ref="TWK140:TWL140"/>
    <mergeCell ref="TWQ140:TWR140"/>
    <mergeCell ref="TMO140:TMP140"/>
    <mergeCell ref="TMU140:TMV140"/>
    <mergeCell ref="TMW140:TMX140"/>
    <mergeCell ref="TNC140:TND140"/>
    <mergeCell ref="TNE140:TNF140"/>
    <mergeCell ref="TNK140:TNL140"/>
    <mergeCell ref="TNM140:TNN140"/>
    <mergeCell ref="TNS140:TNT140"/>
    <mergeCell ref="TNU140:TNV140"/>
    <mergeCell ref="TOA140:TOB140"/>
    <mergeCell ref="TOC140:TOD140"/>
    <mergeCell ref="TOI140:TOJ140"/>
    <mergeCell ref="TOK140:TOL140"/>
    <mergeCell ref="TOQ140:TOR140"/>
    <mergeCell ref="TOS140:TOT140"/>
    <mergeCell ref="TOY140:TOZ140"/>
    <mergeCell ref="TPA140:TPB140"/>
    <mergeCell ref="TPG140:TPH140"/>
    <mergeCell ref="TPI140:TPJ140"/>
    <mergeCell ref="TPO140:TPP140"/>
    <mergeCell ref="TPQ140:TPR140"/>
    <mergeCell ref="TPW140:TPX140"/>
    <mergeCell ref="TPY140:TPZ140"/>
    <mergeCell ref="TQE140:TQF140"/>
    <mergeCell ref="TQG140:TQH140"/>
    <mergeCell ref="TQM140:TQN140"/>
    <mergeCell ref="TQO140:TQP140"/>
    <mergeCell ref="TQU140:TQV140"/>
    <mergeCell ref="TQW140:TQX140"/>
    <mergeCell ref="TRC140:TRD140"/>
    <mergeCell ref="TRE140:TRF140"/>
    <mergeCell ref="TRK140:TRL140"/>
    <mergeCell ref="TRM140:TRN140"/>
    <mergeCell ref="THO140:THP140"/>
    <mergeCell ref="THQ140:THR140"/>
    <mergeCell ref="THW140:THX140"/>
    <mergeCell ref="THY140:THZ140"/>
    <mergeCell ref="TIE140:TIF140"/>
    <mergeCell ref="TIG140:TIH140"/>
    <mergeCell ref="TIM140:TIN140"/>
    <mergeCell ref="TIO140:TIP140"/>
    <mergeCell ref="TIU140:TIV140"/>
    <mergeCell ref="TIW140:TIX140"/>
    <mergeCell ref="TJC140:TJD140"/>
    <mergeCell ref="TJE140:TJF140"/>
    <mergeCell ref="TJK140:TJL140"/>
    <mergeCell ref="TJM140:TJN140"/>
    <mergeCell ref="TJS140:TJT140"/>
    <mergeCell ref="TJU140:TJV140"/>
    <mergeCell ref="TKA140:TKB140"/>
    <mergeCell ref="TKC140:TKD140"/>
    <mergeCell ref="TKI140:TKJ140"/>
    <mergeCell ref="TKK140:TKL140"/>
    <mergeCell ref="TKQ140:TKR140"/>
    <mergeCell ref="TKS140:TKT140"/>
    <mergeCell ref="TKY140:TKZ140"/>
    <mergeCell ref="TLA140:TLB140"/>
    <mergeCell ref="TLG140:TLH140"/>
    <mergeCell ref="TLI140:TLJ140"/>
    <mergeCell ref="TLO140:TLP140"/>
    <mergeCell ref="TLQ140:TLR140"/>
    <mergeCell ref="TLW140:TLX140"/>
    <mergeCell ref="TLY140:TLZ140"/>
    <mergeCell ref="TME140:TMF140"/>
    <mergeCell ref="TMG140:TMH140"/>
    <mergeCell ref="TMM140:TMN140"/>
    <mergeCell ref="TCK140:TCL140"/>
    <mergeCell ref="TCQ140:TCR140"/>
    <mergeCell ref="TCS140:TCT140"/>
    <mergeCell ref="TCY140:TCZ140"/>
    <mergeCell ref="TDA140:TDB140"/>
    <mergeCell ref="TDG140:TDH140"/>
    <mergeCell ref="TDI140:TDJ140"/>
    <mergeCell ref="TDO140:TDP140"/>
    <mergeCell ref="TDQ140:TDR140"/>
    <mergeCell ref="TDW140:TDX140"/>
    <mergeCell ref="TDY140:TDZ140"/>
    <mergeCell ref="TEE140:TEF140"/>
    <mergeCell ref="TEG140:TEH140"/>
    <mergeCell ref="TEM140:TEN140"/>
    <mergeCell ref="TEO140:TEP140"/>
    <mergeCell ref="TEU140:TEV140"/>
    <mergeCell ref="TEW140:TEX140"/>
    <mergeCell ref="TFC140:TFD140"/>
    <mergeCell ref="TFE140:TFF140"/>
    <mergeCell ref="TFK140:TFL140"/>
    <mergeCell ref="TFM140:TFN140"/>
    <mergeCell ref="TFS140:TFT140"/>
    <mergeCell ref="TFU140:TFV140"/>
    <mergeCell ref="TGA140:TGB140"/>
    <mergeCell ref="TGC140:TGD140"/>
    <mergeCell ref="TGI140:TGJ140"/>
    <mergeCell ref="TGK140:TGL140"/>
    <mergeCell ref="TGQ140:TGR140"/>
    <mergeCell ref="TGS140:TGT140"/>
    <mergeCell ref="TGY140:TGZ140"/>
    <mergeCell ref="THA140:THB140"/>
    <mergeCell ref="THG140:THH140"/>
    <mergeCell ref="THI140:THJ140"/>
    <mergeCell ref="SXK140:SXL140"/>
    <mergeCell ref="SXM140:SXN140"/>
    <mergeCell ref="SXS140:SXT140"/>
    <mergeCell ref="SXU140:SXV140"/>
    <mergeCell ref="SYA140:SYB140"/>
    <mergeCell ref="SYC140:SYD140"/>
    <mergeCell ref="SYI140:SYJ140"/>
    <mergeCell ref="SYK140:SYL140"/>
    <mergeCell ref="SYQ140:SYR140"/>
    <mergeCell ref="SYS140:SYT140"/>
    <mergeCell ref="SYY140:SYZ140"/>
    <mergeCell ref="SZA140:SZB140"/>
    <mergeCell ref="SZG140:SZH140"/>
    <mergeCell ref="SZI140:SZJ140"/>
    <mergeCell ref="SZO140:SZP140"/>
    <mergeCell ref="SZQ140:SZR140"/>
    <mergeCell ref="SZW140:SZX140"/>
    <mergeCell ref="SZY140:SZZ140"/>
    <mergeCell ref="TAE140:TAF140"/>
    <mergeCell ref="TAG140:TAH140"/>
    <mergeCell ref="TAM140:TAN140"/>
    <mergeCell ref="TAO140:TAP140"/>
    <mergeCell ref="TAU140:TAV140"/>
    <mergeCell ref="TAW140:TAX140"/>
    <mergeCell ref="TBC140:TBD140"/>
    <mergeCell ref="TBE140:TBF140"/>
    <mergeCell ref="TBK140:TBL140"/>
    <mergeCell ref="TBM140:TBN140"/>
    <mergeCell ref="TBS140:TBT140"/>
    <mergeCell ref="TBU140:TBV140"/>
    <mergeCell ref="TCA140:TCB140"/>
    <mergeCell ref="TCC140:TCD140"/>
    <mergeCell ref="TCI140:TCJ140"/>
    <mergeCell ref="SSG140:SSH140"/>
    <mergeCell ref="SSM140:SSN140"/>
    <mergeCell ref="SSO140:SSP140"/>
    <mergeCell ref="SSU140:SSV140"/>
    <mergeCell ref="SSW140:SSX140"/>
    <mergeCell ref="STC140:STD140"/>
    <mergeCell ref="STE140:STF140"/>
    <mergeCell ref="STK140:STL140"/>
    <mergeCell ref="STM140:STN140"/>
    <mergeCell ref="STS140:STT140"/>
    <mergeCell ref="STU140:STV140"/>
    <mergeCell ref="SUA140:SUB140"/>
    <mergeCell ref="SUC140:SUD140"/>
    <mergeCell ref="SUI140:SUJ140"/>
    <mergeCell ref="SUK140:SUL140"/>
    <mergeCell ref="SUQ140:SUR140"/>
    <mergeCell ref="SUS140:SUT140"/>
    <mergeCell ref="SUY140:SUZ140"/>
    <mergeCell ref="SVA140:SVB140"/>
    <mergeCell ref="SVG140:SVH140"/>
    <mergeCell ref="SVI140:SVJ140"/>
    <mergeCell ref="SVO140:SVP140"/>
    <mergeCell ref="SVQ140:SVR140"/>
    <mergeCell ref="SVW140:SVX140"/>
    <mergeCell ref="SVY140:SVZ140"/>
    <mergeCell ref="SWE140:SWF140"/>
    <mergeCell ref="SWG140:SWH140"/>
    <mergeCell ref="SWM140:SWN140"/>
    <mergeCell ref="SWO140:SWP140"/>
    <mergeCell ref="SWU140:SWV140"/>
    <mergeCell ref="SWW140:SWX140"/>
    <mergeCell ref="SXC140:SXD140"/>
    <mergeCell ref="SXE140:SXF140"/>
    <mergeCell ref="SNG140:SNH140"/>
    <mergeCell ref="SNI140:SNJ140"/>
    <mergeCell ref="SNO140:SNP140"/>
    <mergeCell ref="SNQ140:SNR140"/>
    <mergeCell ref="SNW140:SNX140"/>
    <mergeCell ref="SNY140:SNZ140"/>
    <mergeCell ref="SOE140:SOF140"/>
    <mergeCell ref="SOG140:SOH140"/>
    <mergeCell ref="SOM140:SON140"/>
    <mergeCell ref="SOO140:SOP140"/>
    <mergeCell ref="SOU140:SOV140"/>
    <mergeCell ref="SOW140:SOX140"/>
    <mergeCell ref="SPC140:SPD140"/>
    <mergeCell ref="SPE140:SPF140"/>
    <mergeCell ref="SPK140:SPL140"/>
    <mergeCell ref="SPM140:SPN140"/>
    <mergeCell ref="SPS140:SPT140"/>
    <mergeCell ref="SPU140:SPV140"/>
    <mergeCell ref="SQA140:SQB140"/>
    <mergeCell ref="SQC140:SQD140"/>
    <mergeCell ref="SQI140:SQJ140"/>
    <mergeCell ref="SQK140:SQL140"/>
    <mergeCell ref="SQQ140:SQR140"/>
    <mergeCell ref="SQS140:SQT140"/>
    <mergeCell ref="SQY140:SQZ140"/>
    <mergeCell ref="SRA140:SRB140"/>
    <mergeCell ref="SRG140:SRH140"/>
    <mergeCell ref="SRI140:SRJ140"/>
    <mergeCell ref="SRO140:SRP140"/>
    <mergeCell ref="SRQ140:SRR140"/>
    <mergeCell ref="SRW140:SRX140"/>
    <mergeCell ref="SRY140:SRZ140"/>
    <mergeCell ref="SSE140:SSF140"/>
    <mergeCell ref="SIC140:SID140"/>
    <mergeCell ref="SII140:SIJ140"/>
    <mergeCell ref="SIK140:SIL140"/>
    <mergeCell ref="SIQ140:SIR140"/>
    <mergeCell ref="SIS140:SIT140"/>
    <mergeCell ref="SIY140:SIZ140"/>
    <mergeCell ref="SJA140:SJB140"/>
    <mergeCell ref="SJG140:SJH140"/>
    <mergeCell ref="SJI140:SJJ140"/>
    <mergeCell ref="SJO140:SJP140"/>
    <mergeCell ref="SJQ140:SJR140"/>
    <mergeCell ref="SJW140:SJX140"/>
    <mergeCell ref="SJY140:SJZ140"/>
    <mergeCell ref="SKE140:SKF140"/>
    <mergeCell ref="SKG140:SKH140"/>
    <mergeCell ref="SKM140:SKN140"/>
    <mergeCell ref="SKO140:SKP140"/>
    <mergeCell ref="SKU140:SKV140"/>
    <mergeCell ref="SKW140:SKX140"/>
    <mergeCell ref="SLC140:SLD140"/>
    <mergeCell ref="SLE140:SLF140"/>
    <mergeCell ref="SLK140:SLL140"/>
    <mergeCell ref="SLM140:SLN140"/>
    <mergeCell ref="SLS140:SLT140"/>
    <mergeCell ref="SLU140:SLV140"/>
    <mergeCell ref="SMA140:SMB140"/>
    <mergeCell ref="SMC140:SMD140"/>
    <mergeCell ref="SMI140:SMJ140"/>
    <mergeCell ref="SMK140:SML140"/>
    <mergeCell ref="SMQ140:SMR140"/>
    <mergeCell ref="SMS140:SMT140"/>
    <mergeCell ref="SMY140:SMZ140"/>
    <mergeCell ref="SNA140:SNB140"/>
    <mergeCell ref="SDC140:SDD140"/>
    <mergeCell ref="SDE140:SDF140"/>
    <mergeCell ref="SDK140:SDL140"/>
    <mergeCell ref="SDM140:SDN140"/>
    <mergeCell ref="SDS140:SDT140"/>
    <mergeCell ref="SDU140:SDV140"/>
    <mergeCell ref="SEA140:SEB140"/>
    <mergeCell ref="SEC140:SED140"/>
    <mergeCell ref="SEI140:SEJ140"/>
    <mergeCell ref="SEK140:SEL140"/>
    <mergeCell ref="SEQ140:SER140"/>
    <mergeCell ref="SES140:SET140"/>
    <mergeCell ref="SEY140:SEZ140"/>
    <mergeCell ref="SFA140:SFB140"/>
    <mergeCell ref="SFG140:SFH140"/>
    <mergeCell ref="SFI140:SFJ140"/>
    <mergeCell ref="SFO140:SFP140"/>
    <mergeCell ref="SFQ140:SFR140"/>
    <mergeCell ref="SFW140:SFX140"/>
    <mergeCell ref="SFY140:SFZ140"/>
    <mergeCell ref="SGE140:SGF140"/>
    <mergeCell ref="SGG140:SGH140"/>
    <mergeCell ref="SGM140:SGN140"/>
    <mergeCell ref="SGO140:SGP140"/>
    <mergeCell ref="SGU140:SGV140"/>
    <mergeCell ref="SGW140:SGX140"/>
    <mergeCell ref="SHC140:SHD140"/>
    <mergeCell ref="SHE140:SHF140"/>
    <mergeCell ref="SHK140:SHL140"/>
    <mergeCell ref="SHM140:SHN140"/>
    <mergeCell ref="SHS140:SHT140"/>
    <mergeCell ref="SHU140:SHV140"/>
    <mergeCell ref="SIA140:SIB140"/>
    <mergeCell ref="RXY140:RXZ140"/>
    <mergeCell ref="RYE140:RYF140"/>
    <mergeCell ref="RYG140:RYH140"/>
    <mergeCell ref="RYM140:RYN140"/>
    <mergeCell ref="RYO140:RYP140"/>
    <mergeCell ref="RYU140:RYV140"/>
    <mergeCell ref="RYW140:RYX140"/>
    <mergeCell ref="RZC140:RZD140"/>
    <mergeCell ref="RZE140:RZF140"/>
    <mergeCell ref="RZK140:RZL140"/>
    <mergeCell ref="RZM140:RZN140"/>
    <mergeCell ref="RZS140:RZT140"/>
    <mergeCell ref="RZU140:RZV140"/>
    <mergeCell ref="SAA140:SAB140"/>
    <mergeCell ref="SAC140:SAD140"/>
    <mergeCell ref="SAI140:SAJ140"/>
    <mergeCell ref="SAK140:SAL140"/>
    <mergeCell ref="SAQ140:SAR140"/>
    <mergeCell ref="SAS140:SAT140"/>
    <mergeCell ref="SAY140:SAZ140"/>
    <mergeCell ref="SBA140:SBB140"/>
    <mergeCell ref="SBG140:SBH140"/>
    <mergeCell ref="SBI140:SBJ140"/>
    <mergeCell ref="SBO140:SBP140"/>
    <mergeCell ref="SBQ140:SBR140"/>
    <mergeCell ref="SBW140:SBX140"/>
    <mergeCell ref="SBY140:SBZ140"/>
    <mergeCell ref="SCE140:SCF140"/>
    <mergeCell ref="SCG140:SCH140"/>
    <mergeCell ref="SCM140:SCN140"/>
    <mergeCell ref="SCO140:SCP140"/>
    <mergeCell ref="SCU140:SCV140"/>
    <mergeCell ref="SCW140:SCX140"/>
    <mergeCell ref="RSY140:RSZ140"/>
    <mergeCell ref="RTA140:RTB140"/>
    <mergeCell ref="RTG140:RTH140"/>
    <mergeCell ref="RTI140:RTJ140"/>
    <mergeCell ref="RTO140:RTP140"/>
    <mergeCell ref="RTQ140:RTR140"/>
    <mergeCell ref="RTW140:RTX140"/>
    <mergeCell ref="RTY140:RTZ140"/>
    <mergeCell ref="RUE140:RUF140"/>
    <mergeCell ref="RUG140:RUH140"/>
    <mergeCell ref="RUM140:RUN140"/>
    <mergeCell ref="RUO140:RUP140"/>
    <mergeCell ref="RUU140:RUV140"/>
    <mergeCell ref="RUW140:RUX140"/>
    <mergeCell ref="RVC140:RVD140"/>
    <mergeCell ref="RVE140:RVF140"/>
    <mergeCell ref="RVK140:RVL140"/>
    <mergeCell ref="RVM140:RVN140"/>
    <mergeCell ref="RVS140:RVT140"/>
    <mergeCell ref="RVU140:RVV140"/>
    <mergeCell ref="RWA140:RWB140"/>
    <mergeCell ref="RWC140:RWD140"/>
    <mergeCell ref="RWI140:RWJ140"/>
    <mergeCell ref="RWK140:RWL140"/>
    <mergeCell ref="RWQ140:RWR140"/>
    <mergeCell ref="RWS140:RWT140"/>
    <mergeCell ref="RWY140:RWZ140"/>
    <mergeCell ref="RXA140:RXB140"/>
    <mergeCell ref="RXG140:RXH140"/>
    <mergeCell ref="RXI140:RXJ140"/>
    <mergeCell ref="RXO140:RXP140"/>
    <mergeCell ref="RXQ140:RXR140"/>
    <mergeCell ref="RXW140:RXX140"/>
    <mergeCell ref="RNU140:RNV140"/>
    <mergeCell ref="ROA140:ROB140"/>
    <mergeCell ref="ROC140:ROD140"/>
    <mergeCell ref="ROI140:ROJ140"/>
    <mergeCell ref="ROK140:ROL140"/>
    <mergeCell ref="ROQ140:ROR140"/>
    <mergeCell ref="ROS140:ROT140"/>
    <mergeCell ref="ROY140:ROZ140"/>
    <mergeCell ref="RPA140:RPB140"/>
    <mergeCell ref="RPG140:RPH140"/>
    <mergeCell ref="RPI140:RPJ140"/>
    <mergeCell ref="RPO140:RPP140"/>
    <mergeCell ref="RPQ140:RPR140"/>
    <mergeCell ref="RPW140:RPX140"/>
    <mergeCell ref="RPY140:RPZ140"/>
    <mergeCell ref="RQE140:RQF140"/>
    <mergeCell ref="RQG140:RQH140"/>
    <mergeCell ref="RQM140:RQN140"/>
    <mergeCell ref="RQO140:RQP140"/>
    <mergeCell ref="RQU140:RQV140"/>
    <mergeCell ref="RQW140:RQX140"/>
    <mergeCell ref="RRC140:RRD140"/>
    <mergeCell ref="RRE140:RRF140"/>
    <mergeCell ref="RRK140:RRL140"/>
    <mergeCell ref="RRM140:RRN140"/>
    <mergeCell ref="RRS140:RRT140"/>
    <mergeCell ref="RRU140:RRV140"/>
    <mergeCell ref="RSA140:RSB140"/>
    <mergeCell ref="RSC140:RSD140"/>
    <mergeCell ref="RSI140:RSJ140"/>
    <mergeCell ref="RSK140:RSL140"/>
    <mergeCell ref="RSQ140:RSR140"/>
    <mergeCell ref="RSS140:RST140"/>
    <mergeCell ref="RIU140:RIV140"/>
    <mergeCell ref="RIW140:RIX140"/>
    <mergeCell ref="RJC140:RJD140"/>
    <mergeCell ref="RJE140:RJF140"/>
    <mergeCell ref="RJK140:RJL140"/>
    <mergeCell ref="RJM140:RJN140"/>
    <mergeCell ref="RJS140:RJT140"/>
    <mergeCell ref="RJU140:RJV140"/>
    <mergeCell ref="RKA140:RKB140"/>
    <mergeCell ref="RKC140:RKD140"/>
    <mergeCell ref="RKI140:RKJ140"/>
    <mergeCell ref="RKK140:RKL140"/>
    <mergeCell ref="RKQ140:RKR140"/>
    <mergeCell ref="RKS140:RKT140"/>
    <mergeCell ref="RKY140:RKZ140"/>
    <mergeCell ref="RLA140:RLB140"/>
    <mergeCell ref="RLG140:RLH140"/>
    <mergeCell ref="RLI140:RLJ140"/>
    <mergeCell ref="RLO140:RLP140"/>
    <mergeCell ref="RLQ140:RLR140"/>
    <mergeCell ref="RLW140:RLX140"/>
    <mergeCell ref="RLY140:RLZ140"/>
    <mergeCell ref="RME140:RMF140"/>
    <mergeCell ref="RMG140:RMH140"/>
    <mergeCell ref="RMM140:RMN140"/>
    <mergeCell ref="RMO140:RMP140"/>
    <mergeCell ref="RMU140:RMV140"/>
    <mergeCell ref="RMW140:RMX140"/>
    <mergeCell ref="RNC140:RND140"/>
    <mergeCell ref="RNE140:RNF140"/>
    <mergeCell ref="RNK140:RNL140"/>
    <mergeCell ref="RNM140:RNN140"/>
    <mergeCell ref="RNS140:RNT140"/>
    <mergeCell ref="RDQ140:RDR140"/>
    <mergeCell ref="RDW140:RDX140"/>
    <mergeCell ref="RDY140:RDZ140"/>
    <mergeCell ref="REE140:REF140"/>
    <mergeCell ref="REG140:REH140"/>
    <mergeCell ref="REM140:REN140"/>
    <mergeCell ref="REO140:REP140"/>
    <mergeCell ref="REU140:REV140"/>
    <mergeCell ref="REW140:REX140"/>
    <mergeCell ref="RFC140:RFD140"/>
    <mergeCell ref="RFE140:RFF140"/>
    <mergeCell ref="RFK140:RFL140"/>
    <mergeCell ref="RFM140:RFN140"/>
    <mergeCell ref="RFS140:RFT140"/>
    <mergeCell ref="RFU140:RFV140"/>
    <mergeCell ref="RGA140:RGB140"/>
    <mergeCell ref="RGC140:RGD140"/>
    <mergeCell ref="RGI140:RGJ140"/>
    <mergeCell ref="RGK140:RGL140"/>
    <mergeCell ref="RGQ140:RGR140"/>
    <mergeCell ref="RGS140:RGT140"/>
    <mergeCell ref="RGY140:RGZ140"/>
    <mergeCell ref="RHA140:RHB140"/>
    <mergeCell ref="RHG140:RHH140"/>
    <mergeCell ref="RHI140:RHJ140"/>
    <mergeCell ref="RHO140:RHP140"/>
    <mergeCell ref="RHQ140:RHR140"/>
    <mergeCell ref="RHW140:RHX140"/>
    <mergeCell ref="RHY140:RHZ140"/>
    <mergeCell ref="RIE140:RIF140"/>
    <mergeCell ref="RIG140:RIH140"/>
    <mergeCell ref="RIM140:RIN140"/>
    <mergeCell ref="RIO140:RIP140"/>
    <mergeCell ref="QYQ140:QYR140"/>
    <mergeCell ref="QYS140:QYT140"/>
    <mergeCell ref="QYY140:QYZ140"/>
    <mergeCell ref="QZA140:QZB140"/>
    <mergeCell ref="QZG140:QZH140"/>
    <mergeCell ref="QZI140:QZJ140"/>
    <mergeCell ref="QZO140:QZP140"/>
    <mergeCell ref="QZQ140:QZR140"/>
    <mergeCell ref="QZW140:QZX140"/>
    <mergeCell ref="QZY140:QZZ140"/>
    <mergeCell ref="RAE140:RAF140"/>
    <mergeCell ref="RAG140:RAH140"/>
    <mergeCell ref="RAM140:RAN140"/>
    <mergeCell ref="RAO140:RAP140"/>
    <mergeCell ref="RAU140:RAV140"/>
    <mergeCell ref="RAW140:RAX140"/>
    <mergeCell ref="RBC140:RBD140"/>
    <mergeCell ref="RBE140:RBF140"/>
    <mergeCell ref="RBK140:RBL140"/>
    <mergeCell ref="RBM140:RBN140"/>
    <mergeCell ref="RBS140:RBT140"/>
    <mergeCell ref="RBU140:RBV140"/>
    <mergeCell ref="RCA140:RCB140"/>
    <mergeCell ref="RCC140:RCD140"/>
    <mergeCell ref="RCI140:RCJ140"/>
    <mergeCell ref="RCK140:RCL140"/>
    <mergeCell ref="RCQ140:RCR140"/>
    <mergeCell ref="RCS140:RCT140"/>
    <mergeCell ref="RCY140:RCZ140"/>
    <mergeCell ref="RDA140:RDB140"/>
    <mergeCell ref="RDG140:RDH140"/>
    <mergeCell ref="RDI140:RDJ140"/>
    <mergeCell ref="RDO140:RDP140"/>
    <mergeCell ref="QTM140:QTN140"/>
    <mergeCell ref="QTS140:QTT140"/>
    <mergeCell ref="QTU140:QTV140"/>
    <mergeCell ref="QUA140:QUB140"/>
    <mergeCell ref="QUC140:QUD140"/>
    <mergeCell ref="QUI140:QUJ140"/>
    <mergeCell ref="QUK140:QUL140"/>
    <mergeCell ref="QUQ140:QUR140"/>
    <mergeCell ref="QUS140:QUT140"/>
    <mergeCell ref="QUY140:QUZ140"/>
    <mergeCell ref="QVA140:QVB140"/>
    <mergeCell ref="QVG140:QVH140"/>
    <mergeCell ref="QVI140:QVJ140"/>
    <mergeCell ref="QVO140:QVP140"/>
    <mergeCell ref="QVQ140:QVR140"/>
    <mergeCell ref="QVW140:QVX140"/>
    <mergeCell ref="QVY140:QVZ140"/>
    <mergeCell ref="QWE140:QWF140"/>
    <mergeCell ref="QWG140:QWH140"/>
    <mergeCell ref="QWM140:QWN140"/>
    <mergeCell ref="QWO140:QWP140"/>
    <mergeCell ref="QWU140:QWV140"/>
    <mergeCell ref="QWW140:QWX140"/>
    <mergeCell ref="QXC140:QXD140"/>
    <mergeCell ref="QXE140:QXF140"/>
    <mergeCell ref="QXK140:QXL140"/>
    <mergeCell ref="QXM140:QXN140"/>
    <mergeCell ref="QXS140:QXT140"/>
    <mergeCell ref="QXU140:QXV140"/>
    <mergeCell ref="QYA140:QYB140"/>
    <mergeCell ref="QYC140:QYD140"/>
    <mergeCell ref="QYI140:QYJ140"/>
    <mergeCell ref="QYK140:QYL140"/>
    <mergeCell ref="QOM140:QON140"/>
    <mergeCell ref="QOO140:QOP140"/>
    <mergeCell ref="QOU140:QOV140"/>
    <mergeCell ref="QOW140:QOX140"/>
    <mergeCell ref="QPC140:QPD140"/>
    <mergeCell ref="QPE140:QPF140"/>
    <mergeCell ref="QPK140:QPL140"/>
    <mergeCell ref="QPM140:QPN140"/>
    <mergeCell ref="QPS140:QPT140"/>
    <mergeCell ref="QPU140:QPV140"/>
    <mergeCell ref="QQA140:QQB140"/>
    <mergeCell ref="QQC140:QQD140"/>
    <mergeCell ref="QQI140:QQJ140"/>
    <mergeCell ref="QQK140:QQL140"/>
    <mergeCell ref="QQQ140:QQR140"/>
    <mergeCell ref="QQS140:QQT140"/>
    <mergeCell ref="QQY140:QQZ140"/>
    <mergeCell ref="QRA140:QRB140"/>
    <mergeCell ref="QRG140:QRH140"/>
    <mergeCell ref="QRI140:QRJ140"/>
    <mergeCell ref="QRO140:QRP140"/>
    <mergeCell ref="QRQ140:QRR140"/>
    <mergeCell ref="QRW140:QRX140"/>
    <mergeCell ref="QRY140:QRZ140"/>
    <mergeCell ref="QSE140:QSF140"/>
    <mergeCell ref="QSG140:QSH140"/>
    <mergeCell ref="QSM140:QSN140"/>
    <mergeCell ref="QSO140:QSP140"/>
    <mergeCell ref="QSU140:QSV140"/>
    <mergeCell ref="QSW140:QSX140"/>
    <mergeCell ref="QTC140:QTD140"/>
    <mergeCell ref="QTE140:QTF140"/>
    <mergeCell ref="QTK140:QTL140"/>
    <mergeCell ref="QJI140:QJJ140"/>
    <mergeCell ref="QJO140:QJP140"/>
    <mergeCell ref="QJQ140:QJR140"/>
    <mergeCell ref="QJW140:QJX140"/>
    <mergeCell ref="QJY140:QJZ140"/>
    <mergeCell ref="QKE140:QKF140"/>
    <mergeCell ref="QKG140:QKH140"/>
    <mergeCell ref="QKM140:QKN140"/>
    <mergeCell ref="QKO140:QKP140"/>
    <mergeCell ref="QKU140:QKV140"/>
    <mergeCell ref="QKW140:QKX140"/>
    <mergeCell ref="QLC140:QLD140"/>
    <mergeCell ref="QLE140:QLF140"/>
    <mergeCell ref="QLK140:QLL140"/>
    <mergeCell ref="QLM140:QLN140"/>
    <mergeCell ref="QLS140:QLT140"/>
    <mergeCell ref="QLU140:QLV140"/>
    <mergeCell ref="QMA140:QMB140"/>
    <mergeCell ref="QMC140:QMD140"/>
    <mergeCell ref="QMI140:QMJ140"/>
    <mergeCell ref="QMK140:QML140"/>
    <mergeCell ref="QMQ140:QMR140"/>
    <mergeCell ref="QMS140:QMT140"/>
    <mergeCell ref="QMY140:QMZ140"/>
    <mergeCell ref="QNA140:QNB140"/>
    <mergeCell ref="QNG140:QNH140"/>
    <mergeCell ref="QNI140:QNJ140"/>
    <mergeCell ref="QNO140:QNP140"/>
    <mergeCell ref="QNQ140:QNR140"/>
    <mergeCell ref="QNW140:QNX140"/>
    <mergeCell ref="QNY140:QNZ140"/>
    <mergeCell ref="QOE140:QOF140"/>
    <mergeCell ref="QOG140:QOH140"/>
    <mergeCell ref="QEI140:QEJ140"/>
    <mergeCell ref="QEK140:QEL140"/>
    <mergeCell ref="QEQ140:QER140"/>
    <mergeCell ref="QES140:QET140"/>
    <mergeCell ref="QEY140:QEZ140"/>
    <mergeCell ref="QFA140:QFB140"/>
    <mergeCell ref="QFG140:QFH140"/>
    <mergeCell ref="QFI140:QFJ140"/>
    <mergeCell ref="QFO140:QFP140"/>
    <mergeCell ref="QFQ140:QFR140"/>
    <mergeCell ref="QFW140:QFX140"/>
    <mergeCell ref="QFY140:QFZ140"/>
    <mergeCell ref="QGE140:QGF140"/>
    <mergeCell ref="QGG140:QGH140"/>
    <mergeCell ref="QGM140:QGN140"/>
    <mergeCell ref="QGO140:QGP140"/>
    <mergeCell ref="QGU140:QGV140"/>
    <mergeCell ref="QGW140:QGX140"/>
    <mergeCell ref="QHC140:QHD140"/>
    <mergeCell ref="QHE140:QHF140"/>
    <mergeCell ref="QHK140:QHL140"/>
    <mergeCell ref="QHM140:QHN140"/>
    <mergeCell ref="QHS140:QHT140"/>
    <mergeCell ref="QHU140:QHV140"/>
    <mergeCell ref="QIA140:QIB140"/>
    <mergeCell ref="QIC140:QID140"/>
    <mergeCell ref="QII140:QIJ140"/>
    <mergeCell ref="QIK140:QIL140"/>
    <mergeCell ref="QIQ140:QIR140"/>
    <mergeCell ref="QIS140:QIT140"/>
    <mergeCell ref="QIY140:QIZ140"/>
    <mergeCell ref="QJA140:QJB140"/>
    <mergeCell ref="QJG140:QJH140"/>
    <mergeCell ref="PZE140:PZF140"/>
    <mergeCell ref="PZK140:PZL140"/>
    <mergeCell ref="PZM140:PZN140"/>
    <mergeCell ref="PZS140:PZT140"/>
    <mergeCell ref="PZU140:PZV140"/>
    <mergeCell ref="QAA140:QAB140"/>
    <mergeCell ref="QAC140:QAD140"/>
    <mergeCell ref="QAI140:QAJ140"/>
    <mergeCell ref="QAK140:QAL140"/>
    <mergeCell ref="QAQ140:QAR140"/>
    <mergeCell ref="QAS140:QAT140"/>
    <mergeCell ref="QAY140:QAZ140"/>
    <mergeCell ref="QBA140:QBB140"/>
    <mergeCell ref="QBG140:QBH140"/>
    <mergeCell ref="QBI140:QBJ140"/>
    <mergeCell ref="QBO140:QBP140"/>
    <mergeCell ref="QBQ140:QBR140"/>
    <mergeCell ref="QBW140:QBX140"/>
    <mergeCell ref="QBY140:QBZ140"/>
    <mergeCell ref="QCE140:QCF140"/>
    <mergeCell ref="QCG140:QCH140"/>
    <mergeCell ref="QCM140:QCN140"/>
    <mergeCell ref="QCO140:QCP140"/>
    <mergeCell ref="QCU140:QCV140"/>
    <mergeCell ref="QCW140:QCX140"/>
    <mergeCell ref="QDC140:QDD140"/>
    <mergeCell ref="QDE140:QDF140"/>
    <mergeCell ref="QDK140:QDL140"/>
    <mergeCell ref="QDM140:QDN140"/>
    <mergeCell ref="QDS140:QDT140"/>
    <mergeCell ref="QDU140:QDV140"/>
    <mergeCell ref="QEA140:QEB140"/>
    <mergeCell ref="QEC140:QED140"/>
    <mergeCell ref="PUE140:PUF140"/>
    <mergeCell ref="PUG140:PUH140"/>
    <mergeCell ref="PUM140:PUN140"/>
    <mergeCell ref="PUO140:PUP140"/>
    <mergeCell ref="PUU140:PUV140"/>
    <mergeCell ref="PUW140:PUX140"/>
    <mergeCell ref="PVC140:PVD140"/>
    <mergeCell ref="PVE140:PVF140"/>
    <mergeCell ref="PVK140:PVL140"/>
    <mergeCell ref="PVM140:PVN140"/>
    <mergeCell ref="PVS140:PVT140"/>
    <mergeCell ref="PVU140:PVV140"/>
    <mergeCell ref="PWA140:PWB140"/>
    <mergeCell ref="PWC140:PWD140"/>
    <mergeCell ref="PWI140:PWJ140"/>
    <mergeCell ref="PWK140:PWL140"/>
    <mergeCell ref="PWQ140:PWR140"/>
    <mergeCell ref="PWS140:PWT140"/>
    <mergeCell ref="PWY140:PWZ140"/>
    <mergeCell ref="PXA140:PXB140"/>
    <mergeCell ref="PXG140:PXH140"/>
    <mergeCell ref="PXI140:PXJ140"/>
    <mergeCell ref="PXO140:PXP140"/>
    <mergeCell ref="PXQ140:PXR140"/>
    <mergeCell ref="PXW140:PXX140"/>
    <mergeCell ref="PXY140:PXZ140"/>
    <mergeCell ref="PYE140:PYF140"/>
    <mergeCell ref="PYG140:PYH140"/>
    <mergeCell ref="PYM140:PYN140"/>
    <mergeCell ref="PYO140:PYP140"/>
    <mergeCell ref="PYU140:PYV140"/>
    <mergeCell ref="PYW140:PYX140"/>
    <mergeCell ref="PZC140:PZD140"/>
    <mergeCell ref="PPA140:PPB140"/>
    <mergeCell ref="PPG140:PPH140"/>
    <mergeCell ref="PPI140:PPJ140"/>
    <mergeCell ref="PPO140:PPP140"/>
    <mergeCell ref="PPQ140:PPR140"/>
    <mergeCell ref="PPW140:PPX140"/>
    <mergeCell ref="PPY140:PPZ140"/>
    <mergeCell ref="PQE140:PQF140"/>
    <mergeCell ref="PQG140:PQH140"/>
    <mergeCell ref="PQM140:PQN140"/>
    <mergeCell ref="PQO140:PQP140"/>
    <mergeCell ref="PQU140:PQV140"/>
    <mergeCell ref="PQW140:PQX140"/>
    <mergeCell ref="PRC140:PRD140"/>
    <mergeCell ref="PRE140:PRF140"/>
    <mergeCell ref="PRK140:PRL140"/>
    <mergeCell ref="PRM140:PRN140"/>
    <mergeCell ref="PRS140:PRT140"/>
    <mergeCell ref="PRU140:PRV140"/>
    <mergeCell ref="PSA140:PSB140"/>
    <mergeCell ref="PSC140:PSD140"/>
    <mergeCell ref="PSI140:PSJ140"/>
    <mergeCell ref="PSK140:PSL140"/>
    <mergeCell ref="PSQ140:PSR140"/>
    <mergeCell ref="PSS140:PST140"/>
    <mergeCell ref="PSY140:PSZ140"/>
    <mergeCell ref="PTA140:PTB140"/>
    <mergeCell ref="PTG140:PTH140"/>
    <mergeCell ref="PTI140:PTJ140"/>
    <mergeCell ref="PTO140:PTP140"/>
    <mergeCell ref="PTQ140:PTR140"/>
    <mergeCell ref="PTW140:PTX140"/>
    <mergeCell ref="PTY140:PTZ140"/>
    <mergeCell ref="PKA140:PKB140"/>
    <mergeCell ref="PKC140:PKD140"/>
    <mergeCell ref="PKI140:PKJ140"/>
    <mergeCell ref="PKK140:PKL140"/>
    <mergeCell ref="PKQ140:PKR140"/>
    <mergeCell ref="PKS140:PKT140"/>
    <mergeCell ref="PKY140:PKZ140"/>
    <mergeCell ref="PLA140:PLB140"/>
    <mergeCell ref="PLG140:PLH140"/>
    <mergeCell ref="PLI140:PLJ140"/>
    <mergeCell ref="PLO140:PLP140"/>
    <mergeCell ref="PLQ140:PLR140"/>
    <mergeCell ref="PLW140:PLX140"/>
    <mergeCell ref="PLY140:PLZ140"/>
    <mergeCell ref="PME140:PMF140"/>
    <mergeCell ref="PMG140:PMH140"/>
    <mergeCell ref="PMM140:PMN140"/>
    <mergeCell ref="PMO140:PMP140"/>
    <mergeCell ref="PMU140:PMV140"/>
    <mergeCell ref="PMW140:PMX140"/>
    <mergeCell ref="PNC140:PND140"/>
    <mergeCell ref="PNE140:PNF140"/>
    <mergeCell ref="PNK140:PNL140"/>
    <mergeCell ref="PNM140:PNN140"/>
    <mergeCell ref="PNS140:PNT140"/>
    <mergeCell ref="PNU140:PNV140"/>
    <mergeCell ref="POA140:POB140"/>
    <mergeCell ref="POC140:POD140"/>
    <mergeCell ref="POI140:POJ140"/>
    <mergeCell ref="POK140:POL140"/>
    <mergeCell ref="POQ140:POR140"/>
    <mergeCell ref="POS140:POT140"/>
    <mergeCell ref="POY140:POZ140"/>
    <mergeCell ref="PEW140:PEX140"/>
    <mergeCell ref="PFC140:PFD140"/>
    <mergeCell ref="PFE140:PFF140"/>
    <mergeCell ref="PFK140:PFL140"/>
    <mergeCell ref="PFM140:PFN140"/>
    <mergeCell ref="PFS140:PFT140"/>
    <mergeCell ref="PFU140:PFV140"/>
    <mergeCell ref="PGA140:PGB140"/>
    <mergeCell ref="PGC140:PGD140"/>
    <mergeCell ref="PGI140:PGJ140"/>
    <mergeCell ref="PGK140:PGL140"/>
    <mergeCell ref="PGQ140:PGR140"/>
    <mergeCell ref="PGS140:PGT140"/>
    <mergeCell ref="PGY140:PGZ140"/>
    <mergeCell ref="PHA140:PHB140"/>
    <mergeCell ref="PHG140:PHH140"/>
    <mergeCell ref="PHI140:PHJ140"/>
    <mergeCell ref="PHO140:PHP140"/>
    <mergeCell ref="PHQ140:PHR140"/>
    <mergeCell ref="PHW140:PHX140"/>
    <mergeCell ref="PHY140:PHZ140"/>
    <mergeCell ref="PIE140:PIF140"/>
    <mergeCell ref="PIG140:PIH140"/>
    <mergeCell ref="PIM140:PIN140"/>
    <mergeCell ref="PIO140:PIP140"/>
    <mergeCell ref="PIU140:PIV140"/>
    <mergeCell ref="PIW140:PIX140"/>
    <mergeCell ref="PJC140:PJD140"/>
    <mergeCell ref="PJE140:PJF140"/>
    <mergeCell ref="PJK140:PJL140"/>
    <mergeCell ref="PJM140:PJN140"/>
    <mergeCell ref="PJS140:PJT140"/>
    <mergeCell ref="PJU140:PJV140"/>
    <mergeCell ref="OZW140:OZX140"/>
    <mergeCell ref="OZY140:OZZ140"/>
    <mergeCell ref="PAE140:PAF140"/>
    <mergeCell ref="PAG140:PAH140"/>
    <mergeCell ref="PAM140:PAN140"/>
    <mergeCell ref="PAO140:PAP140"/>
    <mergeCell ref="PAU140:PAV140"/>
    <mergeCell ref="PAW140:PAX140"/>
    <mergeCell ref="PBC140:PBD140"/>
    <mergeCell ref="PBE140:PBF140"/>
    <mergeCell ref="PBK140:PBL140"/>
    <mergeCell ref="PBM140:PBN140"/>
    <mergeCell ref="PBS140:PBT140"/>
    <mergeCell ref="PBU140:PBV140"/>
    <mergeCell ref="PCA140:PCB140"/>
    <mergeCell ref="PCC140:PCD140"/>
    <mergeCell ref="PCI140:PCJ140"/>
    <mergeCell ref="PCK140:PCL140"/>
    <mergeCell ref="PCQ140:PCR140"/>
    <mergeCell ref="PCS140:PCT140"/>
    <mergeCell ref="PCY140:PCZ140"/>
    <mergeCell ref="PDA140:PDB140"/>
    <mergeCell ref="PDG140:PDH140"/>
    <mergeCell ref="PDI140:PDJ140"/>
    <mergeCell ref="PDO140:PDP140"/>
    <mergeCell ref="PDQ140:PDR140"/>
    <mergeCell ref="PDW140:PDX140"/>
    <mergeCell ref="PDY140:PDZ140"/>
    <mergeCell ref="PEE140:PEF140"/>
    <mergeCell ref="PEG140:PEH140"/>
    <mergeCell ref="PEM140:PEN140"/>
    <mergeCell ref="PEO140:PEP140"/>
    <mergeCell ref="PEU140:PEV140"/>
    <mergeCell ref="OUS140:OUT140"/>
    <mergeCell ref="OUY140:OUZ140"/>
    <mergeCell ref="OVA140:OVB140"/>
    <mergeCell ref="OVG140:OVH140"/>
    <mergeCell ref="OVI140:OVJ140"/>
    <mergeCell ref="OVO140:OVP140"/>
    <mergeCell ref="OVQ140:OVR140"/>
    <mergeCell ref="OVW140:OVX140"/>
    <mergeCell ref="OVY140:OVZ140"/>
    <mergeCell ref="OWE140:OWF140"/>
    <mergeCell ref="OWG140:OWH140"/>
    <mergeCell ref="OWM140:OWN140"/>
    <mergeCell ref="OWO140:OWP140"/>
    <mergeCell ref="OWU140:OWV140"/>
    <mergeCell ref="OWW140:OWX140"/>
    <mergeCell ref="OXC140:OXD140"/>
    <mergeCell ref="OXE140:OXF140"/>
    <mergeCell ref="OXK140:OXL140"/>
    <mergeCell ref="OXM140:OXN140"/>
    <mergeCell ref="OXS140:OXT140"/>
    <mergeCell ref="OXU140:OXV140"/>
    <mergeCell ref="OYA140:OYB140"/>
    <mergeCell ref="OYC140:OYD140"/>
    <mergeCell ref="OYI140:OYJ140"/>
    <mergeCell ref="OYK140:OYL140"/>
    <mergeCell ref="OYQ140:OYR140"/>
    <mergeCell ref="OYS140:OYT140"/>
    <mergeCell ref="OYY140:OYZ140"/>
    <mergeCell ref="OZA140:OZB140"/>
    <mergeCell ref="OZG140:OZH140"/>
    <mergeCell ref="OZI140:OZJ140"/>
    <mergeCell ref="OZO140:OZP140"/>
    <mergeCell ref="OZQ140:OZR140"/>
    <mergeCell ref="OPS140:OPT140"/>
    <mergeCell ref="OPU140:OPV140"/>
    <mergeCell ref="OQA140:OQB140"/>
    <mergeCell ref="OQC140:OQD140"/>
    <mergeCell ref="OQI140:OQJ140"/>
    <mergeCell ref="OQK140:OQL140"/>
    <mergeCell ref="OQQ140:OQR140"/>
    <mergeCell ref="OQS140:OQT140"/>
    <mergeCell ref="OQY140:OQZ140"/>
    <mergeCell ref="ORA140:ORB140"/>
    <mergeCell ref="ORG140:ORH140"/>
    <mergeCell ref="ORI140:ORJ140"/>
    <mergeCell ref="ORO140:ORP140"/>
    <mergeCell ref="ORQ140:ORR140"/>
    <mergeCell ref="ORW140:ORX140"/>
    <mergeCell ref="ORY140:ORZ140"/>
    <mergeCell ref="OSE140:OSF140"/>
    <mergeCell ref="OSG140:OSH140"/>
    <mergeCell ref="OSM140:OSN140"/>
    <mergeCell ref="OSO140:OSP140"/>
    <mergeCell ref="OSU140:OSV140"/>
    <mergeCell ref="OSW140:OSX140"/>
    <mergeCell ref="OTC140:OTD140"/>
    <mergeCell ref="OTE140:OTF140"/>
    <mergeCell ref="OTK140:OTL140"/>
    <mergeCell ref="OTM140:OTN140"/>
    <mergeCell ref="OTS140:OTT140"/>
    <mergeCell ref="OTU140:OTV140"/>
    <mergeCell ref="OUA140:OUB140"/>
    <mergeCell ref="OUC140:OUD140"/>
    <mergeCell ref="OUI140:OUJ140"/>
    <mergeCell ref="OUK140:OUL140"/>
    <mergeCell ref="OUQ140:OUR140"/>
    <mergeCell ref="OKO140:OKP140"/>
    <mergeCell ref="OKU140:OKV140"/>
    <mergeCell ref="OKW140:OKX140"/>
    <mergeCell ref="OLC140:OLD140"/>
    <mergeCell ref="OLE140:OLF140"/>
    <mergeCell ref="OLK140:OLL140"/>
    <mergeCell ref="OLM140:OLN140"/>
    <mergeCell ref="OLS140:OLT140"/>
    <mergeCell ref="OLU140:OLV140"/>
    <mergeCell ref="OMA140:OMB140"/>
    <mergeCell ref="OMC140:OMD140"/>
    <mergeCell ref="OMI140:OMJ140"/>
    <mergeCell ref="OMK140:OML140"/>
    <mergeCell ref="OMQ140:OMR140"/>
    <mergeCell ref="OMS140:OMT140"/>
    <mergeCell ref="OMY140:OMZ140"/>
    <mergeCell ref="ONA140:ONB140"/>
    <mergeCell ref="ONG140:ONH140"/>
    <mergeCell ref="ONI140:ONJ140"/>
    <mergeCell ref="ONO140:ONP140"/>
    <mergeCell ref="ONQ140:ONR140"/>
    <mergeCell ref="ONW140:ONX140"/>
    <mergeCell ref="ONY140:ONZ140"/>
    <mergeCell ref="OOE140:OOF140"/>
    <mergeCell ref="OOG140:OOH140"/>
    <mergeCell ref="OOM140:OON140"/>
    <mergeCell ref="OOO140:OOP140"/>
    <mergeCell ref="OOU140:OOV140"/>
    <mergeCell ref="OOW140:OOX140"/>
    <mergeCell ref="OPC140:OPD140"/>
    <mergeCell ref="OPE140:OPF140"/>
    <mergeCell ref="OPK140:OPL140"/>
    <mergeCell ref="OPM140:OPN140"/>
    <mergeCell ref="OFO140:OFP140"/>
    <mergeCell ref="OFQ140:OFR140"/>
    <mergeCell ref="OFW140:OFX140"/>
    <mergeCell ref="OFY140:OFZ140"/>
    <mergeCell ref="OGE140:OGF140"/>
    <mergeCell ref="OGG140:OGH140"/>
    <mergeCell ref="OGM140:OGN140"/>
    <mergeCell ref="OGO140:OGP140"/>
    <mergeCell ref="OGU140:OGV140"/>
    <mergeCell ref="OGW140:OGX140"/>
    <mergeCell ref="OHC140:OHD140"/>
    <mergeCell ref="OHE140:OHF140"/>
    <mergeCell ref="OHK140:OHL140"/>
    <mergeCell ref="OHM140:OHN140"/>
    <mergeCell ref="OHS140:OHT140"/>
    <mergeCell ref="OHU140:OHV140"/>
    <mergeCell ref="OIA140:OIB140"/>
    <mergeCell ref="OIC140:OID140"/>
    <mergeCell ref="OII140:OIJ140"/>
    <mergeCell ref="OIK140:OIL140"/>
    <mergeCell ref="OIQ140:OIR140"/>
    <mergeCell ref="OIS140:OIT140"/>
    <mergeCell ref="OIY140:OIZ140"/>
    <mergeCell ref="OJA140:OJB140"/>
    <mergeCell ref="OJG140:OJH140"/>
    <mergeCell ref="OJI140:OJJ140"/>
    <mergeCell ref="OJO140:OJP140"/>
    <mergeCell ref="OJQ140:OJR140"/>
    <mergeCell ref="OJW140:OJX140"/>
    <mergeCell ref="OJY140:OJZ140"/>
    <mergeCell ref="OKE140:OKF140"/>
    <mergeCell ref="OKG140:OKH140"/>
    <mergeCell ref="OKM140:OKN140"/>
    <mergeCell ref="OAK140:OAL140"/>
    <mergeCell ref="OAQ140:OAR140"/>
    <mergeCell ref="OAS140:OAT140"/>
    <mergeCell ref="OAY140:OAZ140"/>
    <mergeCell ref="OBA140:OBB140"/>
    <mergeCell ref="OBG140:OBH140"/>
    <mergeCell ref="OBI140:OBJ140"/>
    <mergeCell ref="OBO140:OBP140"/>
    <mergeCell ref="OBQ140:OBR140"/>
    <mergeCell ref="OBW140:OBX140"/>
    <mergeCell ref="OBY140:OBZ140"/>
    <mergeCell ref="OCE140:OCF140"/>
    <mergeCell ref="OCG140:OCH140"/>
    <mergeCell ref="OCM140:OCN140"/>
    <mergeCell ref="OCO140:OCP140"/>
    <mergeCell ref="OCU140:OCV140"/>
    <mergeCell ref="OCW140:OCX140"/>
    <mergeCell ref="ODC140:ODD140"/>
    <mergeCell ref="ODE140:ODF140"/>
    <mergeCell ref="ODK140:ODL140"/>
    <mergeCell ref="ODM140:ODN140"/>
    <mergeCell ref="ODS140:ODT140"/>
    <mergeCell ref="ODU140:ODV140"/>
    <mergeCell ref="OEA140:OEB140"/>
    <mergeCell ref="OEC140:OED140"/>
    <mergeCell ref="OEI140:OEJ140"/>
    <mergeCell ref="OEK140:OEL140"/>
    <mergeCell ref="OEQ140:OER140"/>
    <mergeCell ref="OES140:OET140"/>
    <mergeCell ref="OEY140:OEZ140"/>
    <mergeCell ref="OFA140:OFB140"/>
    <mergeCell ref="OFG140:OFH140"/>
    <mergeCell ref="OFI140:OFJ140"/>
    <mergeCell ref="NVK140:NVL140"/>
    <mergeCell ref="NVM140:NVN140"/>
    <mergeCell ref="NVS140:NVT140"/>
    <mergeCell ref="NVU140:NVV140"/>
    <mergeCell ref="NWA140:NWB140"/>
    <mergeCell ref="NWC140:NWD140"/>
    <mergeCell ref="NWI140:NWJ140"/>
    <mergeCell ref="NWK140:NWL140"/>
    <mergeCell ref="NWQ140:NWR140"/>
    <mergeCell ref="NWS140:NWT140"/>
    <mergeCell ref="NWY140:NWZ140"/>
    <mergeCell ref="NXA140:NXB140"/>
    <mergeCell ref="NXG140:NXH140"/>
    <mergeCell ref="NXI140:NXJ140"/>
    <mergeCell ref="NXO140:NXP140"/>
    <mergeCell ref="NXQ140:NXR140"/>
    <mergeCell ref="NXW140:NXX140"/>
    <mergeCell ref="NXY140:NXZ140"/>
    <mergeCell ref="NYE140:NYF140"/>
    <mergeCell ref="NYG140:NYH140"/>
    <mergeCell ref="NYM140:NYN140"/>
    <mergeCell ref="NYO140:NYP140"/>
    <mergeCell ref="NYU140:NYV140"/>
    <mergeCell ref="NYW140:NYX140"/>
    <mergeCell ref="NZC140:NZD140"/>
    <mergeCell ref="NZE140:NZF140"/>
    <mergeCell ref="NZK140:NZL140"/>
    <mergeCell ref="NZM140:NZN140"/>
    <mergeCell ref="NZS140:NZT140"/>
    <mergeCell ref="NZU140:NZV140"/>
    <mergeCell ref="OAA140:OAB140"/>
    <mergeCell ref="OAC140:OAD140"/>
    <mergeCell ref="OAI140:OAJ140"/>
    <mergeCell ref="NQG140:NQH140"/>
    <mergeCell ref="NQM140:NQN140"/>
    <mergeCell ref="NQO140:NQP140"/>
    <mergeCell ref="NQU140:NQV140"/>
    <mergeCell ref="NQW140:NQX140"/>
    <mergeCell ref="NRC140:NRD140"/>
    <mergeCell ref="NRE140:NRF140"/>
    <mergeCell ref="NRK140:NRL140"/>
    <mergeCell ref="NRM140:NRN140"/>
    <mergeCell ref="NRS140:NRT140"/>
    <mergeCell ref="NRU140:NRV140"/>
    <mergeCell ref="NSA140:NSB140"/>
    <mergeCell ref="NSC140:NSD140"/>
    <mergeCell ref="NSI140:NSJ140"/>
    <mergeCell ref="NSK140:NSL140"/>
    <mergeCell ref="NSQ140:NSR140"/>
    <mergeCell ref="NSS140:NST140"/>
    <mergeCell ref="NSY140:NSZ140"/>
    <mergeCell ref="NTA140:NTB140"/>
    <mergeCell ref="NTG140:NTH140"/>
    <mergeCell ref="NTI140:NTJ140"/>
    <mergeCell ref="NTO140:NTP140"/>
    <mergeCell ref="NTQ140:NTR140"/>
    <mergeCell ref="NTW140:NTX140"/>
    <mergeCell ref="NTY140:NTZ140"/>
    <mergeCell ref="NUE140:NUF140"/>
    <mergeCell ref="NUG140:NUH140"/>
    <mergeCell ref="NUM140:NUN140"/>
    <mergeCell ref="NUO140:NUP140"/>
    <mergeCell ref="NUU140:NUV140"/>
    <mergeCell ref="NUW140:NUX140"/>
    <mergeCell ref="NVC140:NVD140"/>
    <mergeCell ref="NVE140:NVF140"/>
    <mergeCell ref="NLG140:NLH140"/>
    <mergeCell ref="NLI140:NLJ140"/>
    <mergeCell ref="NLO140:NLP140"/>
    <mergeCell ref="NLQ140:NLR140"/>
    <mergeCell ref="NLW140:NLX140"/>
    <mergeCell ref="NLY140:NLZ140"/>
    <mergeCell ref="NME140:NMF140"/>
    <mergeCell ref="NMG140:NMH140"/>
    <mergeCell ref="NMM140:NMN140"/>
    <mergeCell ref="NMO140:NMP140"/>
    <mergeCell ref="NMU140:NMV140"/>
    <mergeCell ref="NMW140:NMX140"/>
    <mergeCell ref="NNC140:NND140"/>
    <mergeCell ref="NNE140:NNF140"/>
    <mergeCell ref="NNK140:NNL140"/>
    <mergeCell ref="NNM140:NNN140"/>
    <mergeCell ref="NNS140:NNT140"/>
    <mergeCell ref="NNU140:NNV140"/>
    <mergeCell ref="NOA140:NOB140"/>
    <mergeCell ref="NOC140:NOD140"/>
    <mergeCell ref="NOI140:NOJ140"/>
    <mergeCell ref="NOK140:NOL140"/>
    <mergeCell ref="NOQ140:NOR140"/>
    <mergeCell ref="NOS140:NOT140"/>
    <mergeCell ref="NOY140:NOZ140"/>
    <mergeCell ref="NPA140:NPB140"/>
    <mergeCell ref="NPG140:NPH140"/>
    <mergeCell ref="NPI140:NPJ140"/>
    <mergeCell ref="NPO140:NPP140"/>
    <mergeCell ref="NPQ140:NPR140"/>
    <mergeCell ref="NPW140:NPX140"/>
    <mergeCell ref="NPY140:NPZ140"/>
    <mergeCell ref="NQE140:NQF140"/>
    <mergeCell ref="NGC140:NGD140"/>
    <mergeCell ref="NGI140:NGJ140"/>
    <mergeCell ref="NGK140:NGL140"/>
    <mergeCell ref="NGQ140:NGR140"/>
    <mergeCell ref="NGS140:NGT140"/>
    <mergeCell ref="NGY140:NGZ140"/>
    <mergeCell ref="NHA140:NHB140"/>
    <mergeCell ref="NHG140:NHH140"/>
    <mergeCell ref="NHI140:NHJ140"/>
    <mergeCell ref="NHO140:NHP140"/>
    <mergeCell ref="NHQ140:NHR140"/>
    <mergeCell ref="NHW140:NHX140"/>
    <mergeCell ref="NHY140:NHZ140"/>
    <mergeCell ref="NIE140:NIF140"/>
    <mergeCell ref="NIG140:NIH140"/>
    <mergeCell ref="NIM140:NIN140"/>
    <mergeCell ref="NIO140:NIP140"/>
    <mergeCell ref="NIU140:NIV140"/>
    <mergeCell ref="NIW140:NIX140"/>
    <mergeCell ref="NJC140:NJD140"/>
    <mergeCell ref="NJE140:NJF140"/>
    <mergeCell ref="NJK140:NJL140"/>
    <mergeCell ref="NJM140:NJN140"/>
    <mergeCell ref="NJS140:NJT140"/>
    <mergeCell ref="NJU140:NJV140"/>
    <mergeCell ref="NKA140:NKB140"/>
    <mergeCell ref="NKC140:NKD140"/>
    <mergeCell ref="NKI140:NKJ140"/>
    <mergeCell ref="NKK140:NKL140"/>
    <mergeCell ref="NKQ140:NKR140"/>
    <mergeCell ref="NKS140:NKT140"/>
    <mergeCell ref="NKY140:NKZ140"/>
    <mergeCell ref="NLA140:NLB140"/>
    <mergeCell ref="NBC140:NBD140"/>
    <mergeCell ref="NBE140:NBF140"/>
    <mergeCell ref="NBK140:NBL140"/>
    <mergeCell ref="NBM140:NBN140"/>
    <mergeCell ref="NBS140:NBT140"/>
    <mergeCell ref="NBU140:NBV140"/>
    <mergeCell ref="NCA140:NCB140"/>
    <mergeCell ref="NCC140:NCD140"/>
    <mergeCell ref="NCI140:NCJ140"/>
    <mergeCell ref="NCK140:NCL140"/>
    <mergeCell ref="NCQ140:NCR140"/>
    <mergeCell ref="NCS140:NCT140"/>
    <mergeCell ref="NCY140:NCZ140"/>
    <mergeCell ref="NDA140:NDB140"/>
    <mergeCell ref="NDG140:NDH140"/>
    <mergeCell ref="NDI140:NDJ140"/>
    <mergeCell ref="NDO140:NDP140"/>
    <mergeCell ref="NDQ140:NDR140"/>
    <mergeCell ref="NDW140:NDX140"/>
    <mergeCell ref="NDY140:NDZ140"/>
    <mergeCell ref="NEE140:NEF140"/>
    <mergeCell ref="NEG140:NEH140"/>
    <mergeCell ref="NEM140:NEN140"/>
    <mergeCell ref="NEO140:NEP140"/>
    <mergeCell ref="NEU140:NEV140"/>
    <mergeCell ref="NEW140:NEX140"/>
    <mergeCell ref="NFC140:NFD140"/>
    <mergeCell ref="NFE140:NFF140"/>
    <mergeCell ref="NFK140:NFL140"/>
    <mergeCell ref="NFM140:NFN140"/>
    <mergeCell ref="NFS140:NFT140"/>
    <mergeCell ref="NFU140:NFV140"/>
    <mergeCell ref="NGA140:NGB140"/>
    <mergeCell ref="MVY140:MVZ140"/>
    <mergeCell ref="MWE140:MWF140"/>
    <mergeCell ref="MWG140:MWH140"/>
    <mergeCell ref="MWM140:MWN140"/>
    <mergeCell ref="MWO140:MWP140"/>
    <mergeCell ref="MWU140:MWV140"/>
    <mergeCell ref="MWW140:MWX140"/>
    <mergeCell ref="MXC140:MXD140"/>
    <mergeCell ref="MXE140:MXF140"/>
    <mergeCell ref="MXK140:MXL140"/>
    <mergeCell ref="MXM140:MXN140"/>
    <mergeCell ref="MXS140:MXT140"/>
    <mergeCell ref="MXU140:MXV140"/>
    <mergeCell ref="MYA140:MYB140"/>
    <mergeCell ref="MYC140:MYD140"/>
    <mergeCell ref="MYI140:MYJ140"/>
    <mergeCell ref="MYK140:MYL140"/>
    <mergeCell ref="MYQ140:MYR140"/>
    <mergeCell ref="MYS140:MYT140"/>
    <mergeCell ref="MYY140:MYZ140"/>
    <mergeCell ref="MZA140:MZB140"/>
    <mergeCell ref="MZG140:MZH140"/>
    <mergeCell ref="MZI140:MZJ140"/>
    <mergeCell ref="MZO140:MZP140"/>
    <mergeCell ref="MZQ140:MZR140"/>
    <mergeCell ref="MZW140:MZX140"/>
    <mergeCell ref="MZY140:MZZ140"/>
    <mergeCell ref="NAE140:NAF140"/>
    <mergeCell ref="NAG140:NAH140"/>
    <mergeCell ref="NAM140:NAN140"/>
    <mergeCell ref="NAO140:NAP140"/>
    <mergeCell ref="NAU140:NAV140"/>
    <mergeCell ref="NAW140:NAX140"/>
    <mergeCell ref="MQY140:MQZ140"/>
    <mergeCell ref="MRA140:MRB140"/>
    <mergeCell ref="MRG140:MRH140"/>
    <mergeCell ref="MRI140:MRJ140"/>
    <mergeCell ref="MRO140:MRP140"/>
    <mergeCell ref="MRQ140:MRR140"/>
    <mergeCell ref="MRW140:MRX140"/>
    <mergeCell ref="MRY140:MRZ140"/>
    <mergeCell ref="MSE140:MSF140"/>
    <mergeCell ref="MSG140:MSH140"/>
    <mergeCell ref="MSM140:MSN140"/>
    <mergeCell ref="MSO140:MSP140"/>
    <mergeCell ref="MSU140:MSV140"/>
    <mergeCell ref="MSW140:MSX140"/>
    <mergeCell ref="MTC140:MTD140"/>
    <mergeCell ref="MTE140:MTF140"/>
    <mergeCell ref="MTK140:MTL140"/>
    <mergeCell ref="MTM140:MTN140"/>
    <mergeCell ref="MTS140:MTT140"/>
    <mergeCell ref="MTU140:MTV140"/>
    <mergeCell ref="MUA140:MUB140"/>
    <mergeCell ref="MUC140:MUD140"/>
    <mergeCell ref="MUI140:MUJ140"/>
    <mergeCell ref="MUK140:MUL140"/>
    <mergeCell ref="MUQ140:MUR140"/>
    <mergeCell ref="MUS140:MUT140"/>
    <mergeCell ref="MUY140:MUZ140"/>
    <mergeCell ref="MVA140:MVB140"/>
    <mergeCell ref="MVG140:MVH140"/>
    <mergeCell ref="MVI140:MVJ140"/>
    <mergeCell ref="MVO140:MVP140"/>
    <mergeCell ref="MVQ140:MVR140"/>
    <mergeCell ref="MVW140:MVX140"/>
    <mergeCell ref="MLU140:MLV140"/>
    <mergeCell ref="MMA140:MMB140"/>
    <mergeCell ref="MMC140:MMD140"/>
    <mergeCell ref="MMI140:MMJ140"/>
    <mergeCell ref="MMK140:MML140"/>
    <mergeCell ref="MMQ140:MMR140"/>
    <mergeCell ref="MMS140:MMT140"/>
    <mergeCell ref="MMY140:MMZ140"/>
    <mergeCell ref="MNA140:MNB140"/>
    <mergeCell ref="MNG140:MNH140"/>
    <mergeCell ref="MNI140:MNJ140"/>
    <mergeCell ref="MNO140:MNP140"/>
    <mergeCell ref="MNQ140:MNR140"/>
    <mergeCell ref="MNW140:MNX140"/>
    <mergeCell ref="MNY140:MNZ140"/>
    <mergeCell ref="MOE140:MOF140"/>
    <mergeCell ref="MOG140:MOH140"/>
    <mergeCell ref="MOM140:MON140"/>
    <mergeCell ref="MOO140:MOP140"/>
    <mergeCell ref="MOU140:MOV140"/>
    <mergeCell ref="MOW140:MOX140"/>
    <mergeCell ref="MPC140:MPD140"/>
    <mergeCell ref="MPE140:MPF140"/>
    <mergeCell ref="MPK140:MPL140"/>
    <mergeCell ref="MPM140:MPN140"/>
    <mergeCell ref="MPS140:MPT140"/>
    <mergeCell ref="MPU140:MPV140"/>
    <mergeCell ref="MQA140:MQB140"/>
    <mergeCell ref="MQC140:MQD140"/>
    <mergeCell ref="MQI140:MQJ140"/>
    <mergeCell ref="MQK140:MQL140"/>
    <mergeCell ref="MQQ140:MQR140"/>
    <mergeCell ref="MQS140:MQT140"/>
    <mergeCell ref="MGU140:MGV140"/>
    <mergeCell ref="MGW140:MGX140"/>
    <mergeCell ref="MHC140:MHD140"/>
    <mergeCell ref="MHE140:MHF140"/>
    <mergeCell ref="MHK140:MHL140"/>
    <mergeCell ref="MHM140:MHN140"/>
    <mergeCell ref="MHS140:MHT140"/>
    <mergeCell ref="MHU140:MHV140"/>
    <mergeCell ref="MIA140:MIB140"/>
    <mergeCell ref="MIC140:MID140"/>
    <mergeCell ref="MII140:MIJ140"/>
    <mergeCell ref="MIK140:MIL140"/>
    <mergeCell ref="MIQ140:MIR140"/>
    <mergeCell ref="MIS140:MIT140"/>
    <mergeCell ref="MIY140:MIZ140"/>
    <mergeCell ref="MJA140:MJB140"/>
    <mergeCell ref="MJG140:MJH140"/>
    <mergeCell ref="MJI140:MJJ140"/>
    <mergeCell ref="MJO140:MJP140"/>
    <mergeCell ref="MJQ140:MJR140"/>
    <mergeCell ref="MJW140:MJX140"/>
    <mergeCell ref="MJY140:MJZ140"/>
    <mergeCell ref="MKE140:MKF140"/>
    <mergeCell ref="MKG140:MKH140"/>
    <mergeCell ref="MKM140:MKN140"/>
    <mergeCell ref="MKO140:MKP140"/>
    <mergeCell ref="MKU140:MKV140"/>
    <mergeCell ref="MKW140:MKX140"/>
    <mergeCell ref="MLC140:MLD140"/>
    <mergeCell ref="MLE140:MLF140"/>
    <mergeCell ref="MLK140:MLL140"/>
    <mergeCell ref="MLM140:MLN140"/>
    <mergeCell ref="MLS140:MLT140"/>
    <mergeCell ref="MBQ140:MBR140"/>
    <mergeCell ref="MBW140:MBX140"/>
    <mergeCell ref="MBY140:MBZ140"/>
    <mergeCell ref="MCE140:MCF140"/>
    <mergeCell ref="MCG140:MCH140"/>
    <mergeCell ref="MCM140:MCN140"/>
    <mergeCell ref="MCO140:MCP140"/>
    <mergeCell ref="MCU140:MCV140"/>
    <mergeCell ref="MCW140:MCX140"/>
    <mergeCell ref="MDC140:MDD140"/>
    <mergeCell ref="MDE140:MDF140"/>
    <mergeCell ref="MDK140:MDL140"/>
    <mergeCell ref="MDM140:MDN140"/>
    <mergeCell ref="MDS140:MDT140"/>
    <mergeCell ref="MDU140:MDV140"/>
    <mergeCell ref="MEA140:MEB140"/>
    <mergeCell ref="MEC140:MED140"/>
    <mergeCell ref="MEI140:MEJ140"/>
    <mergeCell ref="MEK140:MEL140"/>
    <mergeCell ref="MEQ140:MER140"/>
    <mergeCell ref="MES140:MET140"/>
    <mergeCell ref="MEY140:MEZ140"/>
    <mergeCell ref="MFA140:MFB140"/>
    <mergeCell ref="MFG140:MFH140"/>
    <mergeCell ref="MFI140:MFJ140"/>
    <mergeCell ref="MFO140:MFP140"/>
    <mergeCell ref="MFQ140:MFR140"/>
    <mergeCell ref="MFW140:MFX140"/>
    <mergeCell ref="MFY140:MFZ140"/>
    <mergeCell ref="MGE140:MGF140"/>
    <mergeCell ref="MGG140:MGH140"/>
    <mergeCell ref="MGM140:MGN140"/>
    <mergeCell ref="MGO140:MGP140"/>
    <mergeCell ref="LWQ140:LWR140"/>
    <mergeCell ref="LWS140:LWT140"/>
    <mergeCell ref="LWY140:LWZ140"/>
    <mergeCell ref="LXA140:LXB140"/>
    <mergeCell ref="LXG140:LXH140"/>
    <mergeCell ref="LXI140:LXJ140"/>
    <mergeCell ref="LXO140:LXP140"/>
    <mergeCell ref="LXQ140:LXR140"/>
    <mergeCell ref="LXW140:LXX140"/>
    <mergeCell ref="LXY140:LXZ140"/>
    <mergeCell ref="LYE140:LYF140"/>
    <mergeCell ref="LYG140:LYH140"/>
    <mergeCell ref="LYM140:LYN140"/>
    <mergeCell ref="LYO140:LYP140"/>
    <mergeCell ref="LYU140:LYV140"/>
    <mergeCell ref="LYW140:LYX140"/>
    <mergeCell ref="LZC140:LZD140"/>
    <mergeCell ref="LZE140:LZF140"/>
    <mergeCell ref="LZK140:LZL140"/>
    <mergeCell ref="LZM140:LZN140"/>
    <mergeCell ref="LZS140:LZT140"/>
    <mergeCell ref="LZU140:LZV140"/>
    <mergeCell ref="MAA140:MAB140"/>
    <mergeCell ref="MAC140:MAD140"/>
    <mergeCell ref="MAI140:MAJ140"/>
    <mergeCell ref="MAK140:MAL140"/>
    <mergeCell ref="MAQ140:MAR140"/>
    <mergeCell ref="MAS140:MAT140"/>
    <mergeCell ref="MAY140:MAZ140"/>
    <mergeCell ref="MBA140:MBB140"/>
    <mergeCell ref="MBG140:MBH140"/>
    <mergeCell ref="MBI140:MBJ140"/>
    <mergeCell ref="MBO140:MBP140"/>
    <mergeCell ref="LRM140:LRN140"/>
    <mergeCell ref="LRS140:LRT140"/>
    <mergeCell ref="LRU140:LRV140"/>
    <mergeCell ref="LSA140:LSB140"/>
    <mergeCell ref="LSC140:LSD140"/>
    <mergeCell ref="LSI140:LSJ140"/>
    <mergeCell ref="LSK140:LSL140"/>
    <mergeCell ref="LSQ140:LSR140"/>
    <mergeCell ref="LSS140:LST140"/>
    <mergeCell ref="LSY140:LSZ140"/>
    <mergeCell ref="LTA140:LTB140"/>
    <mergeCell ref="LTG140:LTH140"/>
    <mergeCell ref="LTI140:LTJ140"/>
    <mergeCell ref="LTO140:LTP140"/>
    <mergeCell ref="LTQ140:LTR140"/>
    <mergeCell ref="LTW140:LTX140"/>
    <mergeCell ref="LTY140:LTZ140"/>
    <mergeCell ref="LUE140:LUF140"/>
    <mergeCell ref="LUG140:LUH140"/>
    <mergeCell ref="LUM140:LUN140"/>
    <mergeCell ref="LUO140:LUP140"/>
    <mergeCell ref="LUU140:LUV140"/>
    <mergeCell ref="LUW140:LUX140"/>
    <mergeCell ref="LVC140:LVD140"/>
    <mergeCell ref="LVE140:LVF140"/>
    <mergeCell ref="LVK140:LVL140"/>
    <mergeCell ref="LVM140:LVN140"/>
    <mergeCell ref="LVS140:LVT140"/>
    <mergeCell ref="LVU140:LVV140"/>
    <mergeCell ref="LWA140:LWB140"/>
    <mergeCell ref="LWC140:LWD140"/>
    <mergeCell ref="LWI140:LWJ140"/>
    <mergeCell ref="LWK140:LWL140"/>
    <mergeCell ref="LMM140:LMN140"/>
    <mergeCell ref="LMO140:LMP140"/>
    <mergeCell ref="LMU140:LMV140"/>
    <mergeCell ref="LMW140:LMX140"/>
    <mergeCell ref="LNC140:LND140"/>
    <mergeCell ref="LNE140:LNF140"/>
    <mergeCell ref="LNK140:LNL140"/>
    <mergeCell ref="LNM140:LNN140"/>
    <mergeCell ref="LNS140:LNT140"/>
    <mergeCell ref="LNU140:LNV140"/>
    <mergeCell ref="LOA140:LOB140"/>
    <mergeCell ref="LOC140:LOD140"/>
    <mergeCell ref="LOI140:LOJ140"/>
    <mergeCell ref="LOK140:LOL140"/>
    <mergeCell ref="LOQ140:LOR140"/>
    <mergeCell ref="LOS140:LOT140"/>
    <mergeCell ref="LOY140:LOZ140"/>
    <mergeCell ref="LPA140:LPB140"/>
    <mergeCell ref="LPG140:LPH140"/>
    <mergeCell ref="LPI140:LPJ140"/>
    <mergeCell ref="LPO140:LPP140"/>
    <mergeCell ref="LPQ140:LPR140"/>
    <mergeCell ref="LPW140:LPX140"/>
    <mergeCell ref="LPY140:LPZ140"/>
    <mergeCell ref="LQE140:LQF140"/>
    <mergeCell ref="LQG140:LQH140"/>
    <mergeCell ref="LQM140:LQN140"/>
    <mergeCell ref="LQO140:LQP140"/>
    <mergeCell ref="LQU140:LQV140"/>
    <mergeCell ref="LQW140:LQX140"/>
    <mergeCell ref="LRC140:LRD140"/>
    <mergeCell ref="LRE140:LRF140"/>
    <mergeCell ref="LRK140:LRL140"/>
    <mergeCell ref="LHI140:LHJ140"/>
    <mergeCell ref="LHO140:LHP140"/>
    <mergeCell ref="LHQ140:LHR140"/>
    <mergeCell ref="LHW140:LHX140"/>
    <mergeCell ref="LHY140:LHZ140"/>
    <mergeCell ref="LIE140:LIF140"/>
    <mergeCell ref="LIG140:LIH140"/>
    <mergeCell ref="LIM140:LIN140"/>
    <mergeCell ref="LIO140:LIP140"/>
    <mergeCell ref="LIU140:LIV140"/>
    <mergeCell ref="LIW140:LIX140"/>
    <mergeCell ref="LJC140:LJD140"/>
    <mergeCell ref="LJE140:LJF140"/>
    <mergeCell ref="LJK140:LJL140"/>
    <mergeCell ref="LJM140:LJN140"/>
    <mergeCell ref="LJS140:LJT140"/>
    <mergeCell ref="LJU140:LJV140"/>
    <mergeCell ref="LKA140:LKB140"/>
    <mergeCell ref="LKC140:LKD140"/>
    <mergeCell ref="LKI140:LKJ140"/>
    <mergeCell ref="LKK140:LKL140"/>
    <mergeCell ref="LKQ140:LKR140"/>
    <mergeCell ref="LKS140:LKT140"/>
    <mergeCell ref="LKY140:LKZ140"/>
    <mergeCell ref="LLA140:LLB140"/>
    <mergeCell ref="LLG140:LLH140"/>
    <mergeCell ref="LLI140:LLJ140"/>
    <mergeCell ref="LLO140:LLP140"/>
    <mergeCell ref="LLQ140:LLR140"/>
    <mergeCell ref="LLW140:LLX140"/>
    <mergeCell ref="LLY140:LLZ140"/>
    <mergeCell ref="LME140:LMF140"/>
    <mergeCell ref="LMG140:LMH140"/>
    <mergeCell ref="LCI140:LCJ140"/>
    <mergeCell ref="LCK140:LCL140"/>
    <mergeCell ref="LCQ140:LCR140"/>
    <mergeCell ref="LCS140:LCT140"/>
    <mergeCell ref="LCY140:LCZ140"/>
    <mergeCell ref="LDA140:LDB140"/>
    <mergeCell ref="LDG140:LDH140"/>
    <mergeCell ref="LDI140:LDJ140"/>
    <mergeCell ref="LDO140:LDP140"/>
    <mergeCell ref="LDQ140:LDR140"/>
    <mergeCell ref="LDW140:LDX140"/>
    <mergeCell ref="LDY140:LDZ140"/>
    <mergeCell ref="LEE140:LEF140"/>
    <mergeCell ref="LEG140:LEH140"/>
    <mergeCell ref="LEM140:LEN140"/>
    <mergeCell ref="LEO140:LEP140"/>
    <mergeCell ref="LEU140:LEV140"/>
    <mergeCell ref="LEW140:LEX140"/>
    <mergeCell ref="LFC140:LFD140"/>
    <mergeCell ref="LFE140:LFF140"/>
    <mergeCell ref="LFK140:LFL140"/>
    <mergeCell ref="LFM140:LFN140"/>
    <mergeCell ref="LFS140:LFT140"/>
    <mergeCell ref="LFU140:LFV140"/>
    <mergeCell ref="LGA140:LGB140"/>
    <mergeCell ref="LGC140:LGD140"/>
    <mergeCell ref="LGI140:LGJ140"/>
    <mergeCell ref="LGK140:LGL140"/>
    <mergeCell ref="LGQ140:LGR140"/>
    <mergeCell ref="LGS140:LGT140"/>
    <mergeCell ref="LGY140:LGZ140"/>
    <mergeCell ref="LHA140:LHB140"/>
    <mergeCell ref="LHG140:LHH140"/>
    <mergeCell ref="KXE140:KXF140"/>
    <mergeCell ref="KXK140:KXL140"/>
    <mergeCell ref="KXM140:KXN140"/>
    <mergeCell ref="KXS140:KXT140"/>
    <mergeCell ref="KXU140:KXV140"/>
    <mergeCell ref="KYA140:KYB140"/>
    <mergeCell ref="KYC140:KYD140"/>
    <mergeCell ref="KYI140:KYJ140"/>
    <mergeCell ref="KYK140:KYL140"/>
    <mergeCell ref="KYQ140:KYR140"/>
    <mergeCell ref="KYS140:KYT140"/>
    <mergeCell ref="KYY140:KYZ140"/>
    <mergeCell ref="KZA140:KZB140"/>
    <mergeCell ref="KZG140:KZH140"/>
    <mergeCell ref="KZI140:KZJ140"/>
    <mergeCell ref="KZO140:KZP140"/>
    <mergeCell ref="KZQ140:KZR140"/>
    <mergeCell ref="KZW140:KZX140"/>
    <mergeCell ref="KZY140:KZZ140"/>
    <mergeCell ref="LAE140:LAF140"/>
    <mergeCell ref="LAG140:LAH140"/>
    <mergeCell ref="LAM140:LAN140"/>
    <mergeCell ref="LAO140:LAP140"/>
    <mergeCell ref="LAU140:LAV140"/>
    <mergeCell ref="LAW140:LAX140"/>
    <mergeCell ref="LBC140:LBD140"/>
    <mergeCell ref="LBE140:LBF140"/>
    <mergeCell ref="LBK140:LBL140"/>
    <mergeCell ref="LBM140:LBN140"/>
    <mergeCell ref="LBS140:LBT140"/>
    <mergeCell ref="LBU140:LBV140"/>
    <mergeCell ref="LCA140:LCB140"/>
    <mergeCell ref="LCC140:LCD140"/>
    <mergeCell ref="KSE140:KSF140"/>
    <mergeCell ref="KSG140:KSH140"/>
    <mergeCell ref="KSM140:KSN140"/>
    <mergeCell ref="KSO140:KSP140"/>
    <mergeCell ref="KSU140:KSV140"/>
    <mergeCell ref="KSW140:KSX140"/>
    <mergeCell ref="KTC140:KTD140"/>
    <mergeCell ref="KTE140:KTF140"/>
    <mergeCell ref="KTK140:KTL140"/>
    <mergeCell ref="KTM140:KTN140"/>
    <mergeCell ref="KTS140:KTT140"/>
    <mergeCell ref="KTU140:KTV140"/>
    <mergeCell ref="KUA140:KUB140"/>
    <mergeCell ref="KUC140:KUD140"/>
    <mergeCell ref="KUI140:KUJ140"/>
    <mergeCell ref="KUK140:KUL140"/>
    <mergeCell ref="KUQ140:KUR140"/>
    <mergeCell ref="KUS140:KUT140"/>
    <mergeCell ref="KUY140:KUZ140"/>
    <mergeCell ref="KVA140:KVB140"/>
    <mergeCell ref="KVG140:KVH140"/>
    <mergeCell ref="KVI140:KVJ140"/>
    <mergeCell ref="KVO140:KVP140"/>
    <mergeCell ref="KVQ140:KVR140"/>
    <mergeCell ref="KVW140:KVX140"/>
    <mergeCell ref="KVY140:KVZ140"/>
    <mergeCell ref="KWE140:KWF140"/>
    <mergeCell ref="KWG140:KWH140"/>
    <mergeCell ref="KWM140:KWN140"/>
    <mergeCell ref="KWO140:KWP140"/>
    <mergeCell ref="KWU140:KWV140"/>
    <mergeCell ref="KWW140:KWX140"/>
    <mergeCell ref="KXC140:KXD140"/>
    <mergeCell ref="KNA140:KNB140"/>
    <mergeCell ref="KNG140:KNH140"/>
    <mergeCell ref="KNI140:KNJ140"/>
    <mergeCell ref="KNO140:KNP140"/>
    <mergeCell ref="KNQ140:KNR140"/>
    <mergeCell ref="KNW140:KNX140"/>
    <mergeCell ref="KNY140:KNZ140"/>
    <mergeCell ref="KOE140:KOF140"/>
    <mergeCell ref="KOG140:KOH140"/>
    <mergeCell ref="KOM140:KON140"/>
    <mergeCell ref="KOO140:KOP140"/>
    <mergeCell ref="KOU140:KOV140"/>
    <mergeCell ref="KOW140:KOX140"/>
    <mergeCell ref="KPC140:KPD140"/>
    <mergeCell ref="KPE140:KPF140"/>
    <mergeCell ref="KPK140:KPL140"/>
    <mergeCell ref="KPM140:KPN140"/>
    <mergeCell ref="KPS140:KPT140"/>
    <mergeCell ref="KPU140:KPV140"/>
    <mergeCell ref="KQA140:KQB140"/>
    <mergeCell ref="KQC140:KQD140"/>
    <mergeCell ref="KQI140:KQJ140"/>
    <mergeCell ref="KQK140:KQL140"/>
    <mergeCell ref="KQQ140:KQR140"/>
    <mergeCell ref="KQS140:KQT140"/>
    <mergeCell ref="KQY140:KQZ140"/>
    <mergeCell ref="KRA140:KRB140"/>
    <mergeCell ref="KRG140:KRH140"/>
    <mergeCell ref="KRI140:KRJ140"/>
    <mergeCell ref="KRO140:KRP140"/>
    <mergeCell ref="KRQ140:KRR140"/>
    <mergeCell ref="KRW140:KRX140"/>
    <mergeCell ref="KRY140:KRZ140"/>
    <mergeCell ref="KIA140:KIB140"/>
    <mergeCell ref="KIC140:KID140"/>
    <mergeCell ref="KII140:KIJ140"/>
    <mergeCell ref="KIK140:KIL140"/>
    <mergeCell ref="KIQ140:KIR140"/>
    <mergeCell ref="KIS140:KIT140"/>
    <mergeCell ref="KIY140:KIZ140"/>
    <mergeCell ref="KJA140:KJB140"/>
    <mergeCell ref="KJG140:KJH140"/>
    <mergeCell ref="KJI140:KJJ140"/>
    <mergeCell ref="KJO140:KJP140"/>
    <mergeCell ref="KJQ140:KJR140"/>
    <mergeCell ref="KJW140:KJX140"/>
    <mergeCell ref="KJY140:KJZ140"/>
    <mergeCell ref="KKE140:KKF140"/>
    <mergeCell ref="KKG140:KKH140"/>
    <mergeCell ref="KKM140:KKN140"/>
    <mergeCell ref="KKO140:KKP140"/>
    <mergeCell ref="KKU140:KKV140"/>
    <mergeCell ref="KKW140:KKX140"/>
    <mergeCell ref="KLC140:KLD140"/>
    <mergeCell ref="KLE140:KLF140"/>
    <mergeCell ref="KLK140:KLL140"/>
    <mergeCell ref="KLM140:KLN140"/>
    <mergeCell ref="KLS140:KLT140"/>
    <mergeCell ref="KLU140:KLV140"/>
    <mergeCell ref="KMA140:KMB140"/>
    <mergeCell ref="KMC140:KMD140"/>
    <mergeCell ref="KMI140:KMJ140"/>
    <mergeCell ref="KMK140:KML140"/>
    <mergeCell ref="KMQ140:KMR140"/>
    <mergeCell ref="KMS140:KMT140"/>
    <mergeCell ref="KMY140:KMZ140"/>
    <mergeCell ref="KCW140:KCX140"/>
    <mergeCell ref="KDC140:KDD140"/>
    <mergeCell ref="KDE140:KDF140"/>
    <mergeCell ref="KDK140:KDL140"/>
    <mergeCell ref="KDM140:KDN140"/>
    <mergeCell ref="KDS140:KDT140"/>
    <mergeCell ref="KDU140:KDV140"/>
    <mergeCell ref="KEA140:KEB140"/>
    <mergeCell ref="KEC140:KED140"/>
    <mergeCell ref="KEI140:KEJ140"/>
    <mergeCell ref="KEK140:KEL140"/>
    <mergeCell ref="KEQ140:KER140"/>
    <mergeCell ref="KES140:KET140"/>
    <mergeCell ref="KEY140:KEZ140"/>
    <mergeCell ref="KFA140:KFB140"/>
    <mergeCell ref="KFG140:KFH140"/>
    <mergeCell ref="KFI140:KFJ140"/>
    <mergeCell ref="KFO140:KFP140"/>
    <mergeCell ref="KFQ140:KFR140"/>
    <mergeCell ref="KFW140:KFX140"/>
    <mergeCell ref="KFY140:KFZ140"/>
    <mergeCell ref="KGE140:KGF140"/>
    <mergeCell ref="KGG140:KGH140"/>
    <mergeCell ref="KGM140:KGN140"/>
    <mergeCell ref="KGO140:KGP140"/>
    <mergeCell ref="KGU140:KGV140"/>
    <mergeCell ref="KGW140:KGX140"/>
    <mergeCell ref="KHC140:KHD140"/>
    <mergeCell ref="KHE140:KHF140"/>
    <mergeCell ref="KHK140:KHL140"/>
    <mergeCell ref="KHM140:KHN140"/>
    <mergeCell ref="KHS140:KHT140"/>
    <mergeCell ref="KHU140:KHV140"/>
    <mergeCell ref="JXW140:JXX140"/>
    <mergeCell ref="JXY140:JXZ140"/>
    <mergeCell ref="JYE140:JYF140"/>
    <mergeCell ref="JYG140:JYH140"/>
    <mergeCell ref="JYM140:JYN140"/>
    <mergeCell ref="JYO140:JYP140"/>
    <mergeCell ref="JYU140:JYV140"/>
    <mergeCell ref="JYW140:JYX140"/>
    <mergeCell ref="JZC140:JZD140"/>
    <mergeCell ref="JZE140:JZF140"/>
    <mergeCell ref="JZK140:JZL140"/>
    <mergeCell ref="JZM140:JZN140"/>
    <mergeCell ref="JZS140:JZT140"/>
    <mergeCell ref="JZU140:JZV140"/>
    <mergeCell ref="KAA140:KAB140"/>
    <mergeCell ref="KAC140:KAD140"/>
    <mergeCell ref="KAI140:KAJ140"/>
    <mergeCell ref="KAK140:KAL140"/>
    <mergeCell ref="KAQ140:KAR140"/>
    <mergeCell ref="KAS140:KAT140"/>
    <mergeCell ref="KAY140:KAZ140"/>
    <mergeCell ref="KBA140:KBB140"/>
    <mergeCell ref="KBG140:KBH140"/>
    <mergeCell ref="KBI140:KBJ140"/>
    <mergeCell ref="KBO140:KBP140"/>
    <mergeCell ref="KBQ140:KBR140"/>
    <mergeCell ref="KBW140:KBX140"/>
    <mergeCell ref="KBY140:KBZ140"/>
    <mergeCell ref="KCE140:KCF140"/>
    <mergeCell ref="KCG140:KCH140"/>
    <mergeCell ref="KCM140:KCN140"/>
    <mergeCell ref="KCO140:KCP140"/>
    <mergeCell ref="KCU140:KCV140"/>
    <mergeCell ref="JSS140:JST140"/>
    <mergeCell ref="JSY140:JSZ140"/>
    <mergeCell ref="JTA140:JTB140"/>
    <mergeCell ref="JTG140:JTH140"/>
    <mergeCell ref="JTI140:JTJ140"/>
    <mergeCell ref="JTO140:JTP140"/>
    <mergeCell ref="JTQ140:JTR140"/>
    <mergeCell ref="JTW140:JTX140"/>
    <mergeCell ref="JTY140:JTZ140"/>
    <mergeCell ref="JUE140:JUF140"/>
    <mergeCell ref="JUG140:JUH140"/>
    <mergeCell ref="JUM140:JUN140"/>
    <mergeCell ref="JUO140:JUP140"/>
    <mergeCell ref="JUU140:JUV140"/>
    <mergeCell ref="JUW140:JUX140"/>
    <mergeCell ref="JVC140:JVD140"/>
    <mergeCell ref="JVE140:JVF140"/>
    <mergeCell ref="JVK140:JVL140"/>
    <mergeCell ref="JVM140:JVN140"/>
    <mergeCell ref="JVS140:JVT140"/>
    <mergeCell ref="JVU140:JVV140"/>
    <mergeCell ref="JWA140:JWB140"/>
    <mergeCell ref="JWC140:JWD140"/>
    <mergeCell ref="JWI140:JWJ140"/>
    <mergeCell ref="JWK140:JWL140"/>
    <mergeCell ref="JWQ140:JWR140"/>
    <mergeCell ref="JWS140:JWT140"/>
    <mergeCell ref="JWY140:JWZ140"/>
    <mergeCell ref="JXA140:JXB140"/>
    <mergeCell ref="JXG140:JXH140"/>
    <mergeCell ref="JXI140:JXJ140"/>
    <mergeCell ref="JXO140:JXP140"/>
    <mergeCell ref="JXQ140:JXR140"/>
    <mergeCell ref="JNS140:JNT140"/>
    <mergeCell ref="JNU140:JNV140"/>
    <mergeCell ref="JOA140:JOB140"/>
    <mergeCell ref="JOC140:JOD140"/>
    <mergeCell ref="JOI140:JOJ140"/>
    <mergeCell ref="JOK140:JOL140"/>
    <mergeCell ref="JOQ140:JOR140"/>
    <mergeCell ref="JOS140:JOT140"/>
    <mergeCell ref="JOY140:JOZ140"/>
    <mergeCell ref="JPA140:JPB140"/>
    <mergeCell ref="JPG140:JPH140"/>
    <mergeCell ref="JPI140:JPJ140"/>
    <mergeCell ref="JPO140:JPP140"/>
    <mergeCell ref="JPQ140:JPR140"/>
    <mergeCell ref="JPW140:JPX140"/>
    <mergeCell ref="JPY140:JPZ140"/>
    <mergeCell ref="JQE140:JQF140"/>
    <mergeCell ref="JQG140:JQH140"/>
    <mergeCell ref="JQM140:JQN140"/>
    <mergeCell ref="JQO140:JQP140"/>
    <mergeCell ref="JQU140:JQV140"/>
    <mergeCell ref="JQW140:JQX140"/>
    <mergeCell ref="JRC140:JRD140"/>
    <mergeCell ref="JRE140:JRF140"/>
    <mergeCell ref="JRK140:JRL140"/>
    <mergeCell ref="JRM140:JRN140"/>
    <mergeCell ref="JRS140:JRT140"/>
    <mergeCell ref="JRU140:JRV140"/>
    <mergeCell ref="JSA140:JSB140"/>
    <mergeCell ref="JSC140:JSD140"/>
    <mergeCell ref="JSI140:JSJ140"/>
    <mergeCell ref="JSK140:JSL140"/>
    <mergeCell ref="JSQ140:JSR140"/>
    <mergeCell ref="JIO140:JIP140"/>
    <mergeCell ref="JIU140:JIV140"/>
    <mergeCell ref="JIW140:JIX140"/>
    <mergeCell ref="JJC140:JJD140"/>
    <mergeCell ref="JJE140:JJF140"/>
    <mergeCell ref="JJK140:JJL140"/>
    <mergeCell ref="JJM140:JJN140"/>
    <mergeCell ref="JJS140:JJT140"/>
    <mergeCell ref="JJU140:JJV140"/>
    <mergeCell ref="JKA140:JKB140"/>
    <mergeCell ref="JKC140:JKD140"/>
    <mergeCell ref="JKI140:JKJ140"/>
    <mergeCell ref="JKK140:JKL140"/>
    <mergeCell ref="JKQ140:JKR140"/>
    <mergeCell ref="JKS140:JKT140"/>
    <mergeCell ref="JKY140:JKZ140"/>
    <mergeCell ref="JLA140:JLB140"/>
    <mergeCell ref="JLG140:JLH140"/>
    <mergeCell ref="JLI140:JLJ140"/>
    <mergeCell ref="JLO140:JLP140"/>
    <mergeCell ref="JLQ140:JLR140"/>
    <mergeCell ref="JLW140:JLX140"/>
    <mergeCell ref="JLY140:JLZ140"/>
    <mergeCell ref="JME140:JMF140"/>
    <mergeCell ref="JMG140:JMH140"/>
    <mergeCell ref="JMM140:JMN140"/>
    <mergeCell ref="JMO140:JMP140"/>
    <mergeCell ref="JMU140:JMV140"/>
    <mergeCell ref="JMW140:JMX140"/>
    <mergeCell ref="JNC140:JND140"/>
    <mergeCell ref="JNE140:JNF140"/>
    <mergeCell ref="JNK140:JNL140"/>
    <mergeCell ref="JNM140:JNN140"/>
    <mergeCell ref="JDO140:JDP140"/>
    <mergeCell ref="JDQ140:JDR140"/>
    <mergeCell ref="JDW140:JDX140"/>
    <mergeCell ref="JDY140:JDZ140"/>
    <mergeCell ref="JEE140:JEF140"/>
    <mergeCell ref="JEG140:JEH140"/>
    <mergeCell ref="JEM140:JEN140"/>
    <mergeCell ref="JEO140:JEP140"/>
    <mergeCell ref="JEU140:JEV140"/>
    <mergeCell ref="JEW140:JEX140"/>
    <mergeCell ref="JFC140:JFD140"/>
    <mergeCell ref="JFE140:JFF140"/>
    <mergeCell ref="JFK140:JFL140"/>
    <mergeCell ref="JFM140:JFN140"/>
    <mergeCell ref="JFS140:JFT140"/>
    <mergeCell ref="JFU140:JFV140"/>
    <mergeCell ref="JGA140:JGB140"/>
    <mergeCell ref="JGC140:JGD140"/>
    <mergeCell ref="JGI140:JGJ140"/>
    <mergeCell ref="JGK140:JGL140"/>
    <mergeCell ref="JGQ140:JGR140"/>
    <mergeCell ref="JGS140:JGT140"/>
    <mergeCell ref="JGY140:JGZ140"/>
    <mergeCell ref="JHA140:JHB140"/>
    <mergeCell ref="JHG140:JHH140"/>
    <mergeCell ref="JHI140:JHJ140"/>
    <mergeCell ref="JHO140:JHP140"/>
    <mergeCell ref="JHQ140:JHR140"/>
    <mergeCell ref="JHW140:JHX140"/>
    <mergeCell ref="JHY140:JHZ140"/>
    <mergeCell ref="JIE140:JIF140"/>
    <mergeCell ref="JIG140:JIH140"/>
    <mergeCell ref="JIM140:JIN140"/>
    <mergeCell ref="IYK140:IYL140"/>
    <mergeCell ref="IYQ140:IYR140"/>
    <mergeCell ref="IYS140:IYT140"/>
    <mergeCell ref="IYY140:IYZ140"/>
    <mergeCell ref="IZA140:IZB140"/>
    <mergeCell ref="IZG140:IZH140"/>
    <mergeCell ref="IZI140:IZJ140"/>
    <mergeCell ref="IZO140:IZP140"/>
    <mergeCell ref="IZQ140:IZR140"/>
    <mergeCell ref="IZW140:IZX140"/>
    <mergeCell ref="IZY140:IZZ140"/>
    <mergeCell ref="JAE140:JAF140"/>
    <mergeCell ref="JAG140:JAH140"/>
    <mergeCell ref="JAM140:JAN140"/>
    <mergeCell ref="JAO140:JAP140"/>
    <mergeCell ref="JAU140:JAV140"/>
    <mergeCell ref="JAW140:JAX140"/>
    <mergeCell ref="JBC140:JBD140"/>
    <mergeCell ref="JBE140:JBF140"/>
    <mergeCell ref="JBK140:JBL140"/>
    <mergeCell ref="JBM140:JBN140"/>
    <mergeCell ref="JBS140:JBT140"/>
    <mergeCell ref="JBU140:JBV140"/>
    <mergeCell ref="JCA140:JCB140"/>
    <mergeCell ref="JCC140:JCD140"/>
    <mergeCell ref="JCI140:JCJ140"/>
    <mergeCell ref="JCK140:JCL140"/>
    <mergeCell ref="JCQ140:JCR140"/>
    <mergeCell ref="JCS140:JCT140"/>
    <mergeCell ref="JCY140:JCZ140"/>
    <mergeCell ref="JDA140:JDB140"/>
    <mergeCell ref="JDG140:JDH140"/>
    <mergeCell ref="JDI140:JDJ140"/>
    <mergeCell ref="ITK140:ITL140"/>
    <mergeCell ref="ITM140:ITN140"/>
    <mergeCell ref="ITS140:ITT140"/>
    <mergeCell ref="ITU140:ITV140"/>
    <mergeCell ref="IUA140:IUB140"/>
    <mergeCell ref="IUC140:IUD140"/>
    <mergeCell ref="IUI140:IUJ140"/>
    <mergeCell ref="IUK140:IUL140"/>
    <mergeCell ref="IUQ140:IUR140"/>
    <mergeCell ref="IUS140:IUT140"/>
    <mergeCell ref="IUY140:IUZ140"/>
    <mergeCell ref="IVA140:IVB140"/>
    <mergeCell ref="IVG140:IVH140"/>
    <mergeCell ref="IVI140:IVJ140"/>
    <mergeCell ref="IVO140:IVP140"/>
    <mergeCell ref="IVQ140:IVR140"/>
    <mergeCell ref="IVW140:IVX140"/>
    <mergeCell ref="IVY140:IVZ140"/>
    <mergeCell ref="IWE140:IWF140"/>
    <mergeCell ref="IWG140:IWH140"/>
    <mergeCell ref="IWM140:IWN140"/>
    <mergeCell ref="IWO140:IWP140"/>
    <mergeCell ref="IWU140:IWV140"/>
    <mergeCell ref="IWW140:IWX140"/>
    <mergeCell ref="IXC140:IXD140"/>
    <mergeCell ref="IXE140:IXF140"/>
    <mergeCell ref="IXK140:IXL140"/>
    <mergeCell ref="IXM140:IXN140"/>
    <mergeCell ref="IXS140:IXT140"/>
    <mergeCell ref="IXU140:IXV140"/>
    <mergeCell ref="IYA140:IYB140"/>
    <mergeCell ref="IYC140:IYD140"/>
    <mergeCell ref="IYI140:IYJ140"/>
    <mergeCell ref="IOG140:IOH140"/>
    <mergeCell ref="IOM140:ION140"/>
    <mergeCell ref="IOO140:IOP140"/>
    <mergeCell ref="IOU140:IOV140"/>
    <mergeCell ref="IOW140:IOX140"/>
    <mergeCell ref="IPC140:IPD140"/>
    <mergeCell ref="IPE140:IPF140"/>
    <mergeCell ref="IPK140:IPL140"/>
    <mergeCell ref="IPM140:IPN140"/>
    <mergeCell ref="IPS140:IPT140"/>
    <mergeCell ref="IPU140:IPV140"/>
    <mergeCell ref="IQA140:IQB140"/>
    <mergeCell ref="IQC140:IQD140"/>
    <mergeCell ref="IQI140:IQJ140"/>
    <mergeCell ref="IQK140:IQL140"/>
    <mergeCell ref="IQQ140:IQR140"/>
    <mergeCell ref="IQS140:IQT140"/>
    <mergeCell ref="IQY140:IQZ140"/>
    <mergeCell ref="IRA140:IRB140"/>
    <mergeCell ref="IRG140:IRH140"/>
    <mergeCell ref="IRI140:IRJ140"/>
    <mergeCell ref="IRO140:IRP140"/>
    <mergeCell ref="IRQ140:IRR140"/>
    <mergeCell ref="IRW140:IRX140"/>
    <mergeCell ref="IRY140:IRZ140"/>
    <mergeCell ref="ISE140:ISF140"/>
    <mergeCell ref="ISG140:ISH140"/>
    <mergeCell ref="ISM140:ISN140"/>
    <mergeCell ref="ISO140:ISP140"/>
    <mergeCell ref="ISU140:ISV140"/>
    <mergeCell ref="ISW140:ISX140"/>
    <mergeCell ref="ITC140:ITD140"/>
    <mergeCell ref="ITE140:ITF140"/>
    <mergeCell ref="IJG140:IJH140"/>
    <mergeCell ref="IJI140:IJJ140"/>
    <mergeCell ref="IJO140:IJP140"/>
    <mergeCell ref="IJQ140:IJR140"/>
    <mergeCell ref="IJW140:IJX140"/>
    <mergeCell ref="IJY140:IJZ140"/>
    <mergeCell ref="IKE140:IKF140"/>
    <mergeCell ref="IKG140:IKH140"/>
    <mergeCell ref="IKM140:IKN140"/>
    <mergeCell ref="IKO140:IKP140"/>
    <mergeCell ref="IKU140:IKV140"/>
    <mergeCell ref="IKW140:IKX140"/>
    <mergeCell ref="ILC140:ILD140"/>
    <mergeCell ref="ILE140:ILF140"/>
    <mergeCell ref="ILK140:ILL140"/>
    <mergeCell ref="ILM140:ILN140"/>
    <mergeCell ref="ILS140:ILT140"/>
    <mergeCell ref="ILU140:ILV140"/>
    <mergeCell ref="IMA140:IMB140"/>
    <mergeCell ref="IMC140:IMD140"/>
    <mergeCell ref="IMI140:IMJ140"/>
    <mergeCell ref="IMK140:IML140"/>
    <mergeCell ref="IMQ140:IMR140"/>
    <mergeCell ref="IMS140:IMT140"/>
    <mergeCell ref="IMY140:IMZ140"/>
    <mergeCell ref="INA140:INB140"/>
    <mergeCell ref="ING140:INH140"/>
    <mergeCell ref="INI140:INJ140"/>
    <mergeCell ref="INO140:INP140"/>
    <mergeCell ref="INQ140:INR140"/>
    <mergeCell ref="INW140:INX140"/>
    <mergeCell ref="INY140:INZ140"/>
    <mergeCell ref="IOE140:IOF140"/>
    <mergeCell ref="IEC140:IED140"/>
    <mergeCell ref="IEI140:IEJ140"/>
    <mergeCell ref="IEK140:IEL140"/>
    <mergeCell ref="IEQ140:IER140"/>
    <mergeCell ref="IES140:IET140"/>
    <mergeCell ref="IEY140:IEZ140"/>
    <mergeCell ref="IFA140:IFB140"/>
    <mergeCell ref="IFG140:IFH140"/>
    <mergeCell ref="IFI140:IFJ140"/>
    <mergeCell ref="IFO140:IFP140"/>
    <mergeCell ref="IFQ140:IFR140"/>
    <mergeCell ref="IFW140:IFX140"/>
    <mergeCell ref="IFY140:IFZ140"/>
    <mergeCell ref="IGE140:IGF140"/>
    <mergeCell ref="IGG140:IGH140"/>
    <mergeCell ref="IGM140:IGN140"/>
    <mergeCell ref="IGO140:IGP140"/>
    <mergeCell ref="IGU140:IGV140"/>
    <mergeCell ref="IGW140:IGX140"/>
    <mergeCell ref="IHC140:IHD140"/>
    <mergeCell ref="IHE140:IHF140"/>
    <mergeCell ref="IHK140:IHL140"/>
    <mergeCell ref="IHM140:IHN140"/>
    <mergeCell ref="IHS140:IHT140"/>
    <mergeCell ref="IHU140:IHV140"/>
    <mergeCell ref="IIA140:IIB140"/>
    <mergeCell ref="IIC140:IID140"/>
    <mergeCell ref="III140:IIJ140"/>
    <mergeCell ref="IIK140:IIL140"/>
    <mergeCell ref="IIQ140:IIR140"/>
    <mergeCell ref="IIS140:IIT140"/>
    <mergeCell ref="IIY140:IIZ140"/>
    <mergeCell ref="IJA140:IJB140"/>
    <mergeCell ref="HZC140:HZD140"/>
    <mergeCell ref="HZE140:HZF140"/>
    <mergeCell ref="HZK140:HZL140"/>
    <mergeCell ref="HZM140:HZN140"/>
    <mergeCell ref="HZS140:HZT140"/>
    <mergeCell ref="HZU140:HZV140"/>
    <mergeCell ref="IAA140:IAB140"/>
    <mergeCell ref="IAC140:IAD140"/>
    <mergeCell ref="IAI140:IAJ140"/>
    <mergeCell ref="IAK140:IAL140"/>
    <mergeCell ref="IAQ140:IAR140"/>
    <mergeCell ref="IAS140:IAT140"/>
    <mergeCell ref="IAY140:IAZ140"/>
    <mergeCell ref="IBA140:IBB140"/>
    <mergeCell ref="IBG140:IBH140"/>
    <mergeCell ref="IBI140:IBJ140"/>
    <mergeCell ref="IBO140:IBP140"/>
    <mergeCell ref="IBQ140:IBR140"/>
    <mergeCell ref="IBW140:IBX140"/>
    <mergeCell ref="IBY140:IBZ140"/>
    <mergeCell ref="ICE140:ICF140"/>
    <mergeCell ref="ICG140:ICH140"/>
    <mergeCell ref="ICM140:ICN140"/>
    <mergeCell ref="ICO140:ICP140"/>
    <mergeCell ref="ICU140:ICV140"/>
    <mergeCell ref="ICW140:ICX140"/>
    <mergeCell ref="IDC140:IDD140"/>
    <mergeCell ref="IDE140:IDF140"/>
    <mergeCell ref="IDK140:IDL140"/>
    <mergeCell ref="IDM140:IDN140"/>
    <mergeCell ref="IDS140:IDT140"/>
    <mergeCell ref="IDU140:IDV140"/>
    <mergeCell ref="IEA140:IEB140"/>
    <mergeCell ref="HTY140:HTZ140"/>
    <mergeCell ref="HUE140:HUF140"/>
    <mergeCell ref="HUG140:HUH140"/>
    <mergeCell ref="HUM140:HUN140"/>
    <mergeCell ref="HUO140:HUP140"/>
    <mergeCell ref="HUU140:HUV140"/>
    <mergeCell ref="HUW140:HUX140"/>
    <mergeCell ref="HVC140:HVD140"/>
    <mergeCell ref="HVE140:HVF140"/>
    <mergeCell ref="HVK140:HVL140"/>
    <mergeCell ref="HVM140:HVN140"/>
    <mergeCell ref="HVS140:HVT140"/>
    <mergeCell ref="HVU140:HVV140"/>
    <mergeCell ref="HWA140:HWB140"/>
    <mergeCell ref="HWC140:HWD140"/>
    <mergeCell ref="HWI140:HWJ140"/>
    <mergeCell ref="HWK140:HWL140"/>
    <mergeCell ref="HWQ140:HWR140"/>
    <mergeCell ref="HWS140:HWT140"/>
    <mergeCell ref="HWY140:HWZ140"/>
    <mergeCell ref="HXA140:HXB140"/>
    <mergeCell ref="HXG140:HXH140"/>
    <mergeCell ref="HXI140:HXJ140"/>
    <mergeCell ref="HXO140:HXP140"/>
    <mergeCell ref="HXQ140:HXR140"/>
    <mergeCell ref="HXW140:HXX140"/>
    <mergeCell ref="HXY140:HXZ140"/>
    <mergeCell ref="HYE140:HYF140"/>
    <mergeCell ref="HYG140:HYH140"/>
    <mergeCell ref="HYM140:HYN140"/>
    <mergeCell ref="HYO140:HYP140"/>
    <mergeCell ref="HYU140:HYV140"/>
    <mergeCell ref="HYW140:HYX140"/>
    <mergeCell ref="HOY140:HOZ140"/>
    <mergeCell ref="HPA140:HPB140"/>
    <mergeCell ref="HPG140:HPH140"/>
    <mergeCell ref="HPI140:HPJ140"/>
    <mergeCell ref="HPO140:HPP140"/>
    <mergeCell ref="HPQ140:HPR140"/>
    <mergeCell ref="HPW140:HPX140"/>
    <mergeCell ref="HPY140:HPZ140"/>
    <mergeCell ref="HQE140:HQF140"/>
    <mergeCell ref="HQG140:HQH140"/>
    <mergeCell ref="HQM140:HQN140"/>
    <mergeCell ref="HQO140:HQP140"/>
    <mergeCell ref="HQU140:HQV140"/>
    <mergeCell ref="HQW140:HQX140"/>
    <mergeCell ref="HRC140:HRD140"/>
    <mergeCell ref="HRE140:HRF140"/>
    <mergeCell ref="HRK140:HRL140"/>
    <mergeCell ref="HRM140:HRN140"/>
    <mergeCell ref="HRS140:HRT140"/>
    <mergeCell ref="HRU140:HRV140"/>
    <mergeCell ref="HSA140:HSB140"/>
    <mergeCell ref="HSC140:HSD140"/>
    <mergeCell ref="HSI140:HSJ140"/>
    <mergeCell ref="HSK140:HSL140"/>
    <mergeCell ref="HSQ140:HSR140"/>
    <mergeCell ref="HSS140:HST140"/>
    <mergeCell ref="HSY140:HSZ140"/>
    <mergeCell ref="HTA140:HTB140"/>
    <mergeCell ref="HTG140:HTH140"/>
    <mergeCell ref="HTI140:HTJ140"/>
    <mergeCell ref="HTO140:HTP140"/>
    <mergeCell ref="HTQ140:HTR140"/>
    <mergeCell ref="HTW140:HTX140"/>
    <mergeCell ref="HJU140:HJV140"/>
    <mergeCell ref="HKA140:HKB140"/>
    <mergeCell ref="HKC140:HKD140"/>
    <mergeCell ref="HKI140:HKJ140"/>
    <mergeCell ref="HKK140:HKL140"/>
    <mergeCell ref="HKQ140:HKR140"/>
    <mergeCell ref="HKS140:HKT140"/>
    <mergeCell ref="HKY140:HKZ140"/>
    <mergeCell ref="HLA140:HLB140"/>
    <mergeCell ref="HLG140:HLH140"/>
    <mergeCell ref="HLI140:HLJ140"/>
    <mergeCell ref="HLO140:HLP140"/>
    <mergeCell ref="HLQ140:HLR140"/>
    <mergeCell ref="HLW140:HLX140"/>
    <mergeCell ref="HLY140:HLZ140"/>
    <mergeCell ref="HME140:HMF140"/>
    <mergeCell ref="HMG140:HMH140"/>
    <mergeCell ref="HMM140:HMN140"/>
    <mergeCell ref="HMO140:HMP140"/>
    <mergeCell ref="HMU140:HMV140"/>
    <mergeCell ref="HMW140:HMX140"/>
    <mergeCell ref="HNC140:HND140"/>
    <mergeCell ref="HNE140:HNF140"/>
    <mergeCell ref="HNK140:HNL140"/>
    <mergeCell ref="HNM140:HNN140"/>
    <mergeCell ref="HNS140:HNT140"/>
    <mergeCell ref="HNU140:HNV140"/>
    <mergeCell ref="HOA140:HOB140"/>
    <mergeCell ref="HOC140:HOD140"/>
    <mergeCell ref="HOI140:HOJ140"/>
    <mergeCell ref="HOK140:HOL140"/>
    <mergeCell ref="HOQ140:HOR140"/>
    <mergeCell ref="HOS140:HOT140"/>
    <mergeCell ref="HEU140:HEV140"/>
    <mergeCell ref="HEW140:HEX140"/>
    <mergeCell ref="HFC140:HFD140"/>
    <mergeCell ref="HFE140:HFF140"/>
    <mergeCell ref="HFK140:HFL140"/>
    <mergeCell ref="HFM140:HFN140"/>
    <mergeCell ref="HFS140:HFT140"/>
    <mergeCell ref="HFU140:HFV140"/>
    <mergeCell ref="HGA140:HGB140"/>
    <mergeCell ref="HGC140:HGD140"/>
    <mergeCell ref="HGI140:HGJ140"/>
    <mergeCell ref="HGK140:HGL140"/>
    <mergeCell ref="HGQ140:HGR140"/>
    <mergeCell ref="HGS140:HGT140"/>
    <mergeCell ref="HGY140:HGZ140"/>
    <mergeCell ref="HHA140:HHB140"/>
    <mergeCell ref="HHG140:HHH140"/>
    <mergeCell ref="HHI140:HHJ140"/>
    <mergeCell ref="HHO140:HHP140"/>
    <mergeCell ref="HHQ140:HHR140"/>
    <mergeCell ref="HHW140:HHX140"/>
    <mergeCell ref="HHY140:HHZ140"/>
    <mergeCell ref="HIE140:HIF140"/>
    <mergeCell ref="HIG140:HIH140"/>
    <mergeCell ref="HIM140:HIN140"/>
    <mergeCell ref="HIO140:HIP140"/>
    <mergeCell ref="HIU140:HIV140"/>
    <mergeCell ref="HIW140:HIX140"/>
    <mergeCell ref="HJC140:HJD140"/>
    <mergeCell ref="HJE140:HJF140"/>
    <mergeCell ref="HJK140:HJL140"/>
    <mergeCell ref="HJM140:HJN140"/>
    <mergeCell ref="HJS140:HJT140"/>
    <mergeCell ref="GZQ140:GZR140"/>
    <mergeCell ref="GZW140:GZX140"/>
    <mergeCell ref="GZY140:GZZ140"/>
    <mergeCell ref="HAE140:HAF140"/>
    <mergeCell ref="HAG140:HAH140"/>
    <mergeCell ref="HAM140:HAN140"/>
    <mergeCell ref="HAO140:HAP140"/>
    <mergeCell ref="HAU140:HAV140"/>
    <mergeCell ref="HAW140:HAX140"/>
    <mergeCell ref="HBC140:HBD140"/>
    <mergeCell ref="HBE140:HBF140"/>
    <mergeCell ref="HBK140:HBL140"/>
    <mergeCell ref="HBM140:HBN140"/>
    <mergeCell ref="HBS140:HBT140"/>
    <mergeCell ref="HBU140:HBV140"/>
    <mergeCell ref="HCA140:HCB140"/>
    <mergeCell ref="HCC140:HCD140"/>
    <mergeCell ref="HCI140:HCJ140"/>
    <mergeCell ref="HCK140:HCL140"/>
    <mergeCell ref="HCQ140:HCR140"/>
    <mergeCell ref="HCS140:HCT140"/>
    <mergeCell ref="HCY140:HCZ140"/>
    <mergeCell ref="HDA140:HDB140"/>
    <mergeCell ref="HDG140:HDH140"/>
    <mergeCell ref="HDI140:HDJ140"/>
    <mergeCell ref="HDO140:HDP140"/>
    <mergeCell ref="HDQ140:HDR140"/>
    <mergeCell ref="HDW140:HDX140"/>
    <mergeCell ref="HDY140:HDZ140"/>
    <mergeCell ref="HEE140:HEF140"/>
    <mergeCell ref="HEG140:HEH140"/>
    <mergeCell ref="HEM140:HEN140"/>
    <mergeCell ref="HEO140:HEP140"/>
    <mergeCell ref="GUQ140:GUR140"/>
    <mergeCell ref="GUS140:GUT140"/>
    <mergeCell ref="GUY140:GUZ140"/>
    <mergeCell ref="GVA140:GVB140"/>
    <mergeCell ref="GVG140:GVH140"/>
    <mergeCell ref="GVI140:GVJ140"/>
    <mergeCell ref="GVO140:GVP140"/>
    <mergeCell ref="GVQ140:GVR140"/>
    <mergeCell ref="GVW140:GVX140"/>
    <mergeCell ref="GVY140:GVZ140"/>
    <mergeCell ref="GWE140:GWF140"/>
    <mergeCell ref="GWG140:GWH140"/>
    <mergeCell ref="GWM140:GWN140"/>
    <mergeCell ref="GWO140:GWP140"/>
    <mergeCell ref="GWU140:GWV140"/>
    <mergeCell ref="GWW140:GWX140"/>
    <mergeCell ref="GXC140:GXD140"/>
    <mergeCell ref="GXE140:GXF140"/>
    <mergeCell ref="GXK140:GXL140"/>
    <mergeCell ref="GXM140:GXN140"/>
    <mergeCell ref="GXS140:GXT140"/>
    <mergeCell ref="GXU140:GXV140"/>
    <mergeCell ref="GYA140:GYB140"/>
    <mergeCell ref="GYC140:GYD140"/>
    <mergeCell ref="GYI140:GYJ140"/>
    <mergeCell ref="GYK140:GYL140"/>
    <mergeCell ref="GYQ140:GYR140"/>
    <mergeCell ref="GYS140:GYT140"/>
    <mergeCell ref="GYY140:GYZ140"/>
    <mergeCell ref="GZA140:GZB140"/>
    <mergeCell ref="GZG140:GZH140"/>
    <mergeCell ref="GZI140:GZJ140"/>
    <mergeCell ref="GZO140:GZP140"/>
    <mergeCell ref="GPM140:GPN140"/>
    <mergeCell ref="GPS140:GPT140"/>
    <mergeCell ref="GPU140:GPV140"/>
    <mergeCell ref="GQA140:GQB140"/>
    <mergeCell ref="GQC140:GQD140"/>
    <mergeCell ref="GQI140:GQJ140"/>
    <mergeCell ref="GQK140:GQL140"/>
    <mergeCell ref="GQQ140:GQR140"/>
    <mergeCell ref="GQS140:GQT140"/>
    <mergeCell ref="GQY140:GQZ140"/>
    <mergeCell ref="GRA140:GRB140"/>
    <mergeCell ref="GRG140:GRH140"/>
    <mergeCell ref="GRI140:GRJ140"/>
    <mergeCell ref="GRO140:GRP140"/>
    <mergeCell ref="GRQ140:GRR140"/>
    <mergeCell ref="GRW140:GRX140"/>
    <mergeCell ref="GRY140:GRZ140"/>
    <mergeCell ref="GSE140:GSF140"/>
    <mergeCell ref="GSG140:GSH140"/>
    <mergeCell ref="GSM140:GSN140"/>
    <mergeCell ref="GSO140:GSP140"/>
    <mergeCell ref="GSU140:GSV140"/>
    <mergeCell ref="GSW140:GSX140"/>
    <mergeCell ref="GTC140:GTD140"/>
    <mergeCell ref="GTE140:GTF140"/>
    <mergeCell ref="GTK140:GTL140"/>
    <mergeCell ref="GTM140:GTN140"/>
    <mergeCell ref="GTS140:GTT140"/>
    <mergeCell ref="GTU140:GTV140"/>
    <mergeCell ref="GUA140:GUB140"/>
    <mergeCell ref="GUC140:GUD140"/>
    <mergeCell ref="GUI140:GUJ140"/>
    <mergeCell ref="GUK140:GUL140"/>
    <mergeCell ref="GKM140:GKN140"/>
    <mergeCell ref="GKO140:GKP140"/>
    <mergeCell ref="GKU140:GKV140"/>
    <mergeCell ref="GKW140:GKX140"/>
    <mergeCell ref="GLC140:GLD140"/>
    <mergeCell ref="GLE140:GLF140"/>
    <mergeCell ref="GLK140:GLL140"/>
    <mergeCell ref="GLM140:GLN140"/>
    <mergeCell ref="GLS140:GLT140"/>
    <mergeCell ref="GLU140:GLV140"/>
    <mergeCell ref="GMA140:GMB140"/>
    <mergeCell ref="GMC140:GMD140"/>
    <mergeCell ref="GMI140:GMJ140"/>
    <mergeCell ref="GMK140:GML140"/>
    <mergeCell ref="GMQ140:GMR140"/>
    <mergeCell ref="GMS140:GMT140"/>
    <mergeCell ref="GMY140:GMZ140"/>
    <mergeCell ref="GNA140:GNB140"/>
    <mergeCell ref="GNG140:GNH140"/>
    <mergeCell ref="GNI140:GNJ140"/>
    <mergeCell ref="GNO140:GNP140"/>
    <mergeCell ref="GNQ140:GNR140"/>
    <mergeCell ref="GNW140:GNX140"/>
    <mergeCell ref="GNY140:GNZ140"/>
    <mergeCell ref="GOE140:GOF140"/>
    <mergeCell ref="GOG140:GOH140"/>
    <mergeCell ref="GOM140:GON140"/>
    <mergeCell ref="GOO140:GOP140"/>
    <mergeCell ref="GOU140:GOV140"/>
    <mergeCell ref="GOW140:GOX140"/>
    <mergeCell ref="GPC140:GPD140"/>
    <mergeCell ref="GPE140:GPF140"/>
    <mergeCell ref="GPK140:GPL140"/>
    <mergeCell ref="GFI140:GFJ140"/>
    <mergeCell ref="GFO140:GFP140"/>
    <mergeCell ref="GFQ140:GFR140"/>
    <mergeCell ref="GFW140:GFX140"/>
    <mergeCell ref="GFY140:GFZ140"/>
    <mergeCell ref="GGE140:GGF140"/>
    <mergeCell ref="GGG140:GGH140"/>
    <mergeCell ref="GGM140:GGN140"/>
    <mergeCell ref="GGO140:GGP140"/>
    <mergeCell ref="GGU140:GGV140"/>
    <mergeCell ref="GGW140:GGX140"/>
    <mergeCell ref="GHC140:GHD140"/>
    <mergeCell ref="GHE140:GHF140"/>
    <mergeCell ref="GHK140:GHL140"/>
    <mergeCell ref="GHM140:GHN140"/>
    <mergeCell ref="GHS140:GHT140"/>
    <mergeCell ref="GHU140:GHV140"/>
    <mergeCell ref="GIA140:GIB140"/>
    <mergeCell ref="GIC140:GID140"/>
    <mergeCell ref="GII140:GIJ140"/>
    <mergeCell ref="GIK140:GIL140"/>
    <mergeCell ref="GIQ140:GIR140"/>
    <mergeCell ref="GIS140:GIT140"/>
    <mergeCell ref="GIY140:GIZ140"/>
    <mergeCell ref="GJA140:GJB140"/>
    <mergeCell ref="GJG140:GJH140"/>
    <mergeCell ref="GJI140:GJJ140"/>
    <mergeCell ref="GJO140:GJP140"/>
    <mergeCell ref="GJQ140:GJR140"/>
    <mergeCell ref="GJW140:GJX140"/>
    <mergeCell ref="GJY140:GJZ140"/>
    <mergeCell ref="GKE140:GKF140"/>
    <mergeCell ref="GKG140:GKH140"/>
    <mergeCell ref="GAI140:GAJ140"/>
    <mergeCell ref="GAK140:GAL140"/>
    <mergeCell ref="GAQ140:GAR140"/>
    <mergeCell ref="GAS140:GAT140"/>
    <mergeCell ref="GAY140:GAZ140"/>
    <mergeCell ref="GBA140:GBB140"/>
    <mergeCell ref="GBG140:GBH140"/>
    <mergeCell ref="GBI140:GBJ140"/>
    <mergeCell ref="GBO140:GBP140"/>
    <mergeCell ref="GBQ140:GBR140"/>
    <mergeCell ref="GBW140:GBX140"/>
    <mergeCell ref="GBY140:GBZ140"/>
    <mergeCell ref="GCE140:GCF140"/>
    <mergeCell ref="GCG140:GCH140"/>
    <mergeCell ref="GCM140:GCN140"/>
    <mergeCell ref="GCO140:GCP140"/>
    <mergeCell ref="GCU140:GCV140"/>
    <mergeCell ref="GCW140:GCX140"/>
    <mergeCell ref="GDC140:GDD140"/>
    <mergeCell ref="GDE140:GDF140"/>
    <mergeCell ref="GDK140:GDL140"/>
    <mergeCell ref="GDM140:GDN140"/>
    <mergeCell ref="GDS140:GDT140"/>
    <mergeCell ref="GDU140:GDV140"/>
    <mergeCell ref="GEA140:GEB140"/>
    <mergeCell ref="GEC140:GED140"/>
    <mergeCell ref="GEI140:GEJ140"/>
    <mergeCell ref="GEK140:GEL140"/>
    <mergeCell ref="GEQ140:GER140"/>
    <mergeCell ref="GES140:GET140"/>
    <mergeCell ref="GEY140:GEZ140"/>
    <mergeCell ref="GFA140:GFB140"/>
    <mergeCell ref="GFG140:GFH140"/>
    <mergeCell ref="FVE140:FVF140"/>
    <mergeCell ref="FVK140:FVL140"/>
    <mergeCell ref="FVM140:FVN140"/>
    <mergeCell ref="FVS140:FVT140"/>
    <mergeCell ref="FVU140:FVV140"/>
    <mergeCell ref="FWA140:FWB140"/>
    <mergeCell ref="FWC140:FWD140"/>
    <mergeCell ref="FWI140:FWJ140"/>
    <mergeCell ref="FWK140:FWL140"/>
    <mergeCell ref="FWQ140:FWR140"/>
    <mergeCell ref="FWS140:FWT140"/>
    <mergeCell ref="FWY140:FWZ140"/>
    <mergeCell ref="FXA140:FXB140"/>
    <mergeCell ref="FXG140:FXH140"/>
    <mergeCell ref="FXI140:FXJ140"/>
    <mergeCell ref="FXO140:FXP140"/>
    <mergeCell ref="FXQ140:FXR140"/>
    <mergeCell ref="FXW140:FXX140"/>
    <mergeCell ref="FXY140:FXZ140"/>
    <mergeCell ref="FYE140:FYF140"/>
    <mergeCell ref="FYG140:FYH140"/>
    <mergeCell ref="FYM140:FYN140"/>
    <mergeCell ref="FYO140:FYP140"/>
    <mergeCell ref="FYU140:FYV140"/>
    <mergeCell ref="FYW140:FYX140"/>
    <mergeCell ref="FZC140:FZD140"/>
    <mergeCell ref="FZE140:FZF140"/>
    <mergeCell ref="FZK140:FZL140"/>
    <mergeCell ref="FZM140:FZN140"/>
    <mergeCell ref="FZS140:FZT140"/>
    <mergeCell ref="FZU140:FZV140"/>
    <mergeCell ref="GAA140:GAB140"/>
    <mergeCell ref="GAC140:GAD140"/>
    <mergeCell ref="FQE140:FQF140"/>
    <mergeCell ref="FQG140:FQH140"/>
    <mergeCell ref="FQM140:FQN140"/>
    <mergeCell ref="FQO140:FQP140"/>
    <mergeCell ref="FQU140:FQV140"/>
    <mergeCell ref="FQW140:FQX140"/>
    <mergeCell ref="FRC140:FRD140"/>
    <mergeCell ref="FRE140:FRF140"/>
    <mergeCell ref="FRK140:FRL140"/>
    <mergeCell ref="FRM140:FRN140"/>
    <mergeCell ref="FRS140:FRT140"/>
    <mergeCell ref="FRU140:FRV140"/>
    <mergeCell ref="FSA140:FSB140"/>
    <mergeCell ref="FSC140:FSD140"/>
    <mergeCell ref="FSI140:FSJ140"/>
    <mergeCell ref="FSK140:FSL140"/>
    <mergeCell ref="FSQ140:FSR140"/>
    <mergeCell ref="FSS140:FST140"/>
    <mergeCell ref="FSY140:FSZ140"/>
    <mergeCell ref="FTA140:FTB140"/>
    <mergeCell ref="FTG140:FTH140"/>
    <mergeCell ref="FTI140:FTJ140"/>
    <mergeCell ref="FTO140:FTP140"/>
    <mergeCell ref="FTQ140:FTR140"/>
    <mergeCell ref="FTW140:FTX140"/>
    <mergeCell ref="FTY140:FTZ140"/>
    <mergeCell ref="FUE140:FUF140"/>
    <mergeCell ref="FUG140:FUH140"/>
    <mergeCell ref="FUM140:FUN140"/>
    <mergeCell ref="FUO140:FUP140"/>
    <mergeCell ref="FUU140:FUV140"/>
    <mergeCell ref="FUW140:FUX140"/>
    <mergeCell ref="FVC140:FVD140"/>
    <mergeCell ref="FLA140:FLB140"/>
    <mergeCell ref="FLG140:FLH140"/>
    <mergeCell ref="FLI140:FLJ140"/>
    <mergeCell ref="FLO140:FLP140"/>
    <mergeCell ref="FLQ140:FLR140"/>
    <mergeCell ref="FLW140:FLX140"/>
    <mergeCell ref="FLY140:FLZ140"/>
    <mergeCell ref="FME140:FMF140"/>
    <mergeCell ref="FMG140:FMH140"/>
    <mergeCell ref="FMM140:FMN140"/>
    <mergeCell ref="FMO140:FMP140"/>
    <mergeCell ref="FMU140:FMV140"/>
    <mergeCell ref="FMW140:FMX140"/>
    <mergeCell ref="FNC140:FND140"/>
    <mergeCell ref="FNE140:FNF140"/>
    <mergeCell ref="FNK140:FNL140"/>
    <mergeCell ref="FNM140:FNN140"/>
    <mergeCell ref="FNS140:FNT140"/>
    <mergeCell ref="FNU140:FNV140"/>
    <mergeCell ref="FOA140:FOB140"/>
    <mergeCell ref="FOC140:FOD140"/>
    <mergeCell ref="FOI140:FOJ140"/>
    <mergeCell ref="FOK140:FOL140"/>
    <mergeCell ref="FOQ140:FOR140"/>
    <mergeCell ref="FOS140:FOT140"/>
    <mergeCell ref="FOY140:FOZ140"/>
    <mergeCell ref="FPA140:FPB140"/>
    <mergeCell ref="FPG140:FPH140"/>
    <mergeCell ref="FPI140:FPJ140"/>
    <mergeCell ref="FPO140:FPP140"/>
    <mergeCell ref="FPQ140:FPR140"/>
    <mergeCell ref="FPW140:FPX140"/>
    <mergeCell ref="FPY140:FPZ140"/>
    <mergeCell ref="FGA140:FGB140"/>
    <mergeCell ref="FGC140:FGD140"/>
    <mergeCell ref="FGI140:FGJ140"/>
    <mergeCell ref="FGK140:FGL140"/>
    <mergeCell ref="FGQ140:FGR140"/>
    <mergeCell ref="FGS140:FGT140"/>
    <mergeCell ref="FGY140:FGZ140"/>
    <mergeCell ref="FHA140:FHB140"/>
    <mergeCell ref="FHG140:FHH140"/>
    <mergeCell ref="FHI140:FHJ140"/>
    <mergeCell ref="FHO140:FHP140"/>
    <mergeCell ref="FHQ140:FHR140"/>
    <mergeCell ref="FHW140:FHX140"/>
    <mergeCell ref="FHY140:FHZ140"/>
    <mergeCell ref="FIE140:FIF140"/>
    <mergeCell ref="FIG140:FIH140"/>
    <mergeCell ref="FIM140:FIN140"/>
    <mergeCell ref="FIO140:FIP140"/>
    <mergeCell ref="FIU140:FIV140"/>
    <mergeCell ref="FIW140:FIX140"/>
    <mergeCell ref="FJC140:FJD140"/>
    <mergeCell ref="FJE140:FJF140"/>
    <mergeCell ref="FJK140:FJL140"/>
    <mergeCell ref="FJM140:FJN140"/>
    <mergeCell ref="FJS140:FJT140"/>
    <mergeCell ref="FJU140:FJV140"/>
    <mergeCell ref="FKA140:FKB140"/>
    <mergeCell ref="FKC140:FKD140"/>
    <mergeCell ref="FKI140:FKJ140"/>
    <mergeCell ref="FKK140:FKL140"/>
    <mergeCell ref="FKQ140:FKR140"/>
    <mergeCell ref="FKS140:FKT140"/>
    <mergeCell ref="FKY140:FKZ140"/>
    <mergeCell ref="FAW140:FAX140"/>
    <mergeCell ref="FBC140:FBD140"/>
    <mergeCell ref="FBE140:FBF140"/>
    <mergeCell ref="FBK140:FBL140"/>
    <mergeCell ref="FBM140:FBN140"/>
    <mergeCell ref="FBS140:FBT140"/>
    <mergeCell ref="FBU140:FBV140"/>
    <mergeCell ref="FCA140:FCB140"/>
    <mergeCell ref="FCC140:FCD140"/>
    <mergeCell ref="FCI140:FCJ140"/>
    <mergeCell ref="FCK140:FCL140"/>
    <mergeCell ref="FCQ140:FCR140"/>
    <mergeCell ref="FCS140:FCT140"/>
    <mergeCell ref="FCY140:FCZ140"/>
    <mergeCell ref="FDA140:FDB140"/>
    <mergeCell ref="FDG140:FDH140"/>
    <mergeCell ref="FDI140:FDJ140"/>
    <mergeCell ref="FDO140:FDP140"/>
    <mergeCell ref="FDQ140:FDR140"/>
    <mergeCell ref="FDW140:FDX140"/>
    <mergeCell ref="FDY140:FDZ140"/>
    <mergeCell ref="FEE140:FEF140"/>
    <mergeCell ref="FEG140:FEH140"/>
    <mergeCell ref="FEM140:FEN140"/>
    <mergeCell ref="FEO140:FEP140"/>
    <mergeCell ref="FEU140:FEV140"/>
    <mergeCell ref="FEW140:FEX140"/>
    <mergeCell ref="FFC140:FFD140"/>
    <mergeCell ref="FFE140:FFF140"/>
    <mergeCell ref="FFK140:FFL140"/>
    <mergeCell ref="FFM140:FFN140"/>
    <mergeCell ref="FFS140:FFT140"/>
    <mergeCell ref="FFU140:FFV140"/>
    <mergeCell ref="EVW140:EVX140"/>
    <mergeCell ref="EVY140:EVZ140"/>
    <mergeCell ref="EWE140:EWF140"/>
    <mergeCell ref="EWG140:EWH140"/>
    <mergeCell ref="EWM140:EWN140"/>
    <mergeCell ref="EWO140:EWP140"/>
    <mergeCell ref="EWU140:EWV140"/>
    <mergeCell ref="EWW140:EWX140"/>
    <mergeCell ref="EXC140:EXD140"/>
    <mergeCell ref="EXE140:EXF140"/>
    <mergeCell ref="EXK140:EXL140"/>
    <mergeCell ref="EXM140:EXN140"/>
    <mergeCell ref="EXS140:EXT140"/>
    <mergeCell ref="EXU140:EXV140"/>
    <mergeCell ref="EYA140:EYB140"/>
    <mergeCell ref="EYC140:EYD140"/>
    <mergeCell ref="EYI140:EYJ140"/>
    <mergeCell ref="EYK140:EYL140"/>
    <mergeCell ref="EYQ140:EYR140"/>
    <mergeCell ref="EYS140:EYT140"/>
    <mergeCell ref="EYY140:EYZ140"/>
    <mergeCell ref="EZA140:EZB140"/>
    <mergeCell ref="EZG140:EZH140"/>
    <mergeCell ref="EZI140:EZJ140"/>
    <mergeCell ref="EZO140:EZP140"/>
    <mergeCell ref="EZQ140:EZR140"/>
    <mergeCell ref="EZW140:EZX140"/>
    <mergeCell ref="EZY140:EZZ140"/>
    <mergeCell ref="FAE140:FAF140"/>
    <mergeCell ref="FAG140:FAH140"/>
    <mergeCell ref="FAM140:FAN140"/>
    <mergeCell ref="FAO140:FAP140"/>
    <mergeCell ref="FAU140:FAV140"/>
    <mergeCell ref="EQS140:EQT140"/>
    <mergeCell ref="EQY140:EQZ140"/>
    <mergeCell ref="ERA140:ERB140"/>
    <mergeCell ref="ERG140:ERH140"/>
    <mergeCell ref="ERI140:ERJ140"/>
    <mergeCell ref="ERO140:ERP140"/>
    <mergeCell ref="ERQ140:ERR140"/>
    <mergeCell ref="ERW140:ERX140"/>
    <mergeCell ref="ERY140:ERZ140"/>
    <mergeCell ref="ESE140:ESF140"/>
    <mergeCell ref="ESG140:ESH140"/>
    <mergeCell ref="ESM140:ESN140"/>
    <mergeCell ref="ESO140:ESP140"/>
    <mergeCell ref="ESU140:ESV140"/>
    <mergeCell ref="ESW140:ESX140"/>
    <mergeCell ref="ETC140:ETD140"/>
    <mergeCell ref="ETE140:ETF140"/>
    <mergeCell ref="ETK140:ETL140"/>
    <mergeCell ref="ETM140:ETN140"/>
    <mergeCell ref="ETS140:ETT140"/>
    <mergeCell ref="ETU140:ETV140"/>
    <mergeCell ref="EUA140:EUB140"/>
    <mergeCell ref="EUC140:EUD140"/>
    <mergeCell ref="EUI140:EUJ140"/>
    <mergeCell ref="EUK140:EUL140"/>
    <mergeCell ref="EUQ140:EUR140"/>
    <mergeCell ref="EUS140:EUT140"/>
    <mergeCell ref="EUY140:EUZ140"/>
    <mergeCell ref="EVA140:EVB140"/>
    <mergeCell ref="EVG140:EVH140"/>
    <mergeCell ref="EVI140:EVJ140"/>
    <mergeCell ref="EVO140:EVP140"/>
    <mergeCell ref="EVQ140:EVR140"/>
    <mergeCell ref="ELS140:ELT140"/>
    <mergeCell ref="ELU140:ELV140"/>
    <mergeCell ref="EMA140:EMB140"/>
    <mergeCell ref="EMC140:EMD140"/>
    <mergeCell ref="EMI140:EMJ140"/>
    <mergeCell ref="EMK140:EML140"/>
    <mergeCell ref="EMQ140:EMR140"/>
    <mergeCell ref="EMS140:EMT140"/>
    <mergeCell ref="EMY140:EMZ140"/>
    <mergeCell ref="ENA140:ENB140"/>
    <mergeCell ref="ENG140:ENH140"/>
    <mergeCell ref="ENI140:ENJ140"/>
    <mergeCell ref="ENO140:ENP140"/>
    <mergeCell ref="ENQ140:ENR140"/>
    <mergeCell ref="ENW140:ENX140"/>
    <mergeCell ref="ENY140:ENZ140"/>
    <mergeCell ref="EOE140:EOF140"/>
    <mergeCell ref="EOG140:EOH140"/>
    <mergeCell ref="EOM140:EON140"/>
    <mergeCell ref="EOO140:EOP140"/>
    <mergeCell ref="EOU140:EOV140"/>
    <mergeCell ref="EOW140:EOX140"/>
    <mergeCell ref="EPC140:EPD140"/>
    <mergeCell ref="EPE140:EPF140"/>
    <mergeCell ref="EPK140:EPL140"/>
    <mergeCell ref="EPM140:EPN140"/>
    <mergeCell ref="EPS140:EPT140"/>
    <mergeCell ref="EPU140:EPV140"/>
    <mergeCell ref="EQA140:EQB140"/>
    <mergeCell ref="EQC140:EQD140"/>
    <mergeCell ref="EQI140:EQJ140"/>
    <mergeCell ref="EQK140:EQL140"/>
    <mergeCell ref="EQQ140:EQR140"/>
    <mergeCell ref="EGO140:EGP140"/>
    <mergeCell ref="EGU140:EGV140"/>
    <mergeCell ref="EGW140:EGX140"/>
    <mergeCell ref="EHC140:EHD140"/>
    <mergeCell ref="EHE140:EHF140"/>
    <mergeCell ref="EHK140:EHL140"/>
    <mergeCell ref="EHM140:EHN140"/>
    <mergeCell ref="EHS140:EHT140"/>
    <mergeCell ref="EHU140:EHV140"/>
    <mergeCell ref="EIA140:EIB140"/>
    <mergeCell ref="EIC140:EID140"/>
    <mergeCell ref="EII140:EIJ140"/>
    <mergeCell ref="EIK140:EIL140"/>
    <mergeCell ref="EIQ140:EIR140"/>
    <mergeCell ref="EIS140:EIT140"/>
    <mergeCell ref="EIY140:EIZ140"/>
    <mergeCell ref="EJA140:EJB140"/>
    <mergeCell ref="EJG140:EJH140"/>
    <mergeCell ref="EJI140:EJJ140"/>
    <mergeCell ref="EJO140:EJP140"/>
    <mergeCell ref="EJQ140:EJR140"/>
    <mergeCell ref="EJW140:EJX140"/>
    <mergeCell ref="EJY140:EJZ140"/>
    <mergeCell ref="EKE140:EKF140"/>
    <mergeCell ref="EKG140:EKH140"/>
    <mergeCell ref="EKM140:EKN140"/>
    <mergeCell ref="EKO140:EKP140"/>
    <mergeCell ref="EKU140:EKV140"/>
    <mergeCell ref="EKW140:EKX140"/>
    <mergeCell ref="ELC140:ELD140"/>
    <mergeCell ref="ELE140:ELF140"/>
    <mergeCell ref="ELK140:ELL140"/>
    <mergeCell ref="ELM140:ELN140"/>
    <mergeCell ref="EBO140:EBP140"/>
    <mergeCell ref="EBQ140:EBR140"/>
    <mergeCell ref="EBW140:EBX140"/>
    <mergeCell ref="EBY140:EBZ140"/>
    <mergeCell ref="ECE140:ECF140"/>
    <mergeCell ref="ECG140:ECH140"/>
    <mergeCell ref="ECM140:ECN140"/>
    <mergeCell ref="ECO140:ECP140"/>
    <mergeCell ref="ECU140:ECV140"/>
    <mergeCell ref="ECW140:ECX140"/>
    <mergeCell ref="EDC140:EDD140"/>
    <mergeCell ref="EDE140:EDF140"/>
    <mergeCell ref="EDK140:EDL140"/>
    <mergeCell ref="EDM140:EDN140"/>
    <mergeCell ref="EDS140:EDT140"/>
    <mergeCell ref="EDU140:EDV140"/>
    <mergeCell ref="EEA140:EEB140"/>
    <mergeCell ref="EEC140:EED140"/>
    <mergeCell ref="EEI140:EEJ140"/>
    <mergeCell ref="EEK140:EEL140"/>
    <mergeCell ref="EEQ140:EER140"/>
    <mergeCell ref="EES140:EET140"/>
    <mergeCell ref="EEY140:EEZ140"/>
    <mergeCell ref="EFA140:EFB140"/>
    <mergeCell ref="EFG140:EFH140"/>
    <mergeCell ref="EFI140:EFJ140"/>
    <mergeCell ref="EFO140:EFP140"/>
    <mergeCell ref="EFQ140:EFR140"/>
    <mergeCell ref="EFW140:EFX140"/>
    <mergeCell ref="EFY140:EFZ140"/>
    <mergeCell ref="EGE140:EGF140"/>
    <mergeCell ref="EGG140:EGH140"/>
    <mergeCell ref="EGM140:EGN140"/>
    <mergeCell ref="DWK140:DWL140"/>
    <mergeCell ref="DWQ140:DWR140"/>
    <mergeCell ref="DWS140:DWT140"/>
    <mergeCell ref="DWY140:DWZ140"/>
    <mergeCell ref="DXA140:DXB140"/>
    <mergeCell ref="DXG140:DXH140"/>
    <mergeCell ref="DXI140:DXJ140"/>
    <mergeCell ref="DXO140:DXP140"/>
    <mergeCell ref="DXQ140:DXR140"/>
    <mergeCell ref="DXW140:DXX140"/>
    <mergeCell ref="DXY140:DXZ140"/>
    <mergeCell ref="DYE140:DYF140"/>
    <mergeCell ref="DYG140:DYH140"/>
    <mergeCell ref="DYM140:DYN140"/>
    <mergeCell ref="DYO140:DYP140"/>
    <mergeCell ref="DYU140:DYV140"/>
    <mergeCell ref="DYW140:DYX140"/>
    <mergeCell ref="DZC140:DZD140"/>
    <mergeCell ref="DZE140:DZF140"/>
    <mergeCell ref="DZK140:DZL140"/>
    <mergeCell ref="DZM140:DZN140"/>
    <mergeCell ref="DZS140:DZT140"/>
    <mergeCell ref="DZU140:DZV140"/>
    <mergeCell ref="EAA140:EAB140"/>
    <mergeCell ref="EAC140:EAD140"/>
    <mergeCell ref="EAI140:EAJ140"/>
    <mergeCell ref="EAK140:EAL140"/>
    <mergeCell ref="EAQ140:EAR140"/>
    <mergeCell ref="EAS140:EAT140"/>
    <mergeCell ref="EAY140:EAZ140"/>
    <mergeCell ref="EBA140:EBB140"/>
    <mergeCell ref="EBG140:EBH140"/>
    <mergeCell ref="EBI140:EBJ140"/>
    <mergeCell ref="DRK140:DRL140"/>
    <mergeCell ref="DRM140:DRN140"/>
    <mergeCell ref="DRS140:DRT140"/>
    <mergeCell ref="DRU140:DRV140"/>
    <mergeCell ref="DSA140:DSB140"/>
    <mergeCell ref="DSC140:DSD140"/>
    <mergeCell ref="DSI140:DSJ140"/>
    <mergeCell ref="DSK140:DSL140"/>
    <mergeCell ref="DSQ140:DSR140"/>
    <mergeCell ref="DSS140:DST140"/>
    <mergeCell ref="DSY140:DSZ140"/>
    <mergeCell ref="DTA140:DTB140"/>
    <mergeCell ref="DTG140:DTH140"/>
    <mergeCell ref="DTI140:DTJ140"/>
    <mergeCell ref="DTO140:DTP140"/>
    <mergeCell ref="DTQ140:DTR140"/>
    <mergeCell ref="DTW140:DTX140"/>
    <mergeCell ref="DTY140:DTZ140"/>
    <mergeCell ref="DUE140:DUF140"/>
    <mergeCell ref="DUG140:DUH140"/>
    <mergeCell ref="DUM140:DUN140"/>
    <mergeCell ref="DUO140:DUP140"/>
    <mergeCell ref="DUU140:DUV140"/>
    <mergeCell ref="DUW140:DUX140"/>
    <mergeCell ref="DVC140:DVD140"/>
    <mergeCell ref="DVE140:DVF140"/>
    <mergeCell ref="DVK140:DVL140"/>
    <mergeCell ref="DVM140:DVN140"/>
    <mergeCell ref="DVS140:DVT140"/>
    <mergeCell ref="DVU140:DVV140"/>
    <mergeCell ref="DWA140:DWB140"/>
    <mergeCell ref="DWC140:DWD140"/>
    <mergeCell ref="DWI140:DWJ140"/>
    <mergeCell ref="DMG140:DMH140"/>
    <mergeCell ref="DMM140:DMN140"/>
    <mergeCell ref="DMO140:DMP140"/>
    <mergeCell ref="DMU140:DMV140"/>
    <mergeCell ref="DMW140:DMX140"/>
    <mergeCell ref="DNC140:DND140"/>
    <mergeCell ref="DNE140:DNF140"/>
    <mergeCell ref="DNK140:DNL140"/>
    <mergeCell ref="DNM140:DNN140"/>
    <mergeCell ref="DNS140:DNT140"/>
    <mergeCell ref="DNU140:DNV140"/>
    <mergeCell ref="DOA140:DOB140"/>
    <mergeCell ref="DOC140:DOD140"/>
    <mergeCell ref="DOI140:DOJ140"/>
    <mergeCell ref="DOK140:DOL140"/>
    <mergeCell ref="DOQ140:DOR140"/>
    <mergeCell ref="DOS140:DOT140"/>
    <mergeCell ref="DOY140:DOZ140"/>
    <mergeCell ref="DPA140:DPB140"/>
    <mergeCell ref="DPG140:DPH140"/>
    <mergeCell ref="DPI140:DPJ140"/>
    <mergeCell ref="DPO140:DPP140"/>
    <mergeCell ref="DPQ140:DPR140"/>
    <mergeCell ref="DPW140:DPX140"/>
    <mergeCell ref="DPY140:DPZ140"/>
    <mergeCell ref="DQE140:DQF140"/>
    <mergeCell ref="DQG140:DQH140"/>
    <mergeCell ref="DQM140:DQN140"/>
    <mergeCell ref="DQO140:DQP140"/>
    <mergeCell ref="DQU140:DQV140"/>
    <mergeCell ref="DQW140:DQX140"/>
    <mergeCell ref="DRC140:DRD140"/>
    <mergeCell ref="DRE140:DRF140"/>
    <mergeCell ref="DHG140:DHH140"/>
    <mergeCell ref="DHI140:DHJ140"/>
    <mergeCell ref="DHO140:DHP140"/>
    <mergeCell ref="DHQ140:DHR140"/>
    <mergeCell ref="DHW140:DHX140"/>
    <mergeCell ref="DHY140:DHZ140"/>
    <mergeCell ref="DIE140:DIF140"/>
    <mergeCell ref="DIG140:DIH140"/>
    <mergeCell ref="DIM140:DIN140"/>
    <mergeCell ref="DIO140:DIP140"/>
    <mergeCell ref="DIU140:DIV140"/>
    <mergeCell ref="DIW140:DIX140"/>
    <mergeCell ref="DJC140:DJD140"/>
    <mergeCell ref="DJE140:DJF140"/>
    <mergeCell ref="DJK140:DJL140"/>
    <mergeCell ref="DJM140:DJN140"/>
    <mergeCell ref="DJS140:DJT140"/>
    <mergeCell ref="DJU140:DJV140"/>
    <mergeCell ref="DKA140:DKB140"/>
    <mergeCell ref="DKC140:DKD140"/>
    <mergeCell ref="DKI140:DKJ140"/>
    <mergeCell ref="DKK140:DKL140"/>
    <mergeCell ref="DKQ140:DKR140"/>
    <mergeCell ref="DKS140:DKT140"/>
    <mergeCell ref="DKY140:DKZ140"/>
    <mergeCell ref="DLA140:DLB140"/>
    <mergeCell ref="DLG140:DLH140"/>
    <mergeCell ref="DLI140:DLJ140"/>
    <mergeCell ref="DLO140:DLP140"/>
    <mergeCell ref="DLQ140:DLR140"/>
    <mergeCell ref="DLW140:DLX140"/>
    <mergeCell ref="DLY140:DLZ140"/>
    <mergeCell ref="DME140:DMF140"/>
    <mergeCell ref="DCC140:DCD140"/>
    <mergeCell ref="DCI140:DCJ140"/>
    <mergeCell ref="DCK140:DCL140"/>
    <mergeCell ref="DCQ140:DCR140"/>
    <mergeCell ref="DCS140:DCT140"/>
    <mergeCell ref="DCY140:DCZ140"/>
    <mergeCell ref="DDA140:DDB140"/>
    <mergeCell ref="DDG140:DDH140"/>
    <mergeCell ref="DDI140:DDJ140"/>
    <mergeCell ref="DDO140:DDP140"/>
    <mergeCell ref="DDQ140:DDR140"/>
    <mergeCell ref="DDW140:DDX140"/>
    <mergeCell ref="DDY140:DDZ140"/>
    <mergeCell ref="DEE140:DEF140"/>
    <mergeCell ref="DEG140:DEH140"/>
    <mergeCell ref="DEM140:DEN140"/>
    <mergeCell ref="DEO140:DEP140"/>
    <mergeCell ref="DEU140:DEV140"/>
    <mergeCell ref="DEW140:DEX140"/>
    <mergeCell ref="DFC140:DFD140"/>
    <mergeCell ref="DFE140:DFF140"/>
    <mergeCell ref="DFK140:DFL140"/>
    <mergeCell ref="DFM140:DFN140"/>
    <mergeCell ref="DFS140:DFT140"/>
    <mergeCell ref="DFU140:DFV140"/>
    <mergeCell ref="DGA140:DGB140"/>
    <mergeCell ref="DGC140:DGD140"/>
    <mergeCell ref="DGI140:DGJ140"/>
    <mergeCell ref="DGK140:DGL140"/>
    <mergeCell ref="DGQ140:DGR140"/>
    <mergeCell ref="DGS140:DGT140"/>
    <mergeCell ref="DGY140:DGZ140"/>
    <mergeCell ref="DHA140:DHB140"/>
    <mergeCell ref="CXC140:CXD140"/>
    <mergeCell ref="CXE140:CXF140"/>
    <mergeCell ref="CXK140:CXL140"/>
    <mergeCell ref="CXM140:CXN140"/>
    <mergeCell ref="CXS140:CXT140"/>
    <mergeCell ref="CXU140:CXV140"/>
    <mergeCell ref="CYA140:CYB140"/>
    <mergeCell ref="CYC140:CYD140"/>
    <mergeCell ref="CYI140:CYJ140"/>
    <mergeCell ref="CYK140:CYL140"/>
    <mergeCell ref="CYQ140:CYR140"/>
    <mergeCell ref="CYS140:CYT140"/>
    <mergeCell ref="CYY140:CYZ140"/>
    <mergeCell ref="CZA140:CZB140"/>
    <mergeCell ref="CZG140:CZH140"/>
    <mergeCell ref="CZI140:CZJ140"/>
    <mergeCell ref="CZO140:CZP140"/>
    <mergeCell ref="CZQ140:CZR140"/>
    <mergeCell ref="CZW140:CZX140"/>
    <mergeCell ref="CZY140:CZZ140"/>
    <mergeCell ref="DAE140:DAF140"/>
    <mergeCell ref="DAG140:DAH140"/>
    <mergeCell ref="DAM140:DAN140"/>
    <mergeCell ref="DAO140:DAP140"/>
    <mergeCell ref="DAU140:DAV140"/>
    <mergeCell ref="DAW140:DAX140"/>
    <mergeCell ref="DBC140:DBD140"/>
    <mergeCell ref="DBE140:DBF140"/>
    <mergeCell ref="DBK140:DBL140"/>
    <mergeCell ref="DBM140:DBN140"/>
    <mergeCell ref="DBS140:DBT140"/>
    <mergeCell ref="DBU140:DBV140"/>
    <mergeCell ref="DCA140:DCB140"/>
    <mergeCell ref="CRY140:CRZ140"/>
    <mergeCell ref="CSE140:CSF140"/>
    <mergeCell ref="CSG140:CSH140"/>
    <mergeCell ref="CSM140:CSN140"/>
    <mergeCell ref="CSO140:CSP140"/>
    <mergeCell ref="CSU140:CSV140"/>
    <mergeCell ref="CSW140:CSX140"/>
    <mergeCell ref="CTC140:CTD140"/>
    <mergeCell ref="CTE140:CTF140"/>
    <mergeCell ref="CTK140:CTL140"/>
    <mergeCell ref="CTM140:CTN140"/>
    <mergeCell ref="CTS140:CTT140"/>
    <mergeCell ref="CTU140:CTV140"/>
    <mergeCell ref="CUA140:CUB140"/>
    <mergeCell ref="CUC140:CUD140"/>
    <mergeCell ref="CUI140:CUJ140"/>
    <mergeCell ref="CUK140:CUL140"/>
    <mergeCell ref="CUQ140:CUR140"/>
    <mergeCell ref="CUS140:CUT140"/>
    <mergeCell ref="CUY140:CUZ140"/>
    <mergeCell ref="CVA140:CVB140"/>
    <mergeCell ref="CVG140:CVH140"/>
    <mergeCell ref="CVI140:CVJ140"/>
    <mergeCell ref="CVO140:CVP140"/>
    <mergeCell ref="CVQ140:CVR140"/>
    <mergeCell ref="CVW140:CVX140"/>
    <mergeCell ref="CVY140:CVZ140"/>
    <mergeCell ref="CWE140:CWF140"/>
    <mergeCell ref="CWG140:CWH140"/>
    <mergeCell ref="CWM140:CWN140"/>
    <mergeCell ref="CWO140:CWP140"/>
    <mergeCell ref="CWU140:CWV140"/>
    <mergeCell ref="CWW140:CWX140"/>
    <mergeCell ref="CMY140:CMZ140"/>
    <mergeCell ref="CNA140:CNB140"/>
    <mergeCell ref="CNG140:CNH140"/>
    <mergeCell ref="CNI140:CNJ140"/>
    <mergeCell ref="CNO140:CNP140"/>
    <mergeCell ref="CNQ140:CNR140"/>
    <mergeCell ref="CNW140:CNX140"/>
    <mergeCell ref="CNY140:CNZ140"/>
    <mergeCell ref="COE140:COF140"/>
    <mergeCell ref="COG140:COH140"/>
    <mergeCell ref="COM140:CON140"/>
    <mergeCell ref="COO140:COP140"/>
    <mergeCell ref="COU140:COV140"/>
    <mergeCell ref="COW140:COX140"/>
    <mergeCell ref="CPC140:CPD140"/>
    <mergeCell ref="CPE140:CPF140"/>
    <mergeCell ref="CPK140:CPL140"/>
    <mergeCell ref="CPM140:CPN140"/>
    <mergeCell ref="CPS140:CPT140"/>
    <mergeCell ref="CPU140:CPV140"/>
    <mergeCell ref="CQA140:CQB140"/>
    <mergeCell ref="CQC140:CQD140"/>
    <mergeCell ref="CQI140:CQJ140"/>
    <mergeCell ref="CQK140:CQL140"/>
    <mergeCell ref="CQQ140:CQR140"/>
    <mergeCell ref="CQS140:CQT140"/>
    <mergeCell ref="CQY140:CQZ140"/>
    <mergeCell ref="CRA140:CRB140"/>
    <mergeCell ref="CRG140:CRH140"/>
    <mergeCell ref="CRI140:CRJ140"/>
    <mergeCell ref="CRO140:CRP140"/>
    <mergeCell ref="CRQ140:CRR140"/>
    <mergeCell ref="CRW140:CRX140"/>
    <mergeCell ref="CHU140:CHV140"/>
    <mergeCell ref="CIA140:CIB140"/>
    <mergeCell ref="CIC140:CID140"/>
    <mergeCell ref="CII140:CIJ140"/>
    <mergeCell ref="CIK140:CIL140"/>
    <mergeCell ref="CIQ140:CIR140"/>
    <mergeCell ref="CIS140:CIT140"/>
    <mergeCell ref="CIY140:CIZ140"/>
    <mergeCell ref="CJA140:CJB140"/>
    <mergeCell ref="CJG140:CJH140"/>
    <mergeCell ref="CJI140:CJJ140"/>
    <mergeCell ref="CJO140:CJP140"/>
    <mergeCell ref="CJQ140:CJR140"/>
    <mergeCell ref="CJW140:CJX140"/>
    <mergeCell ref="CJY140:CJZ140"/>
    <mergeCell ref="CKE140:CKF140"/>
    <mergeCell ref="CKG140:CKH140"/>
    <mergeCell ref="CKM140:CKN140"/>
    <mergeCell ref="CKO140:CKP140"/>
    <mergeCell ref="CKU140:CKV140"/>
    <mergeCell ref="CKW140:CKX140"/>
    <mergeCell ref="CLC140:CLD140"/>
    <mergeCell ref="CLE140:CLF140"/>
    <mergeCell ref="CLK140:CLL140"/>
    <mergeCell ref="CLM140:CLN140"/>
    <mergeCell ref="CLS140:CLT140"/>
    <mergeCell ref="CLU140:CLV140"/>
    <mergeCell ref="CMA140:CMB140"/>
    <mergeCell ref="CMC140:CMD140"/>
    <mergeCell ref="CMI140:CMJ140"/>
    <mergeCell ref="CMK140:CML140"/>
    <mergeCell ref="CMQ140:CMR140"/>
    <mergeCell ref="CMS140:CMT140"/>
    <mergeCell ref="CCU140:CCV140"/>
    <mergeCell ref="CCW140:CCX140"/>
    <mergeCell ref="CDC140:CDD140"/>
    <mergeCell ref="CDE140:CDF140"/>
    <mergeCell ref="CDK140:CDL140"/>
    <mergeCell ref="CDM140:CDN140"/>
    <mergeCell ref="CDS140:CDT140"/>
    <mergeCell ref="CDU140:CDV140"/>
    <mergeCell ref="CEA140:CEB140"/>
    <mergeCell ref="CEC140:CED140"/>
    <mergeCell ref="CEI140:CEJ140"/>
    <mergeCell ref="CEK140:CEL140"/>
    <mergeCell ref="CEQ140:CER140"/>
    <mergeCell ref="CES140:CET140"/>
    <mergeCell ref="CEY140:CEZ140"/>
    <mergeCell ref="CFA140:CFB140"/>
    <mergeCell ref="CFG140:CFH140"/>
    <mergeCell ref="CFI140:CFJ140"/>
    <mergeCell ref="CFO140:CFP140"/>
    <mergeCell ref="CFQ140:CFR140"/>
    <mergeCell ref="CFW140:CFX140"/>
    <mergeCell ref="CFY140:CFZ140"/>
    <mergeCell ref="CGE140:CGF140"/>
    <mergeCell ref="CGG140:CGH140"/>
    <mergeCell ref="CGM140:CGN140"/>
    <mergeCell ref="CGO140:CGP140"/>
    <mergeCell ref="CGU140:CGV140"/>
    <mergeCell ref="CGW140:CGX140"/>
    <mergeCell ref="CHC140:CHD140"/>
    <mergeCell ref="CHE140:CHF140"/>
    <mergeCell ref="CHK140:CHL140"/>
    <mergeCell ref="CHM140:CHN140"/>
    <mergeCell ref="CHS140:CHT140"/>
    <mergeCell ref="BXQ140:BXR140"/>
    <mergeCell ref="BXW140:BXX140"/>
    <mergeCell ref="BXY140:BXZ140"/>
    <mergeCell ref="BYE140:BYF140"/>
    <mergeCell ref="BYG140:BYH140"/>
    <mergeCell ref="BYM140:BYN140"/>
    <mergeCell ref="BYO140:BYP140"/>
    <mergeCell ref="BYU140:BYV140"/>
    <mergeCell ref="BYW140:BYX140"/>
    <mergeCell ref="BZC140:BZD140"/>
    <mergeCell ref="BZE140:BZF140"/>
    <mergeCell ref="BZK140:BZL140"/>
    <mergeCell ref="BZM140:BZN140"/>
    <mergeCell ref="BZS140:BZT140"/>
    <mergeCell ref="BZU140:BZV140"/>
    <mergeCell ref="CAA140:CAB140"/>
    <mergeCell ref="CAC140:CAD140"/>
    <mergeCell ref="CAI140:CAJ140"/>
    <mergeCell ref="CAK140:CAL140"/>
    <mergeCell ref="CAQ140:CAR140"/>
    <mergeCell ref="CAS140:CAT140"/>
    <mergeCell ref="CAY140:CAZ140"/>
    <mergeCell ref="CBA140:CBB140"/>
    <mergeCell ref="CBG140:CBH140"/>
    <mergeCell ref="CBI140:CBJ140"/>
    <mergeCell ref="CBO140:CBP140"/>
    <mergeCell ref="CBQ140:CBR140"/>
    <mergeCell ref="CBW140:CBX140"/>
    <mergeCell ref="CBY140:CBZ140"/>
    <mergeCell ref="CCE140:CCF140"/>
    <mergeCell ref="CCG140:CCH140"/>
    <mergeCell ref="CCM140:CCN140"/>
    <mergeCell ref="CCO140:CCP140"/>
    <mergeCell ref="BSQ140:BSR140"/>
    <mergeCell ref="BSS140:BST140"/>
    <mergeCell ref="BSY140:BSZ140"/>
    <mergeCell ref="BTA140:BTB140"/>
    <mergeCell ref="BTG140:BTH140"/>
    <mergeCell ref="BTI140:BTJ140"/>
    <mergeCell ref="BTO140:BTP140"/>
    <mergeCell ref="BTQ140:BTR140"/>
    <mergeCell ref="BTW140:BTX140"/>
    <mergeCell ref="BTY140:BTZ140"/>
    <mergeCell ref="BUE140:BUF140"/>
    <mergeCell ref="BUG140:BUH140"/>
    <mergeCell ref="BUM140:BUN140"/>
    <mergeCell ref="BUO140:BUP140"/>
    <mergeCell ref="BUU140:BUV140"/>
    <mergeCell ref="BUW140:BUX140"/>
    <mergeCell ref="BVC140:BVD140"/>
    <mergeCell ref="BVE140:BVF140"/>
    <mergeCell ref="BVK140:BVL140"/>
    <mergeCell ref="BVM140:BVN140"/>
    <mergeCell ref="BVS140:BVT140"/>
    <mergeCell ref="BVU140:BVV140"/>
    <mergeCell ref="BWA140:BWB140"/>
    <mergeCell ref="BWC140:BWD140"/>
    <mergeCell ref="BWI140:BWJ140"/>
    <mergeCell ref="BWK140:BWL140"/>
    <mergeCell ref="BWQ140:BWR140"/>
    <mergeCell ref="BWS140:BWT140"/>
    <mergeCell ref="BWY140:BWZ140"/>
    <mergeCell ref="BXA140:BXB140"/>
    <mergeCell ref="BXG140:BXH140"/>
    <mergeCell ref="BXI140:BXJ140"/>
    <mergeCell ref="BXO140:BXP140"/>
    <mergeCell ref="BNM140:BNN140"/>
    <mergeCell ref="BNS140:BNT140"/>
    <mergeCell ref="BNU140:BNV140"/>
    <mergeCell ref="BOA140:BOB140"/>
    <mergeCell ref="BOC140:BOD140"/>
    <mergeCell ref="BOI140:BOJ140"/>
    <mergeCell ref="BOK140:BOL140"/>
    <mergeCell ref="BOQ140:BOR140"/>
    <mergeCell ref="BOS140:BOT140"/>
    <mergeCell ref="BOY140:BOZ140"/>
    <mergeCell ref="BPA140:BPB140"/>
    <mergeCell ref="BPG140:BPH140"/>
    <mergeCell ref="BPI140:BPJ140"/>
    <mergeCell ref="BPO140:BPP140"/>
    <mergeCell ref="BPQ140:BPR140"/>
    <mergeCell ref="BPW140:BPX140"/>
    <mergeCell ref="BPY140:BPZ140"/>
    <mergeCell ref="BQE140:BQF140"/>
    <mergeCell ref="BQG140:BQH140"/>
    <mergeCell ref="BQM140:BQN140"/>
    <mergeCell ref="BQO140:BQP140"/>
    <mergeCell ref="BQU140:BQV140"/>
    <mergeCell ref="BQW140:BQX140"/>
    <mergeCell ref="BRC140:BRD140"/>
    <mergeCell ref="BRE140:BRF140"/>
    <mergeCell ref="BRK140:BRL140"/>
    <mergeCell ref="BRM140:BRN140"/>
    <mergeCell ref="BRS140:BRT140"/>
    <mergeCell ref="BRU140:BRV140"/>
    <mergeCell ref="BSA140:BSB140"/>
    <mergeCell ref="BSC140:BSD140"/>
    <mergeCell ref="BSI140:BSJ140"/>
    <mergeCell ref="BSK140:BSL140"/>
    <mergeCell ref="BIM140:BIN140"/>
    <mergeCell ref="BIO140:BIP140"/>
    <mergeCell ref="BIU140:BIV140"/>
    <mergeCell ref="BIW140:BIX140"/>
    <mergeCell ref="BJC140:BJD140"/>
    <mergeCell ref="BJE140:BJF140"/>
    <mergeCell ref="BJK140:BJL140"/>
    <mergeCell ref="BJM140:BJN140"/>
    <mergeCell ref="BJS140:BJT140"/>
    <mergeCell ref="BJU140:BJV140"/>
    <mergeCell ref="BKA140:BKB140"/>
    <mergeCell ref="BKC140:BKD140"/>
    <mergeCell ref="BKI140:BKJ140"/>
    <mergeCell ref="BKK140:BKL140"/>
    <mergeCell ref="BKQ140:BKR140"/>
    <mergeCell ref="BKS140:BKT140"/>
    <mergeCell ref="BKY140:BKZ140"/>
    <mergeCell ref="BLA140:BLB140"/>
    <mergeCell ref="BLG140:BLH140"/>
    <mergeCell ref="BLI140:BLJ140"/>
    <mergeCell ref="BLO140:BLP140"/>
    <mergeCell ref="BLQ140:BLR140"/>
    <mergeCell ref="BLW140:BLX140"/>
    <mergeCell ref="BLY140:BLZ140"/>
    <mergeCell ref="BME140:BMF140"/>
    <mergeCell ref="BMG140:BMH140"/>
    <mergeCell ref="BMM140:BMN140"/>
    <mergeCell ref="BMO140:BMP140"/>
    <mergeCell ref="BMU140:BMV140"/>
    <mergeCell ref="BMW140:BMX140"/>
    <mergeCell ref="BNC140:BND140"/>
    <mergeCell ref="BNE140:BNF140"/>
    <mergeCell ref="BNK140:BNL140"/>
    <mergeCell ref="BDI140:BDJ140"/>
    <mergeCell ref="BDO140:BDP140"/>
    <mergeCell ref="BDQ140:BDR140"/>
    <mergeCell ref="BDW140:BDX140"/>
    <mergeCell ref="BDY140:BDZ140"/>
    <mergeCell ref="BEE140:BEF140"/>
    <mergeCell ref="BEG140:BEH140"/>
    <mergeCell ref="BEM140:BEN140"/>
    <mergeCell ref="BEO140:BEP140"/>
    <mergeCell ref="BEU140:BEV140"/>
    <mergeCell ref="BEW140:BEX140"/>
    <mergeCell ref="BFC140:BFD140"/>
    <mergeCell ref="BFE140:BFF140"/>
    <mergeCell ref="BFK140:BFL140"/>
    <mergeCell ref="BFM140:BFN140"/>
    <mergeCell ref="BFS140:BFT140"/>
    <mergeCell ref="BFU140:BFV140"/>
    <mergeCell ref="BGA140:BGB140"/>
    <mergeCell ref="BGC140:BGD140"/>
    <mergeCell ref="BGI140:BGJ140"/>
    <mergeCell ref="BGK140:BGL140"/>
    <mergeCell ref="BGQ140:BGR140"/>
    <mergeCell ref="BGS140:BGT140"/>
    <mergeCell ref="BGY140:BGZ140"/>
    <mergeCell ref="BHA140:BHB140"/>
    <mergeCell ref="BHG140:BHH140"/>
    <mergeCell ref="BHI140:BHJ140"/>
    <mergeCell ref="BHO140:BHP140"/>
    <mergeCell ref="BHQ140:BHR140"/>
    <mergeCell ref="BHW140:BHX140"/>
    <mergeCell ref="BHY140:BHZ140"/>
    <mergeCell ref="BIE140:BIF140"/>
    <mergeCell ref="BIG140:BIH140"/>
    <mergeCell ref="AYI140:AYJ140"/>
    <mergeCell ref="AYK140:AYL140"/>
    <mergeCell ref="AYQ140:AYR140"/>
    <mergeCell ref="AYS140:AYT140"/>
    <mergeCell ref="AYY140:AYZ140"/>
    <mergeCell ref="AZA140:AZB140"/>
    <mergeCell ref="AZG140:AZH140"/>
    <mergeCell ref="AZI140:AZJ140"/>
    <mergeCell ref="AZO140:AZP140"/>
    <mergeCell ref="AZQ140:AZR140"/>
    <mergeCell ref="AZW140:AZX140"/>
    <mergeCell ref="AZY140:AZZ140"/>
    <mergeCell ref="BAE140:BAF140"/>
    <mergeCell ref="BAG140:BAH140"/>
    <mergeCell ref="BAM140:BAN140"/>
    <mergeCell ref="BAO140:BAP140"/>
    <mergeCell ref="BAU140:BAV140"/>
    <mergeCell ref="BAW140:BAX140"/>
    <mergeCell ref="BBC140:BBD140"/>
    <mergeCell ref="BBE140:BBF140"/>
    <mergeCell ref="BBK140:BBL140"/>
    <mergeCell ref="BBM140:BBN140"/>
    <mergeCell ref="BBS140:BBT140"/>
    <mergeCell ref="BBU140:BBV140"/>
    <mergeCell ref="BCA140:BCB140"/>
    <mergeCell ref="BCC140:BCD140"/>
    <mergeCell ref="BCI140:BCJ140"/>
    <mergeCell ref="BCK140:BCL140"/>
    <mergeCell ref="BCQ140:BCR140"/>
    <mergeCell ref="BCS140:BCT140"/>
    <mergeCell ref="BCY140:BCZ140"/>
    <mergeCell ref="BDA140:BDB140"/>
    <mergeCell ref="BDG140:BDH140"/>
    <mergeCell ref="ATE140:ATF140"/>
    <mergeCell ref="ATK140:ATL140"/>
    <mergeCell ref="ATM140:ATN140"/>
    <mergeCell ref="ATS140:ATT140"/>
    <mergeCell ref="ATU140:ATV140"/>
    <mergeCell ref="AUA140:AUB140"/>
    <mergeCell ref="AUC140:AUD140"/>
    <mergeCell ref="AUI140:AUJ140"/>
    <mergeCell ref="AUK140:AUL140"/>
    <mergeCell ref="AUQ140:AUR140"/>
    <mergeCell ref="AUS140:AUT140"/>
    <mergeCell ref="AUY140:AUZ140"/>
    <mergeCell ref="AVA140:AVB140"/>
    <mergeCell ref="AVG140:AVH140"/>
    <mergeCell ref="AVI140:AVJ140"/>
    <mergeCell ref="AVO140:AVP140"/>
    <mergeCell ref="AVQ140:AVR140"/>
    <mergeCell ref="AVW140:AVX140"/>
    <mergeCell ref="AVY140:AVZ140"/>
    <mergeCell ref="AWE140:AWF140"/>
    <mergeCell ref="AWG140:AWH140"/>
    <mergeCell ref="AWM140:AWN140"/>
    <mergeCell ref="AWO140:AWP140"/>
    <mergeCell ref="AWU140:AWV140"/>
    <mergeCell ref="AWW140:AWX140"/>
    <mergeCell ref="AXC140:AXD140"/>
    <mergeCell ref="AXE140:AXF140"/>
    <mergeCell ref="AXK140:AXL140"/>
    <mergeCell ref="AXM140:AXN140"/>
    <mergeCell ref="AXS140:AXT140"/>
    <mergeCell ref="AXU140:AXV140"/>
    <mergeCell ref="AYA140:AYB140"/>
    <mergeCell ref="AYC140:AYD140"/>
    <mergeCell ref="AOE140:AOF140"/>
    <mergeCell ref="AOG140:AOH140"/>
    <mergeCell ref="AOM140:AON140"/>
    <mergeCell ref="AOO140:AOP140"/>
    <mergeCell ref="AOU140:AOV140"/>
    <mergeCell ref="AOW140:AOX140"/>
    <mergeCell ref="APC140:APD140"/>
    <mergeCell ref="APE140:APF140"/>
    <mergeCell ref="APK140:APL140"/>
    <mergeCell ref="APM140:APN140"/>
    <mergeCell ref="APS140:APT140"/>
    <mergeCell ref="APU140:APV140"/>
    <mergeCell ref="AQA140:AQB140"/>
    <mergeCell ref="AQC140:AQD140"/>
    <mergeCell ref="AQI140:AQJ140"/>
    <mergeCell ref="AQK140:AQL140"/>
    <mergeCell ref="AQQ140:AQR140"/>
    <mergeCell ref="AQS140:AQT140"/>
    <mergeCell ref="AQY140:AQZ140"/>
    <mergeCell ref="ARA140:ARB140"/>
    <mergeCell ref="ARG140:ARH140"/>
    <mergeCell ref="ARI140:ARJ140"/>
    <mergeCell ref="ARO140:ARP140"/>
    <mergeCell ref="ARQ140:ARR140"/>
    <mergeCell ref="ARW140:ARX140"/>
    <mergeCell ref="ARY140:ARZ140"/>
    <mergeCell ref="ASE140:ASF140"/>
    <mergeCell ref="ASG140:ASH140"/>
    <mergeCell ref="ASM140:ASN140"/>
    <mergeCell ref="ASO140:ASP140"/>
    <mergeCell ref="ASU140:ASV140"/>
    <mergeCell ref="ASW140:ASX140"/>
    <mergeCell ref="ATC140:ATD140"/>
    <mergeCell ref="AJA140:AJB140"/>
    <mergeCell ref="AJG140:AJH140"/>
    <mergeCell ref="AJI140:AJJ140"/>
    <mergeCell ref="AJO140:AJP140"/>
    <mergeCell ref="AJQ140:AJR140"/>
    <mergeCell ref="AJW140:AJX140"/>
    <mergeCell ref="AJY140:AJZ140"/>
    <mergeCell ref="AKE140:AKF140"/>
    <mergeCell ref="AKG140:AKH140"/>
    <mergeCell ref="AKM140:AKN140"/>
    <mergeCell ref="AKO140:AKP140"/>
    <mergeCell ref="AKU140:AKV140"/>
    <mergeCell ref="AKW140:AKX140"/>
    <mergeCell ref="ALC140:ALD140"/>
    <mergeCell ref="ALE140:ALF140"/>
    <mergeCell ref="ALK140:ALL140"/>
    <mergeCell ref="ALM140:ALN140"/>
    <mergeCell ref="ALS140:ALT140"/>
    <mergeCell ref="ALU140:ALV140"/>
    <mergeCell ref="AMA140:AMB140"/>
    <mergeCell ref="AMC140:AMD140"/>
    <mergeCell ref="AMI140:AMJ140"/>
    <mergeCell ref="AMK140:AML140"/>
    <mergeCell ref="AMQ140:AMR140"/>
    <mergeCell ref="AMS140:AMT140"/>
    <mergeCell ref="AMY140:AMZ140"/>
    <mergeCell ref="ANA140:ANB140"/>
    <mergeCell ref="ANG140:ANH140"/>
    <mergeCell ref="ANI140:ANJ140"/>
    <mergeCell ref="ANO140:ANP140"/>
    <mergeCell ref="ANQ140:ANR140"/>
    <mergeCell ref="ANW140:ANX140"/>
    <mergeCell ref="ANY140:ANZ140"/>
    <mergeCell ref="AEA140:AEB140"/>
    <mergeCell ref="AEC140:AED140"/>
    <mergeCell ref="AEI140:AEJ140"/>
    <mergeCell ref="AEK140:AEL140"/>
    <mergeCell ref="AEQ140:AER140"/>
    <mergeCell ref="AES140:AET140"/>
    <mergeCell ref="AEY140:AEZ140"/>
    <mergeCell ref="AFA140:AFB140"/>
    <mergeCell ref="AFG140:AFH140"/>
    <mergeCell ref="AFI140:AFJ140"/>
    <mergeCell ref="AFO140:AFP140"/>
    <mergeCell ref="AFQ140:AFR140"/>
    <mergeCell ref="AFW140:AFX140"/>
    <mergeCell ref="AFY140:AFZ140"/>
    <mergeCell ref="AGE140:AGF140"/>
    <mergeCell ref="AGG140:AGH140"/>
    <mergeCell ref="AGM140:AGN140"/>
    <mergeCell ref="AGO140:AGP140"/>
    <mergeCell ref="AGU140:AGV140"/>
    <mergeCell ref="AGW140:AGX140"/>
    <mergeCell ref="AHC140:AHD140"/>
    <mergeCell ref="AHE140:AHF140"/>
    <mergeCell ref="AHK140:AHL140"/>
    <mergeCell ref="AHM140:AHN140"/>
    <mergeCell ref="AHS140:AHT140"/>
    <mergeCell ref="AHU140:AHV140"/>
    <mergeCell ref="AIA140:AIB140"/>
    <mergeCell ref="AIC140:AID140"/>
    <mergeCell ref="AII140:AIJ140"/>
    <mergeCell ref="AIK140:AIL140"/>
    <mergeCell ref="AIQ140:AIR140"/>
    <mergeCell ref="AIS140:AIT140"/>
    <mergeCell ref="AIY140:AIZ140"/>
    <mergeCell ref="YW140:YX140"/>
    <mergeCell ref="ZC140:ZD140"/>
    <mergeCell ref="ZE140:ZF140"/>
    <mergeCell ref="ZK140:ZL140"/>
    <mergeCell ref="ZM140:ZN140"/>
    <mergeCell ref="ZS140:ZT140"/>
    <mergeCell ref="ZU140:ZV140"/>
    <mergeCell ref="AAA140:AAB140"/>
    <mergeCell ref="AAC140:AAD140"/>
    <mergeCell ref="AAI140:AAJ140"/>
    <mergeCell ref="AAK140:AAL140"/>
    <mergeCell ref="AAQ140:AAR140"/>
    <mergeCell ref="AAS140:AAT140"/>
    <mergeCell ref="AAY140:AAZ140"/>
    <mergeCell ref="ABA140:ABB140"/>
    <mergeCell ref="ABG140:ABH140"/>
    <mergeCell ref="ABI140:ABJ140"/>
    <mergeCell ref="ABO140:ABP140"/>
    <mergeCell ref="ABQ140:ABR140"/>
    <mergeCell ref="ABW140:ABX140"/>
    <mergeCell ref="ABY140:ABZ140"/>
    <mergeCell ref="ACE140:ACF140"/>
    <mergeCell ref="ACG140:ACH140"/>
    <mergeCell ref="ACM140:ACN140"/>
    <mergeCell ref="ACO140:ACP140"/>
    <mergeCell ref="ACU140:ACV140"/>
    <mergeCell ref="ACW140:ACX140"/>
    <mergeCell ref="ADC140:ADD140"/>
    <mergeCell ref="ADE140:ADF140"/>
    <mergeCell ref="ADK140:ADL140"/>
    <mergeCell ref="ADM140:ADN140"/>
    <mergeCell ref="ADS140:ADT140"/>
    <mergeCell ref="ADU140:ADV140"/>
    <mergeCell ref="TW140:TX140"/>
    <mergeCell ref="TY140:TZ140"/>
    <mergeCell ref="UE140:UF140"/>
    <mergeCell ref="UG140:UH140"/>
    <mergeCell ref="UM140:UN140"/>
    <mergeCell ref="UO140:UP140"/>
    <mergeCell ref="UU140:UV140"/>
    <mergeCell ref="UW140:UX140"/>
    <mergeCell ref="VC140:VD140"/>
    <mergeCell ref="VE140:VF140"/>
    <mergeCell ref="VK140:VL140"/>
    <mergeCell ref="VM140:VN140"/>
    <mergeCell ref="VS140:VT140"/>
    <mergeCell ref="VU140:VV140"/>
    <mergeCell ref="WA140:WB140"/>
    <mergeCell ref="WC140:WD140"/>
    <mergeCell ref="WI140:WJ140"/>
    <mergeCell ref="WK140:WL140"/>
    <mergeCell ref="WQ140:WR140"/>
    <mergeCell ref="WS140:WT140"/>
    <mergeCell ref="WY140:WZ140"/>
    <mergeCell ref="XA140:XB140"/>
    <mergeCell ref="XG140:XH140"/>
    <mergeCell ref="XI140:XJ140"/>
    <mergeCell ref="XO140:XP140"/>
    <mergeCell ref="XQ140:XR140"/>
    <mergeCell ref="XW140:XX140"/>
    <mergeCell ref="XY140:XZ140"/>
    <mergeCell ref="YE140:YF140"/>
    <mergeCell ref="YG140:YH140"/>
    <mergeCell ref="YM140:YN140"/>
    <mergeCell ref="YO140:YP140"/>
    <mergeCell ref="YU140:YV140"/>
    <mergeCell ref="OS140:OT140"/>
    <mergeCell ref="OY140:OZ140"/>
    <mergeCell ref="PA140:PB140"/>
    <mergeCell ref="PG140:PH140"/>
    <mergeCell ref="PI140:PJ140"/>
    <mergeCell ref="PO140:PP140"/>
    <mergeCell ref="PQ140:PR140"/>
    <mergeCell ref="PW140:PX140"/>
    <mergeCell ref="PY140:PZ140"/>
    <mergeCell ref="QE140:QF140"/>
    <mergeCell ref="QG140:QH140"/>
    <mergeCell ref="QM140:QN140"/>
    <mergeCell ref="QO140:QP140"/>
    <mergeCell ref="QU140:QV140"/>
    <mergeCell ref="QW140:QX140"/>
    <mergeCell ref="RC140:RD140"/>
    <mergeCell ref="RE140:RF140"/>
    <mergeCell ref="RK140:RL140"/>
    <mergeCell ref="RM140:RN140"/>
    <mergeCell ref="RS140:RT140"/>
    <mergeCell ref="RU140:RV140"/>
    <mergeCell ref="SA140:SB140"/>
    <mergeCell ref="SC140:SD140"/>
    <mergeCell ref="SI140:SJ140"/>
    <mergeCell ref="SK140:SL140"/>
    <mergeCell ref="SQ140:SR140"/>
    <mergeCell ref="SS140:ST140"/>
    <mergeCell ref="SY140:SZ140"/>
    <mergeCell ref="TA140:TB140"/>
    <mergeCell ref="TG140:TH140"/>
    <mergeCell ref="TI140:TJ140"/>
    <mergeCell ref="TO140:TP140"/>
    <mergeCell ref="TQ140:TR140"/>
    <mergeCell ref="JS140:JT140"/>
    <mergeCell ref="JU140:JV140"/>
    <mergeCell ref="KA140:KB140"/>
    <mergeCell ref="KC140:KD140"/>
    <mergeCell ref="KI140:KJ140"/>
    <mergeCell ref="KK140:KL140"/>
    <mergeCell ref="KQ140:KR140"/>
    <mergeCell ref="KS140:KT140"/>
    <mergeCell ref="KY140:KZ140"/>
    <mergeCell ref="LA140:LB140"/>
    <mergeCell ref="LG140:LH140"/>
    <mergeCell ref="LI140:LJ140"/>
    <mergeCell ref="LO140:LP140"/>
    <mergeCell ref="LQ140:LR140"/>
    <mergeCell ref="LW140:LX140"/>
    <mergeCell ref="LY140:LZ140"/>
    <mergeCell ref="ME140:MF140"/>
    <mergeCell ref="MG140:MH140"/>
    <mergeCell ref="MM140:MN140"/>
    <mergeCell ref="MO140:MP140"/>
    <mergeCell ref="MU140:MV140"/>
    <mergeCell ref="MW140:MX140"/>
    <mergeCell ref="NC140:ND140"/>
    <mergeCell ref="NE140:NF140"/>
    <mergeCell ref="NK140:NL140"/>
    <mergeCell ref="NM140:NN140"/>
    <mergeCell ref="NS140:NT140"/>
    <mergeCell ref="NU140:NV140"/>
    <mergeCell ref="OA140:OB140"/>
    <mergeCell ref="OC140:OD140"/>
    <mergeCell ref="OI140:OJ140"/>
    <mergeCell ref="OK140:OL140"/>
    <mergeCell ref="OQ140:OR140"/>
    <mergeCell ref="EO140:EP140"/>
    <mergeCell ref="EU140:EV140"/>
    <mergeCell ref="EW140:EX140"/>
    <mergeCell ref="FC140:FD140"/>
    <mergeCell ref="FE140:FF140"/>
    <mergeCell ref="FK140:FL140"/>
    <mergeCell ref="FM140:FN140"/>
    <mergeCell ref="FS140:FT140"/>
    <mergeCell ref="FU140:FV140"/>
    <mergeCell ref="GA140:GB140"/>
    <mergeCell ref="GC140:GD140"/>
    <mergeCell ref="GI140:GJ140"/>
    <mergeCell ref="GK140:GL140"/>
    <mergeCell ref="GQ140:GR140"/>
    <mergeCell ref="GS140:GT140"/>
    <mergeCell ref="GY140:GZ140"/>
    <mergeCell ref="HA140:HB140"/>
    <mergeCell ref="HG140:HH140"/>
    <mergeCell ref="HI140:HJ140"/>
    <mergeCell ref="HO140:HP140"/>
    <mergeCell ref="HQ140:HR140"/>
    <mergeCell ref="HW140:HX140"/>
    <mergeCell ref="HY140:HZ140"/>
    <mergeCell ref="IE140:IF140"/>
    <mergeCell ref="IG140:IH140"/>
    <mergeCell ref="IM140:IN140"/>
    <mergeCell ref="IO140:IP140"/>
    <mergeCell ref="IU140:IV140"/>
    <mergeCell ref="IW140:IX140"/>
    <mergeCell ref="JC140:JD140"/>
    <mergeCell ref="JE140:JF140"/>
    <mergeCell ref="JK140:JL140"/>
    <mergeCell ref="JM140:JN140"/>
    <mergeCell ref="O140:P140"/>
    <mergeCell ref="Q140:R140"/>
    <mergeCell ref="W140:X140"/>
    <mergeCell ref="Y140:Z140"/>
    <mergeCell ref="AE140:AF140"/>
    <mergeCell ref="AG140:AH140"/>
    <mergeCell ref="AM140:AN140"/>
    <mergeCell ref="AO140:AP140"/>
    <mergeCell ref="AU140:AV140"/>
    <mergeCell ref="AW140:AX140"/>
    <mergeCell ref="BC140:BD140"/>
    <mergeCell ref="BE140:BF140"/>
    <mergeCell ref="BK140:BL140"/>
    <mergeCell ref="BM140:BN140"/>
    <mergeCell ref="BS140:BT140"/>
    <mergeCell ref="BU140:BV140"/>
    <mergeCell ref="CA140:CB140"/>
    <mergeCell ref="CC140:CD140"/>
    <mergeCell ref="CI140:CJ140"/>
    <mergeCell ref="CK140:CL140"/>
    <mergeCell ref="CQ140:CR140"/>
    <mergeCell ref="CS140:CT140"/>
    <mergeCell ref="CY140:CZ140"/>
    <mergeCell ref="DA140:DB140"/>
    <mergeCell ref="DG140:DH140"/>
    <mergeCell ref="DI140:DJ140"/>
    <mergeCell ref="DO140:DP140"/>
    <mergeCell ref="DQ140:DR140"/>
    <mergeCell ref="DW140:DX140"/>
    <mergeCell ref="DY140:DZ140"/>
    <mergeCell ref="EE140:EF140"/>
    <mergeCell ref="EG140:EH140"/>
    <mergeCell ref="EM140:EN140"/>
    <mergeCell ref="L157:M157"/>
    <mergeCell ref="A99:E99"/>
    <mergeCell ref="A96:E96"/>
    <mergeCell ref="F100:H100"/>
    <mergeCell ref="A101:E101"/>
    <mergeCell ref="A94:B94"/>
    <mergeCell ref="A119:B119"/>
    <mergeCell ref="E119:F119"/>
    <mergeCell ref="A39:B39"/>
    <mergeCell ref="C39:H39"/>
    <mergeCell ref="B198:H198"/>
    <mergeCell ref="A48:B48"/>
    <mergeCell ref="C48:H48"/>
    <mergeCell ref="B196:H196"/>
    <mergeCell ref="G85:H94"/>
    <mergeCell ref="A86:B86"/>
    <mergeCell ref="A87:B87"/>
    <mergeCell ref="A88:B88"/>
    <mergeCell ref="F98:H98"/>
    <mergeCell ref="A98:E98"/>
    <mergeCell ref="D123:D124"/>
    <mergeCell ref="A100:E100"/>
    <mergeCell ref="A136:B136"/>
    <mergeCell ref="L136:M136"/>
    <mergeCell ref="A137:B137"/>
    <mergeCell ref="A138:B138"/>
    <mergeCell ref="L138:M138"/>
    <mergeCell ref="A139:B139"/>
    <mergeCell ref="L139:M139"/>
    <mergeCell ref="A140:B140"/>
    <mergeCell ref="I140:J140"/>
    <mergeCell ref="A185:B185"/>
    <mergeCell ref="A186:B186"/>
    <mergeCell ref="A187:B187"/>
    <mergeCell ref="L155:M155"/>
    <mergeCell ref="A156:B156"/>
    <mergeCell ref="B192:H192"/>
    <mergeCell ref="A170:B170"/>
    <mergeCell ref="A188:B188"/>
    <mergeCell ref="A189:B189"/>
    <mergeCell ref="A178:H178"/>
    <mergeCell ref="A184:H184"/>
    <mergeCell ref="G179:H183"/>
    <mergeCell ref="G185:H189"/>
    <mergeCell ref="A112:A113"/>
    <mergeCell ref="E43:H43"/>
    <mergeCell ref="E44:H44"/>
    <mergeCell ref="E45:H45"/>
    <mergeCell ref="E46:H46"/>
    <mergeCell ref="A44:D44"/>
    <mergeCell ref="D65:H65"/>
    <mergeCell ref="A71:B71"/>
    <mergeCell ref="G70:H70"/>
    <mergeCell ref="A95:B95"/>
    <mergeCell ref="C95:D95"/>
    <mergeCell ref="E95:F95"/>
    <mergeCell ref="G95:H95"/>
    <mergeCell ref="K71:P78"/>
    <mergeCell ref="F34:H34"/>
    <mergeCell ref="E42:H42"/>
    <mergeCell ref="A42:D42"/>
    <mergeCell ref="A49:B49"/>
    <mergeCell ref="C49:E49"/>
    <mergeCell ref="G49:H49"/>
    <mergeCell ref="G51:H51"/>
    <mergeCell ref="A50:B50"/>
    <mergeCell ref="A54:H54"/>
    <mergeCell ref="A55:C55"/>
    <mergeCell ref="A56:C56"/>
    <mergeCell ref="D56:H56"/>
    <mergeCell ref="G53:H53"/>
    <mergeCell ref="C50:E50"/>
    <mergeCell ref="A38:B38"/>
    <mergeCell ref="C38:H38"/>
    <mergeCell ref="A45:D45"/>
    <mergeCell ref="L131:M131"/>
    <mergeCell ref="L130:M130"/>
    <mergeCell ref="L129:M129"/>
    <mergeCell ref="L128:M128"/>
    <mergeCell ref="A78:B78"/>
    <mergeCell ref="C117:D117"/>
    <mergeCell ref="E117:F117"/>
    <mergeCell ref="G117:H117"/>
    <mergeCell ref="F103:H103"/>
    <mergeCell ref="A97:E97"/>
    <mergeCell ref="A126:H126"/>
    <mergeCell ref="E123:E124"/>
    <mergeCell ref="G123:H124"/>
    <mergeCell ref="A85:B85"/>
    <mergeCell ref="A107:E107"/>
    <mergeCell ref="G119:H119"/>
    <mergeCell ref="C113:D113"/>
    <mergeCell ref="E113:F113"/>
    <mergeCell ref="G113:H113"/>
    <mergeCell ref="A114:B114"/>
    <mergeCell ref="C114:D114"/>
    <mergeCell ref="E114:F114"/>
    <mergeCell ref="G114:H114"/>
    <mergeCell ref="A118:B118"/>
    <mergeCell ref="C118:D118"/>
    <mergeCell ref="E118:F118"/>
    <mergeCell ref="G118:H118"/>
    <mergeCell ref="C112:D112"/>
    <mergeCell ref="E112:F112"/>
    <mergeCell ref="B123:B124"/>
    <mergeCell ref="A123:A124"/>
    <mergeCell ref="F96:H96"/>
    <mergeCell ref="F101:H101"/>
    <mergeCell ref="A131:B131"/>
    <mergeCell ref="A130:B130"/>
    <mergeCell ref="E84:F84"/>
    <mergeCell ref="G84:H84"/>
    <mergeCell ref="A102:E102"/>
    <mergeCell ref="F102:H102"/>
    <mergeCell ref="A1:H1"/>
    <mergeCell ref="A2:H2"/>
    <mergeCell ref="A3:D3"/>
    <mergeCell ref="E3:H3"/>
    <mergeCell ref="A4:D4"/>
    <mergeCell ref="A8:D8"/>
    <mergeCell ref="E8:H8"/>
    <mergeCell ref="A9:D9"/>
    <mergeCell ref="E9:H9"/>
    <mergeCell ref="E4:H4"/>
    <mergeCell ref="A5:D5"/>
    <mergeCell ref="E5:H5"/>
    <mergeCell ref="A6:D6"/>
    <mergeCell ref="E6:H6"/>
    <mergeCell ref="A7:D7"/>
    <mergeCell ref="E7:H7"/>
    <mergeCell ref="E13:H13"/>
    <mergeCell ref="A14:D14"/>
    <mergeCell ref="A10:D10"/>
    <mergeCell ref="E10:H10"/>
    <mergeCell ref="A22:D23"/>
    <mergeCell ref="E22:H23"/>
    <mergeCell ref="E14:H14"/>
    <mergeCell ref="A15:B15"/>
    <mergeCell ref="C15:H15"/>
    <mergeCell ref="C16:H16"/>
    <mergeCell ref="A17:B17"/>
    <mergeCell ref="C17:H17"/>
    <mergeCell ref="A12:D12"/>
    <mergeCell ref="E12:H12"/>
    <mergeCell ref="A11:D11"/>
    <mergeCell ref="E11:H11"/>
    <mergeCell ref="A16:B16"/>
    <mergeCell ref="A13:D13"/>
    <mergeCell ref="A18:B18"/>
    <mergeCell ref="C18:D18"/>
    <mergeCell ref="E18:F18"/>
    <mergeCell ref="G18:H18"/>
    <mergeCell ref="A19:B19"/>
    <mergeCell ref="C19:D19"/>
    <mergeCell ref="E19:F19"/>
    <mergeCell ref="G19:H19"/>
    <mergeCell ref="A20:B20"/>
    <mergeCell ref="C20:D20"/>
    <mergeCell ref="E20:F20"/>
    <mergeCell ref="G20:H20"/>
    <mergeCell ref="A21:B21"/>
    <mergeCell ref="C21:D21"/>
    <mergeCell ref="E21:F21"/>
    <mergeCell ref="G21:H21"/>
    <mergeCell ref="A213:H216"/>
    <mergeCell ref="A212:B212"/>
    <mergeCell ref="E212:F212"/>
    <mergeCell ref="C212:D212"/>
    <mergeCell ref="G212:H212"/>
    <mergeCell ref="A110:H110"/>
    <mergeCell ref="A108:E108"/>
    <mergeCell ref="F108:H108"/>
    <mergeCell ref="A109:E109"/>
    <mergeCell ref="F109:H109"/>
    <mergeCell ref="A157:H157"/>
    <mergeCell ref="A117:B117"/>
    <mergeCell ref="A208:H208"/>
    <mergeCell ref="A115:H115"/>
    <mergeCell ref="A211:H211"/>
    <mergeCell ref="A209:H209"/>
    <mergeCell ref="A205:H205"/>
    <mergeCell ref="G116:H116"/>
    <mergeCell ref="A168:B168"/>
    <mergeCell ref="C123:C124"/>
    <mergeCell ref="B151:B152"/>
    <mergeCell ref="A77:B77"/>
    <mergeCell ref="A70:B70"/>
    <mergeCell ref="A73:B73"/>
    <mergeCell ref="A69:B69"/>
    <mergeCell ref="A67:B67"/>
    <mergeCell ref="C67:H67"/>
    <mergeCell ref="A75:B75"/>
    <mergeCell ref="C69:H69"/>
    <mergeCell ref="A72:B72"/>
    <mergeCell ref="A74:B74"/>
    <mergeCell ref="E70:F70"/>
    <mergeCell ref="A66:C66"/>
    <mergeCell ref="D66:H66"/>
    <mergeCell ref="A84:B84"/>
    <mergeCell ref="A83:B83"/>
    <mergeCell ref="C83:H83"/>
    <mergeCell ref="B194:H194"/>
    <mergeCell ref="B201:H201"/>
    <mergeCell ref="A120:B120"/>
    <mergeCell ref="C120:D120"/>
    <mergeCell ref="E120:F120"/>
    <mergeCell ref="G120:H120"/>
    <mergeCell ref="A81:B81"/>
    <mergeCell ref="C81:H81"/>
    <mergeCell ref="A76:B76"/>
    <mergeCell ref="A210:H210"/>
    <mergeCell ref="A207:H207"/>
    <mergeCell ref="A158:B158"/>
    <mergeCell ref="A116:B116"/>
    <mergeCell ref="D151:D152"/>
    <mergeCell ref="E151:E152"/>
    <mergeCell ref="G151:H152"/>
    <mergeCell ref="A89:B89"/>
    <mergeCell ref="A90:B90"/>
    <mergeCell ref="A91:B91"/>
    <mergeCell ref="F97:H97"/>
    <mergeCell ref="G112:H112"/>
    <mergeCell ref="F104:H104"/>
    <mergeCell ref="C111:D111"/>
    <mergeCell ref="C119:D119"/>
    <mergeCell ref="A167:B167"/>
    <mergeCell ref="A164:B164"/>
    <mergeCell ref="A128:B128"/>
    <mergeCell ref="A206:H206"/>
    <mergeCell ref="E116:F116"/>
    <mergeCell ref="B197:H197"/>
    <mergeCell ref="B193:H193"/>
    <mergeCell ref="A181:B181"/>
    <mergeCell ref="A179:B179"/>
    <mergeCell ref="A180:B180"/>
    <mergeCell ref="A183:B183"/>
    <mergeCell ref="A182:B182"/>
    <mergeCell ref="A121:H121"/>
    <mergeCell ref="B191:H191"/>
    <mergeCell ref="Y132:Z132"/>
    <mergeCell ref="AE132:AF132"/>
    <mergeCell ref="AG132:AH132"/>
    <mergeCell ref="AM132:AN132"/>
    <mergeCell ref="AO132:AP132"/>
    <mergeCell ref="AU132:AV132"/>
    <mergeCell ref="AW132:AX132"/>
    <mergeCell ref="BC132:BD132"/>
    <mergeCell ref="BE132:BF132"/>
    <mergeCell ref="C52:H52"/>
    <mergeCell ref="A125:H125"/>
    <mergeCell ref="A127:H127"/>
    <mergeCell ref="A132:B132"/>
    <mergeCell ref="I132:J132"/>
    <mergeCell ref="O132:P132"/>
    <mergeCell ref="Q132:R132"/>
    <mergeCell ref="W132:X132"/>
    <mergeCell ref="C51:E51"/>
    <mergeCell ref="A58:C59"/>
    <mergeCell ref="D58:H58"/>
    <mergeCell ref="D59:H59"/>
    <mergeCell ref="B200:H200"/>
    <mergeCell ref="A60:C60"/>
    <mergeCell ref="A61:C61"/>
    <mergeCell ref="D60:H60"/>
    <mergeCell ref="E71:F80"/>
    <mergeCell ref="G71:H80"/>
    <mergeCell ref="A79:B79"/>
    <mergeCell ref="A80:B80"/>
    <mergeCell ref="D61:H61"/>
    <mergeCell ref="A162:B162"/>
    <mergeCell ref="A159:B159"/>
    <mergeCell ref="A160:B160"/>
    <mergeCell ref="C151:C152"/>
    <mergeCell ref="L156:M156"/>
    <mergeCell ref="A151:A152"/>
    <mergeCell ref="A155:B155"/>
    <mergeCell ref="A103:E103"/>
    <mergeCell ref="A105:E105"/>
    <mergeCell ref="F99:H99"/>
    <mergeCell ref="A104:E104"/>
    <mergeCell ref="E85:F94"/>
    <mergeCell ref="A92:B92"/>
    <mergeCell ref="A93:B93"/>
    <mergeCell ref="A150:H150"/>
    <mergeCell ref="B195:H195"/>
    <mergeCell ref="G177:H177"/>
    <mergeCell ref="A190:H190"/>
    <mergeCell ref="A173:B173"/>
    <mergeCell ref="A177:B177"/>
    <mergeCell ref="A171:B171"/>
    <mergeCell ref="A172:B172"/>
    <mergeCell ref="A161:B161"/>
    <mergeCell ref="I14:P14"/>
    <mergeCell ref="F107:H107"/>
    <mergeCell ref="F105:H105"/>
    <mergeCell ref="A165:B165"/>
    <mergeCell ref="A122:H122"/>
    <mergeCell ref="G111:H111"/>
    <mergeCell ref="A106:E106"/>
    <mergeCell ref="A129:B129"/>
    <mergeCell ref="A53:B53"/>
    <mergeCell ref="C53:E53"/>
    <mergeCell ref="D55:H55"/>
    <mergeCell ref="F106:H106"/>
    <mergeCell ref="E111:F111"/>
    <mergeCell ref="A111:B111"/>
    <mergeCell ref="C116:D116"/>
    <mergeCell ref="D64:H64"/>
    <mergeCell ref="A65:C65"/>
    <mergeCell ref="A46:D46"/>
    <mergeCell ref="A47:H47"/>
    <mergeCell ref="D57:H57"/>
    <mergeCell ref="A57:C57"/>
    <mergeCell ref="G50:H50"/>
    <mergeCell ref="A51:B52"/>
    <mergeCell ref="A62:C62"/>
    <mergeCell ref="D62:H62"/>
    <mergeCell ref="A63:C63"/>
    <mergeCell ref="D63:H63"/>
    <mergeCell ref="A64:C64"/>
    <mergeCell ref="C34:E34"/>
    <mergeCell ref="A24:D24"/>
    <mergeCell ref="E24:H24"/>
    <mergeCell ref="F33:H33"/>
    <mergeCell ref="F36:H36"/>
    <mergeCell ref="E26:H26"/>
    <mergeCell ref="A28:D28"/>
    <mergeCell ref="E28:H28"/>
    <mergeCell ref="A25:D25"/>
    <mergeCell ref="E25:H25"/>
    <mergeCell ref="A29:D29"/>
    <mergeCell ref="G155:H156"/>
    <mergeCell ref="E29:H29"/>
    <mergeCell ref="A26:D26"/>
    <mergeCell ref="A35:B35"/>
    <mergeCell ref="C35:E35"/>
    <mergeCell ref="A30:D30"/>
    <mergeCell ref="E30:H30"/>
    <mergeCell ref="A31:D31"/>
    <mergeCell ref="E31:H31"/>
    <mergeCell ref="A27:D27"/>
    <mergeCell ref="E27:H27"/>
    <mergeCell ref="C32:E32"/>
    <mergeCell ref="F35:H35"/>
    <mergeCell ref="F32:H32"/>
    <mergeCell ref="A33:B33"/>
    <mergeCell ref="A32:B32"/>
    <mergeCell ref="C33:E33"/>
    <mergeCell ref="A34:B34"/>
    <mergeCell ref="A37:H37"/>
    <mergeCell ref="A36:B36"/>
    <mergeCell ref="C36:E36"/>
    <mergeCell ref="A41:D41"/>
    <mergeCell ref="E41:H41"/>
    <mergeCell ref="A40:H40"/>
    <mergeCell ref="A43:D43"/>
    <mergeCell ref="FM132:FN132"/>
    <mergeCell ref="FS132:FT132"/>
    <mergeCell ref="FU132:FV132"/>
    <mergeCell ref="GA132:GB132"/>
    <mergeCell ref="GC132:GD132"/>
    <mergeCell ref="GI132:GJ132"/>
    <mergeCell ref="GK132:GL132"/>
    <mergeCell ref="GQ132:GR132"/>
    <mergeCell ref="GS132:GT132"/>
    <mergeCell ref="EE132:EF132"/>
    <mergeCell ref="EG132:EH132"/>
    <mergeCell ref="EM132:EN132"/>
    <mergeCell ref="EO132:EP132"/>
    <mergeCell ref="EU132:EV132"/>
    <mergeCell ref="EW132:EX132"/>
    <mergeCell ref="FC132:FD132"/>
    <mergeCell ref="FE132:FF132"/>
    <mergeCell ref="FK132:FL132"/>
    <mergeCell ref="CS132:CT132"/>
    <mergeCell ref="CY132:CZ132"/>
    <mergeCell ref="DA132:DB132"/>
    <mergeCell ref="DG132:DH132"/>
    <mergeCell ref="DI132:DJ132"/>
    <mergeCell ref="DO132:DP132"/>
    <mergeCell ref="DQ132:DR132"/>
    <mergeCell ref="DW132:DX132"/>
    <mergeCell ref="DY132:DZ132"/>
    <mergeCell ref="BK132:BL132"/>
    <mergeCell ref="BM132:BN132"/>
    <mergeCell ref="BS132:BT132"/>
    <mergeCell ref="BU132:BV132"/>
    <mergeCell ref="CA132:CB132"/>
    <mergeCell ref="CC132:CD132"/>
    <mergeCell ref="CI132:CJ132"/>
    <mergeCell ref="CK132:CL132"/>
    <mergeCell ref="CQ132:CR132"/>
    <mergeCell ref="LA132:LB132"/>
    <mergeCell ref="LG132:LH132"/>
    <mergeCell ref="LI132:LJ132"/>
    <mergeCell ref="LO132:LP132"/>
    <mergeCell ref="LQ132:LR132"/>
    <mergeCell ref="LW132:LX132"/>
    <mergeCell ref="LY132:LZ132"/>
    <mergeCell ref="ME132:MF132"/>
    <mergeCell ref="MG132:MH132"/>
    <mergeCell ref="JS132:JT132"/>
    <mergeCell ref="JU132:JV132"/>
    <mergeCell ref="KA132:KB132"/>
    <mergeCell ref="KC132:KD132"/>
    <mergeCell ref="KI132:KJ132"/>
    <mergeCell ref="KK132:KL132"/>
    <mergeCell ref="KQ132:KR132"/>
    <mergeCell ref="KS132:KT132"/>
    <mergeCell ref="KY132:KZ132"/>
    <mergeCell ref="IG132:IH132"/>
    <mergeCell ref="IM132:IN132"/>
    <mergeCell ref="IO132:IP132"/>
    <mergeCell ref="IU132:IV132"/>
    <mergeCell ref="IW132:IX132"/>
    <mergeCell ref="JC132:JD132"/>
    <mergeCell ref="JE132:JF132"/>
    <mergeCell ref="JK132:JL132"/>
    <mergeCell ref="JM132:JN132"/>
    <mergeCell ref="GY132:GZ132"/>
    <mergeCell ref="HA132:HB132"/>
    <mergeCell ref="HG132:HH132"/>
    <mergeCell ref="HI132:HJ132"/>
    <mergeCell ref="HO132:HP132"/>
    <mergeCell ref="HQ132:HR132"/>
    <mergeCell ref="HW132:HX132"/>
    <mergeCell ref="HY132:HZ132"/>
    <mergeCell ref="IE132:IF132"/>
    <mergeCell ref="QO132:QP132"/>
    <mergeCell ref="QU132:QV132"/>
    <mergeCell ref="QW132:QX132"/>
    <mergeCell ref="RC132:RD132"/>
    <mergeCell ref="RE132:RF132"/>
    <mergeCell ref="RK132:RL132"/>
    <mergeCell ref="RM132:RN132"/>
    <mergeCell ref="RS132:RT132"/>
    <mergeCell ref="RU132:RV132"/>
    <mergeCell ref="PG132:PH132"/>
    <mergeCell ref="PI132:PJ132"/>
    <mergeCell ref="PO132:PP132"/>
    <mergeCell ref="PQ132:PR132"/>
    <mergeCell ref="PW132:PX132"/>
    <mergeCell ref="PY132:PZ132"/>
    <mergeCell ref="QE132:QF132"/>
    <mergeCell ref="QG132:QH132"/>
    <mergeCell ref="QM132:QN132"/>
    <mergeCell ref="NU132:NV132"/>
    <mergeCell ref="OA132:OB132"/>
    <mergeCell ref="OC132:OD132"/>
    <mergeCell ref="OI132:OJ132"/>
    <mergeCell ref="OK132:OL132"/>
    <mergeCell ref="OQ132:OR132"/>
    <mergeCell ref="OS132:OT132"/>
    <mergeCell ref="OY132:OZ132"/>
    <mergeCell ref="PA132:PB132"/>
    <mergeCell ref="MM132:MN132"/>
    <mergeCell ref="MO132:MP132"/>
    <mergeCell ref="MU132:MV132"/>
    <mergeCell ref="MW132:MX132"/>
    <mergeCell ref="NC132:ND132"/>
    <mergeCell ref="NE132:NF132"/>
    <mergeCell ref="NK132:NL132"/>
    <mergeCell ref="NM132:NN132"/>
    <mergeCell ref="NS132:NT132"/>
    <mergeCell ref="WC132:WD132"/>
    <mergeCell ref="WI132:WJ132"/>
    <mergeCell ref="WK132:WL132"/>
    <mergeCell ref="WQ132:WR132"/>
    <mergeCell ref="WS132:WT132"/>
    <mergeCell ref="WY132:WZ132"/>
    <mergeCell ref="XA132:XB132"/>
    <mergeCell ref="XG132:XH132"/>
    <mergeCell ref="XI132:XJ132"/>
    <mergeCell ref="UU132:UV132"/>
    <mergeCell ref="UW132:UX132"/>
    <mergeCell ref="VC132:VD132"/>
    <mergeCell ref="VE132:VF132"/>
    <mergeCell ref="VK132:VL132"/>
    <mergeCell ref="VM132:VN132"/>
    <mergeCell ref="VS132:VT132"/>
    <mergeCell ref="VU132:VV132"/>
    <mergeCell ref="WA132:WB132"/>
    <mergeCell ref="TI132:TJ132"/>
    <mergeCell ref="TO132:TP132"/>
    <mergeCell ref="TQ132:TR132"/>
    <mergeCell ref="TW132:TX132"/>
    <mergeCell ref="TY132:TZ132"/>
    <mergeCell ref="UE132:UF132"/>
    <mergeCell ref="UG132:UH132"/>
    <mergeCell ref="UM132:UN132"/>
    <mergeCell ref="UO132:UP132"/>
    <mergeCell ref="SA132:SB132"/>
    <mergeCell ref="SC132:SD132"/>
    <mergeCell ref="SI132:SJ132"/>
    <mergeCell ref="SK132:SL132"/>
    <mergeCell ref="SQ132:SR132"/>
    <mergeCell ref="SS132:ST132"/>
    <mergeCell ref="SY132:SZ132"/>
    <mergeCell ref="TA132:TB132"/>
    <mergeCell ref="TG132:TH132"/>
    <mergeCell ref="ABQ132:ABR132"/>
    <mergeCell ref="ABW132:ABX132"/>
    <mergeCell ref="ABY132:ABZ132"/>
    <mergeCell ref="ACE132:ACF132"/>
    <mergeCell ref="ACG132:ACH132"/>
    <mergeCell ref="ACM132:ACN132"/>
    <mergeCell ref="ACO132:ACP132"/>
    <mergeCell ref="ACU132:ACV132"/>
    <mergeCell ref="ACW132:ACX132"/>
    <mergeCell ref="AAI132:AAJ132"/>
    <mergeCell ref="AAK132:AAL132"/>
    <mergeCell ref="AAQ132:AAR132"/>
    <mergeCell ref="AAS132:AAT132"/>
    <mergeCell ref="AAY132:AAZ132"/>
    <mergeCell ref="ABA132:ABB132"/>
    <mergeCell ref="ABG132:ABH132"/>
    <mergeCell ref="ABI132:ABJ132"/>
    <mergeCell ref="ABO132:ABP132"/>
    <mergeCell ref="YW132:YX132"/>
    <mergeCell ref="ZC132:ZD132"/>
    <mergeCell ref="ZE132:ZF132"/>
    <mergeCell ref="ZK132:ZL132"/>
    <mergeCell ref="ZM132:ZN132"/>
    <mergeCell ref="ZS132:ZT132"/>
    <mergeCell ref="ZU132:ZV132"/>
    <mergeCell ref="AAA132:AAB132"/>
    <mergeCell ref="AAC132:AAD132"/>
    <mergeCell ref="XO132:XP132"/>
    <mergeCell ref="XQ132:XR132"/>
    <mergeCell ref="XW132:XX132"/>
    <mergeCell ref="XY132:XZ132"/>
    <mergeCell ref="YE132:YF132"/>
    <mergeCell ref="YG132:YH132"/>
    <mergeCell ref="YM132:YN132"/>
    <mergeCell ref="YO132:YP132"/>
    <mergeCell ref="YU132:YV132"/>
    <mergeCell ref="AHE132:AHF132"/>
    <mergeCell ref="AHK132:AHL132"/>
    <mergeCell ref="AHM132:AHN132"/>
    <mergeCell ref="AHS132:AHT132"/>
    <mergeCell ref="AHU132:AHV132"/>
    <mergeCell ref="AIA132:AIB132"/>
    <mergeCell ref="AIC132:AID132"/>
    <mergeCell ref="AII132:AIJ132"/>
    <mergeCell ref="AIK132:AIL132"/>
    <mergeCell ref="AFW132:AFX132"/>
    <mergeCell ref="AFY132:AFZ132"/>
    <mergeCell ref="AGE132:AGF132"/>
    <mergeCell ref="AGG132:AGH132"/>
    <mergeCell ref="AGM132:AGN132"/>
    <mergeCell ref="AGO132:AGP132"/>
    <mergeCell ref="AGU132:AGV132"/>
    <mergeCell ref="AGW132:AGX132"/>
    <mergeCell ref="AHC132:AHD132"/>
    <mergeCell ref="AEK132:AEL132"/>
    <mergeCell ref="AEQ132:AER132"/>
    <mergeCell ref="AES132:AET132"/>
    <mergeCell ref="AEY132:AEZ132"/>
    <mergeCell ref="AFA132:AFB132"/>
    <mergeCell ref="AFG132:AFH132"/>
    <mergeCell ref="AFI132:AFJ132"/>
    <mergeCell ref="AFO132:AFP132"/>
    <mergeCell ref="AFQ132:AFR132"/>
    <mergeCell ref="ADC132:ADD132"/>
    <mergeCell ref="ADE132:ADF132"/>
    <mergeCell ref="ADK132:ADL132"/>
    <mergeCell ref="ADM132:ADN132"/>
    <mergeCell ref="ADS132:ADT132"/>
    <mergeCell ref="ADU132:ADV132"/>
    <mergeCell ref="AEA132:AEB132"/>
    <mergeCell ref="AEC132:AED132"/>
    <mergeCell ref="AEI132:AEJ132"/>
    <mergeCell ref="AMS132:AMT132"/>
    <mergeCell ref="AMY132:AMZ132"/>
    <mergeCell ref="ANA132:ANB132"/>
    <mergeCell ref="ANG132:ANH132"/>
    <mergeCell ref="ANI132:ANJ132"/>
    <mergeCell ref="ANO132:ANP132"/>
    <mergeCell ref="ANQ132:ANR132"/>
    <mergeCell ref="ANW132:ANX132"/>
    <mergeCell ref="ANY132:ANZ132"/>
    <mergeCell ref="ALK132:ALL132"/>
    <mergeCell ref="ALM132:ALN132"/>
    <mergeCell ref="ALS132:ALT132"/>
    <mergeCell ref="ALU132:ALV132"/>
    <mergeCell ref="AMA132:AMB132"/>
    <mergeCell ref="AMC132:AMD132"/>
    <mergeCell ref="AMI132:AMJ132"/>
    <mergeCell ref="AMK132:AML132"/>
    <mergeCell ref="AMQ132:AMR132"/>
    <mergeCell ref="AJY132:AJZ132"/>
    <mergeCell ref="AKE132:AKF132"/>
    <mergeCell ref="AKG132:AKH132"/>
    <mergeCell ref="AKM132:AKN132"/>
    <mergeCell ref="AKO132:AKP132"/>
    <mergeCell ref="AKU132:AKV132"/>
    <mergeCell ref="AKW132:AKX132"/>
    <mergeCell ref="ALC132:ALD132"/>
    <mergeCell ref="ALE132:ALF132"/>
    <mergeCell ref="AIQ132:AIR132"/>
    <mergeCell ref="AIS132:AIT132"/>
    <mergeCell ref="AIY132:AIZ132"/>
    <mergeCell ref="AJA132:AJB132"/>
    <mergeCell ref="AJG132:AJH132"/>
    <mergeCell ref="AJI132:AJJ132"/>
    <mergeCell ref="AJO132:AJP132"/>
    <mergeCell ref="AJQ132:AJR132"/>
    <mergeCell ref="AJW132:AJX132"/>
    <mergeCell ref="ASG132:ASH132"/>
    <mergeCell ref="ASM132:ASN132"/>
    <mergeCell ref="ASO132:ASP132"/>
    <mergeCell ref="ASU132:ASV132"/>
    <mergeCell ref="ASW132:ASX132"/>
    <mergeCell ref="ATC132:ATD132"/>
    <mergeCell ref="ATE132:ATF132"/>
    <mergeCell ref="ATK132:ATL132"/>
    <mergeCell ref="ATM132:ATN132"/>
    <mergeCell ref="AQY132:AQZ132"/>
    <mergeCell ref="ARA132:ARB132"/>
    <mergeCell ref="ARG132:ARH132"/>
    <mergeCell ref="ARI132:ARJ132"/>
    <mergeCell ref="ARO132:ARP132"/>
    <mergeCell ref="ARQ132:ARR132"/>
    <mergeCell ref="ARW132:ARX132"/>
    <mergeCell ref="ARY132:ARZ132"/>
    <mergeCell ref="ASE132:ASF132"/>
    <mergeCell ref="APM132:APN132"/>
    <mergeCell ref="APS132:APT132"/>
    <mergeCell ref="APU132:APV132"/>
    <mergeCell ref="AQA132:AQB132"/>
    <mergeCell ref="AQC132:AQD132"/>
    <mergeCell ref="AQI132:AQJ132"/>
    <mergeCell ref="AQK132:AQL132"/>
    <mergeCell ref="AQQ132:AQR132"/>
    <mergeCell ref="AQS132:AQT132"/>
    <mergeCell ref="AOE132:AOF132"/>
    <mergeCell ref="AOG132:AOH132"/>
    <mergeCell ref="AOM132:AON132"/>
    <mergeCell ref="AOO132:AOP132"/>
    <mergeCell ref="AOU132:AOV132"/>
    <mergeCell ref="AOW132:AOX132"/>
    <mergeCell ref="APC132:APD132"/>
    <mergeCell ref="APE132:APF132"/>
    <mergeCell ref="APK132:APL132"/>
    <mergeCell ref="AXU132:AXV132"/>
    <mergeCell ref="AYA132:AYB132"/>
    <mergeCell ref="AYC132:AYD132"/>
    <mergeCell ref="AYI132:AYJ132"/>
    <mergeCell ref="AYK132:AYL132"/>
    <mergeCell ref="AYQ132:AYR132"/>
    <mergeCell ref="AYS132:AYT132"/>
    <mergeCell ref="AYY132:AYZ132"/>
    <mergeCell ref="AZA132:AZB132"/>
    <mergeCell ref="AWM132:AWN132"/>
    <mergeCell ref="AWO132:AWP132"/>
    <mergeCell ref="AWU132:AWV132"/>
    <mergeCell ref="AWW132:AWX132"/>
    <mergeCell ref="AXC132:AXD132"/>
    <mergeCell ref="AXE132:AXF132"/>
    <mergeCell ref="AXK132:AXL132"/>
    <mergeCell ref="AXM132:AXN132"/>
    <mergeCell ref="AXS132:AXT132"/>
    <mergeCell ref="AVA132:AVB132"/>
    <mergeCell ref="AVG132:AVH132"/>
    <mergeCell ref="AVI132:AVJ132"/>
    <mergeCell ref="AVO132:AVP132"/>
    <mergeCell ref="AVQ132:AVR132"/>
    <mergeCell ref="AVW132:AVX132"/>
    <mergeCell ref="AVY132:AVZ132"/>
    <mergeCell ref="AWE132:AWF132"/>
    <mergeCell ref="AWG132:AWH132"/>
    <mergeCell ref="ATS132:ATT132"/>
    <mergeCell ref="ATU132:ATV132"/>
    <mergeCell ref="AUA132:AUB132"/>
    <mergeCell ref="AUC132:AUD132"/>
    <mergeCell ref="AUI132:AUJ132"/>
    <mergeCell ref="AUK132:AUL132"/>
    <mergeCell ref="AUQ132:AUR132"/>
    <mergeCell ref="AUS132:AUT132"/>
    <mergeCell ref="AUY132:AUZ132"/>
    <mergeCell ref="BDI132:BDJ132"/>
    <mergeCell ref="BDO132:BDP132"/>
    <mergeCell ref="BDQ132:BDR132"/>
    <mergeCell ref="BDW132:BDX132"/>
    <mergeCell ref="BDY132:BDZ132"/>
    <mergeCell ref="BEE132:BEF132"/>
    <mergeCell ref="BEG132:BEH132"/>
    <mergeCell ref="BEM132:BEN132"/>
    <mergeCell ref="BEO132:BEP132"/>
    <mergeCell ref="BCA132:BCB132"/>
    <mergeCell ref="BCC132:BCD132"/>
    <mergeCell ref="BCI132:BCJ132"/>
    <mergeCell ref="BCK132:BCL132"/>
    <mergeCell ref="BCQ132:BCR132"/>
    <mergeCell ref="BCS132:BCT132"/>
    <mergeCell ref="BCY132:BCZ132"/>
    <mergeCell ref="BDA132:BDB132"/>
    <mergeCell ref="BDG132:BDH132"/>
    <mergeCell ref="BAO132:BAP132"/>
    <mergeCell ref="BAU132:BAV132"/>
    <mergeCell ref="BAW132:BAX132"/>
    <mergeCell ref="BBC132:BBD132"/>
    <mergeCell ref="BBE132:BBF132"/>
    <mergeCell ref="BBK132:BBL132"/>
    <mergeCell ref="BBM132:BBN132"/>
    <mergeCell ref="BBS132:BBT132"/>
    <mergeCell ref="BBU132:BBV132"/>
    <mergeCell ref="AZG132:AZH132"/>
    <mergeCell ref="AZI132:AZJ132"/>
    <mergeCell ref="AZO132:AZP132"/>
    <mergeCell ref="AZQ132:AZR132"/>
    <mergeCell ref="AZW132:AZX132"/>
    <mergeCell ref="AZY132:AZZ132"/>
    <mergeCell ref="BAE132:BAF132"/>
    <mergeCell ref="BAG132:BAH132"/>
    <mergeCell ref="BAM132:BAN132"/>
    <mergeCell ref="BIW132:BIX132"/>
    <mergeCell ref="BJC132:BJD132"/>
    <mergeCell ref="BJE132:BJF132"/>
    <mergeCell ref="BJK132:BJL132"/>
    <mergeCell ref="BJM132:BJN132"/>
    <mergeCell ref="BJS132:BJT132"/>
    <mergeCell ref="BJU132:BJV132"/>
    <mergeCell ref="BKA132:BKB132"/>
    <mergeCell ref="BKC132:BKD132"/>
    <mergeCell ref="BHO132:BHP132"/>
    <mergeCell ref="BHQ132:BHR132"/>
    <mergeCell ref="BHW132:BHX132"/>
    <mergeCell ref="BHY132:BHZ132"/>
    <mergeCell ref="BIE132:BIF132"/>
    <mergeCell ref="BIG132:BIH132"/>
    <mergeCell ref="BIM132:BIN132"/>
    <mergeCell ref="BIO132:BIP132"/>
    <mergeCell ref="BIU132:BIV132"/>
    <mergeCell ref="BGC132:BGD132"/>
    <mergeCell ref="BGI132:BGJ132"/>
    <mergeCell ref="BGK132:BGL132"/>
    <mergeCell ref="BGQ132:BGR132"/>
    <mergeCell ref="BGS132:BGT132"/>
    <mergeCell ref="BGY132:BGZ132"/>
    <mergeCell ref="BHA132:BHB132"/>
    <mergeCell ref="BHG132:BHH132"/>
    <mergeCell ref="BHI132:BHJ132"/>
    <mergeCell ref="BEU132:BEV132"/>
    <mergeCell ref="BEW132:BEX132"/>
    <mergeCell ref="BFC132:BFD132"/>
    <mergeCell ref="BFE132:BFF132"/>
    <mergeCell ref="BFK132:BFL132"/>
    <mergeCell ref="BFM132:BFN132"/>
    <mergeCell ref="BFS132:BFT132"/>
    <mergeCell ref="BFU132:BFV132"/>
    <mergeCell ref="BGA132:BGB132"/>
    <mergeCell ref="BOK132:BOL132"/>
    <mergeCell ref="BOQ132:BOR132"/>
    <mergeCell ref="BOS132:BOT132"/>
    <mergeCell ref="BOY132:BOZ132"/>
    <mergeCell ref="BPA132:BPB132"/>
    <mergeCell ref="BPG132:BPH132"/>
    <mergeCell ref="BPI132:BPJ132"/>
    <mergeCell ref="BPO132:BPP132"/>
    <mergeCell ref="BPQ132:BPR132"/>
    <mergeCell ref="BNC132:BND132"/>
    <mergeCell ref="BNE132:BNF132"/>
    <mergeCell ref="BNK132:BNL132"/>
    <mergeCell ref="BNM132:BNN132"/>
    <mergeCell ref="BNS132:BNT132"/>
    <mergeCell ref="BNU132:BNV132"/>
    <mergeCell ref="BOA132:BOB132"/>
    <mergeCell ref="BOC132:BOD132"/>
    <mergeCell ref="BOI132:BOJ132"/>
    <mergeCell ref="BLQ132:BLR132"/>
    <mergeCell ref="BLW132:BLX132"/>
    <mergeCell ref="BLY132:BLZ132"/>
    <mergeCell ref="BME132:BMF132"/>
    <mergeCell ref="BMG132:BMH132"/>
    <mergeCell ref="BMM132:BMN132"/>
    <mergeCell ref="BMO132:BMP132"/>
    <mergeCell ref="BMU132:BMV132"/>
    <mergeCell ref="BMW132:BMX132"/>
    <mergeCell ref="BKI132:BKJ132"/>
    <mergeCell ref="BKK132:BKL132"/>
    <mergeCell ref="BKQ132:BKR132"/>
    <mergeCell ref="BKS132:BKT132"/>
    <mergeCell ref="BKY132:BKZ132"/>
    <mergeCell ref="BLA132:BLB132"/>
    <mergeCell ref="BLG132:BLH132"/>
    <mergeCell ref="BLI132:BLJ132"/>
    <mergeCell ref="BLO132:BLP132"/>
    <mergeCell ref="BTY132:BTZ132"/>
    <mergeCell ref="BUE132:BUF132"/>
    <mergeCell ref="BUG132:BUH132"/>
    <mergeCell ref="BUM132:BUN132"/>
    <mergeCell ref="BUO132:BUP132"/>
    <mergeCell ref="BUU132:BUV132"/>
    <mergeCell ref="BUW132:BUX132"/>
    <mergeCell ref="BVC132:BVD132"/>
    <mergeCell ref="BVE132:BVF132"/>
    <mergeCell ref="BSQ132:BSR132"/>
    <mergeCell ref="BSS132:BST132"/>
    <mergeCell ref="BSY132:BSZ132"/>
    <mergeCell ref="BTA132:BTB132"/>
    <mergeCell ref="BTG132:BTH132"/>
    <mergeCell ref="BTI132:BTJ132"/>
    <mergeCell ref="BTO132:BTP132"/>
    <mergeCell ref="BTQ132:BTR132"/>
    <mergeCell ref="BTW132:BTX132"/>
    <mergeCell ref="BRE132:BRF132"/>
    <mergeCell ref="BRK132:BRL132"/>
    <mergeCell ref="BRM132:BRN132"/>
    <mergeCell ref="BRS132:BRT132"/>
    <mergeCell ref="BRU132:BRV132"/>
    <mergeCell ref="BSA132:BSB132"/>
    <mergeCell ref="BSC132:BSD132"/>
    <mergeCell ref="BSI132:BSJ132"/>
    <mergeCell ref="BSK132:BSL132"/>
    <mergeCell ref="BPW132:BPX132"/>
    <mergeCell ref="BPY132:BPZ132"/>
    <mergeCell ref="BQE132:BQF132"/>
    <mergeCell ref="BQG132:BQH132"/>
    <mergeCell ref="BQM132:BQN132"/>
    <mergeCell ref="BQO132:BQP132"/>
    <mergeCell ref="BQU132:BQV132"/>
    <mergeCell ref="BQW132:BQX132"/>
    <mergeCell ref="BRC132:BRD132"/>
    <mergeCell ref="BZM132:BZN132"/>
    <mergeCell ref="BZS132:BZT132"/>
    <mergeCell ref="BZU132:BZV132"/>
    <mergeCell ref="CAA132:CAB132"/>
    <mergeCell ref="CAC132:CAD132"/>
    <mergeCell ref="CAI132:CAJ132"/>
    <mergeCell ref="CAK132:CAL132"/>
    <mergeCell ref="CAQ132:CAR132"/>
    <mergeCell ref="CAS132:CAT132"/>
    <mergeCell ref="BYE132:BYF132"/>
    <mergeCell ref="BYG132:BYH132"/>
    <mergeCell ref="BYM132:BYN132"/>
    <mergeCell ref="BYO132:BYP132"/>
    <mergeCell ref="BYU132:BYV132"/>
    <mergeCell ref="BYW132:BYX132"/>
    <mergeCell ref="BZC132:BZD132"/>
    <mergeCell ref="BZE132:BZF132"/>
    <mergeCell ref="BZK132:BZL132"/>
    <mergeCell ref="BWS132:BWT132"/>
    <mergeCell ref="BWY132:BWZ132"/>
    <mergeCell ref="BXA132:BXB132"/>
    <mergeCell ref="BXG132:BXH132"/>
    <mergeCell ref="BXI132:BXJ132"/>
    <mergeCell ref="BXO132:BXP132"/>
    <mergeCell ref="BXQ132:BXR132"/>
    <mergeCell ref="BXW132:BXX132"/>
    <mergeCell ref="BXY132:BXZ132"/>
    <mergeCell ref="BVK132:BVL132"/>
    <mergeCell ref="BVM132:BVN132"/>
    <mergeCell ref="BVS132:BVT132"/>
    <mergeCell ref="BVU132:BVV132"/>
    <mergeCell ref="BWA132:BWB132"/>
    <mergeCell ref="BWC132:BWD132"/>
    <mergeCell ref="BWI132:BWJ132"/>
    <mergeCell ref="BWK132:BWL132"/>
    <mergeCell ref="BWQ132:BWR132"/>
    <mergeCell ref="CFA132:CFB132"/>
    <mergeCell ref="CFG132:CFH132"/>
    <mergeCell ref="CFI132:CFJ132"/>
    <mergeCell ref="CFO132:CFP132"/>
    <mergeCell ref="CFQ132:CFR132"/>
    <mergeCell ref="CFW132:CFX132"/>
    <mergeCell ref="CFY132:CFZ132"/>
    <mergeCell ref="CGE132:CGF132"/>
    <mergeCell ref="CGG132:CGH132"/>
    <mergeCell ref="CDS132:CDT132"/>
    <mergeCell ref="CDU132:CDV132"/>
    <mergeCell ref="CEA132:CEB132"/>
    <mergeCell ref="CEC132:CED132"/>
    <mergeCell ref="CEI132:CEJ132"/>
    <mergeCell ref="CEK132:CEL132"/>
    <mergeCell ref="CEQ132:CER132"/>
    <mergeCell ref="CES132:CET132"/>
    <mergeCell ref="CEY132:CEZ132"/>
    <mergeCell ref="CCG132:CCH132"/>
    <mergeCell ref="CCM132:CCN132"/>
    <mergeCell ref="CCO132:CCP132"/>
    <mergeCell ref="CCU132:CCV132"/>
    <mergeCell ref="CCW132:CCX132"/>
    <mergeCell ref="CDC132:CDD132"/>
    <mergeCell ref="CDE132:CDF132"/>
    <mergeCell ref="CDK132:CDL132"/>
    <mergeCell ref="CDM132:CDN132"/>
    <mergeCell ref="CAY132:CAZ132"/>
    <mergeCell ref="CBA132:CBB132"/>
    <mergeCell ref="CBG132:CBH132"/>
    <mergeCell ref="CBI132:CBJ132"/>
    <mergeCell ref="CBO132:CBP132"/>
    <mergeCell ref="CBQ132:CBR132"/>
    <mergeCell ref="CBW132:CBX132"/>
    <mergeCell ref="CBY132:CBZ132"/>
    <mergeCell ref="CCE132:CCF132"/>
    <mergeCell ref="CKO132:CKP132"/>
    <mergeCell ref="CKU132:CKV132"/>
    <mergeCell ref="CKW132:CKX132"/>
    <mergeCell ref="CLC132:CLD132"/>
    <mergeCell ref="CLE132:CLF132"/>
    <mergeCell ref="CLK132:CLL132"/>
    <mergeCell ref="CLM132:CLN132"/>
    <mergeCell ref="CLS132:CLT132"/>
    <mergeCell ref="CLU132:CLV132"/>
    <mergeCell ref="CJG132:CJH132"/>
    <mergeCell ref="CJI132:CJJ132"/>
    <mergeCell ref="CJO132:CJP132"/>
    <mergeCell ref="CJQ132:CJR132"/>
    <mergeCell ref="CJW132:CJX132"/>
    <mergeCell ref="CJY132:CJZ132"/>
    <mergeCell ref="CKE132:CKF132"/>
    <mergeCell ref="CKG132:CKH132"/>
    <mergeCell ref="CKM132:CKN132"/>
    <mergeCell ref="CHU132:CHV132"/>
    <mergeCell ref="CIA132:CIB132"/>
    <mergeCell ref="CIC132:CID132"/>
    <mergeCell ref="CII132:CIJ132"/>
    <mergeCell ref="CIK132:CIL132"/>
    <mergeCell ref="CIQ132:CIR132"/>
    <mergeCell ref="CIS132:CIT132"/>
    <mergeCell ref="CIY132:CIZ132"/>
    <mergeCell ref="CJA132:CJB132"/>
    <mergeCell ref="CGM132:CGN132"/>
    <mergeCell ref="CGO132:CGP132"/>
    <mergeCell ref="CGU132:CGV132"/>
    <mergeCell ref="CGW132:CGX132"/>
    <mergeCell ref="CHC132:CHD132"/>
    <mergeCell ref="CHE132:CHF132"/>
    <mergeCell ref="CHK132:CHL132"/>
    <mergeCell ref="CHM132:CHN132"/>
    <mergeCell ref="CHS132:CHT132"/>
    <mergeCell ref="CQC132:CQD132"/>
    <mergeCell ref="CQI132:CQJ132"/>
    <mergeCell ref="CQK132:CQL132"/>
    <mergeCell ref="CQQ132:CQR132"/>
    <mergeCell ref="CQS132:CQT132"/>
    <mergeCell ref="CQY132:CQZ132"/>
    <mergeCell ref="CRA132:CRB132"/>
    <mergeCell ref="CRG132:CRH132"/>
    <mergeCell ref="CRI132:CRJ132"/>
    <mergeCell ref="COU132:COV132"/>
    <mergeCell ref="COW132:COX132"/>
    <mergeCell ref="CPC132:CPD132"/>
    <mergeCell ref="CPE132:CPF132"/>
    <mergeCell ref="CPK132:CPL132"/>
    <mergeCell ref="CPM132:CPN132"/>
    <mergeCell ref="CPS132:CPT132"/>
    <mergeCell ref="CPU132:CPV132"/>
    <mergeCell ref="CQA132:CQB132"/>
    <mergeCell ref="CNI132:CNJ132"/>
    <mergeCell ref="CNO132:CNP132"/>
    <mergeCell ref="CNQ132:CNR132"/>
    <mergeCell ref="CNW132:CNX132"/>
    <mergeCell ref="CNY132:CNZ132"/>
    <mergeCell ref="COE132:COF132"/>
    <mergeCell ref="COG132:COH132"/>
    <mergeCell ref="COM132:CON132"/>
    <mergeCell ref="COO132:COP132"/>
    <mergeCell ref="CMA132:CMB132"/>
    <mergeCell ref="CMC132:CMD132"/>
    <mergeCell ref="CMI132:CMJ132"/>
    <mergeCell ref="CMK132:CML132"/>
    <mergeCell ref="CMQ132:CMR132"/>
    <mergeCell ref="CMS132:CMT132"/>
    <mergeCell ref="CMY132:CMZ132"/>
    <mergeCell ref="CNA132:CNB132"/>
    <mergeCell ref="CNG132:CNH132"/>
    <mergeCell ref="CVQ132:CVR132"/>
    <mergeCell ref="CVW132:CVX132"/>
    <mergeCell ref="CVY132:CVZ132"/>
    <mergeCell ref="CWE132:CWF132"/>
    <mergeCell ref="CWG132:CWH132"/>
    <mergeCell ref="CWM132:CWN132"/>
    <mergeCell ref="CWO132:CWP132"/>
    <mergeCell ref="CWU132:CWV132"/>
    <mergeCell ref="CWW132:CWX132"/>
    <mergeCell ref="CUI132:CUJ132"/>
    <mergeCell ref="CUK132:CUL132"/>
    <mergeCell ref="CUQ132:CUR132"/>
    <mergeCell ref="CUS132:CUT132"/>
    <mergeCell ref="CUY132:CUZ132"/>
    <mergeCell ref="CVA132:CVB132"/>
    <mergeCell ref="CVG132:CVH132"/>
    <mergeCell ref="CVI132:CVJ132"/>
    <mergeCell ref="CVO132:CVP132"/>
    <mergeCell ref="CSW132:CSX132"/>
    <mergeCell ref="CTC132:CTD132"/>
    <mergeCell ref="CTE132:CTF132"/>
    <mergeCell ref="CTK132:CTL132"/>
    <mergeCell ref="CTM132:CTN132"/>
    <mergeCell ref="CTS132:CTT132"/>
    <mergeCell ref="CTU132:CTV132"/>
    <mergeCell ref="CUA132:CUB132"/>
    <mergeCell ref="CUC132:CUD132"/>
    <mergeCell ref="CRO132:CRP132"/>
    <mergeCell ref="CRQ132:CRR132"/>
    <mergeCell ref="CRW132:CRX132"/>
    <mergeCell ref="CRY132:CRZ132"/>
    <mergeCell ref="CSE132:CSF132"/>
    <mergeCell ref="CSG132:CSH132"/>
    <mergeCell ref="CSM132:CSN132"/>
    <mergeCell ref="CSO132:CSP132"/>
    <mergeCell ref="CSU132:CSV132"/>
    <mergeCell ref="DBE132:DBF132"/>
    <mergeCell ref="DBK132:DBL132"/>
    <mergeCell ref="DBM132:DBN132"/>
    <mergeCell ref="DBS132:DBT132"/>
    <mergeCell ref="DBU132:DBV132"/>
    <mergeCell ref="DCA132:DCB132"/>
    <mergeCell ref="DCC132:DCD132"/>
    <mergeCell ref="DCI132:DCJ132"/>
    <mergeCell ref="DCK132:DCL132"/>
    <mergeCell ref="CZW132:CZX132"/>
    <mergeCell ref="CZY132:CZZ132"/>
    <mergeCell ref="DAE132:DAF132"/>
    <mergeCell ref="DAG132:DAH132"/>
    <mergeCell ref="DAM132:DAN132"/>
    <mergeCell ref="DAO132:DAP132"/>
    <mergeCell ref="DAU132:DAV132"/>
    <mergeCell ref="DAW132:DAX132"/>
    <mergeCell ref="DBC132:DBD132"/>
    <mergeCell ref="CYK132:CYL132"/>
    <mergeCell ref="CYQ132:CYR132"/>
    <mergeCell ref="CYS132:CYT132"/>
    <mergeCell ref="CYY132:CYZ132"/>
    <mergeCell ref="CZA132:CZB132"/>
    <mergeCell ref="CZG132:CZH132"/>
    <mergeCell ref="CZI132:CZJ132"/>
    <mergeCell ref="CZO132:CZP132"/>
    <mergeCell ref="CZQ132:CZR132"/>
    <mergeCell ref="CXC132:CXD132"/>
    <mergeCell ref="CXE132:CXF132"/>
    <mergeCell ref="CXK132:CXL132"/>
    <mergeCell ref="CXM132:CXN132"/>
    <mergeCell ref="CXS132:CXT132"/>
    <mergeCell ref="CXU132:CXV132"/>
    <mergeCell ref="CYA132:CYB132"/>
    <mergeCell ref="CYC132:CYD132"/>
    <mergeCell ref="CYI132:CYJ132"/>
    <mergeCell ref="DGS132:DGT132"/>
    <mergeCell ref="DGY132:DGZ132"/>
    <mergeCell ref="DHA132:DHB132"/>
    <mergeCell ref="DHG132:DHH132"/>
    <mergeCell ref="DHI132:DHJ132"/>
    <mergeCell ref="DHO132:DHP132"/>
    <mergeCell ref="DHQ132:DHR132"/>
    <mergeCell ref="DHW132:DHX132"/>
    <mergeCell ref="DHY132:DHZ132"/>
    <mergeCell ref="DFK132:DFL132"/>
    <mergeCell ref="DFM132:DFN132"/>
    <mergeCell ref="DFS132:DFT132"/>
    <mergeCell ref="DFU132:DFV132"/>
    <mergeCell ref="DGA132:DGB132"/>
    <mergeCell ref="DGC132:DGD132"/>
    <mergeCell ref="DGI132:DGJ132"/>
    <mergeCell ref="DGK132:DGL132"/>
    <mergeCell ref="DGQ132:DGR132"/>
    <mergeCell ref="DDY132:DDZ132"/>
    <mergeCell ref="DEE132:DEF132"/>
    <mergeCell ref="DEG132:DEH132"/>
    <mergeCell ref="DEM132:DEN132"/>
    <mergeCell ref="DEO132:DEP132"/>
    <mergeCell ref="DEU132:DEV132"/>
    <mergeCell ref="DEW132:DEX132"/>
    <mergeCell ref="DFC132:DFD132"/>
    <mergeCell ref="DFE132:DFF132"/>
    <mergeCell ref="DCQ132:DCR132"/>
    <mergeCell ref="DCS132:DCT132"/>
    <mergeCell ref="DCY132:DCZ132"/>
    <mergeCell ref="DDA132:DDB132"/>
    <mergeCell ref="DDG132:DDH132"/>
    <mergeCell ref="DDI132:DDJ132"/>
    <mergeCell ref="DDO132:DDP132"/>
    <mergeCell ref="DDQ132:DDR132"/>
    <mergeCell ref="DDW132:DDX132"/>
    <mergeCell ref="DMG132:DMH132"/>
    <mergeCell ref="DMM132:DMN132"/>
    <mergeCell ref="DMO132:DMP132"/>
    <mergeCell ref="DMU132:DMV132"/>
    <mergeCell ref="DMW132:DMX132"/>
    <mergeCell ref="DNC132:DND132"/>
    <mergeCell ref="DNE132:DNF132"/>
    <mergeCell ref="DNK132:DNL132"/>
    <mergeCell ref="DNM132:DNN132"/>
    <mergeCell ref="DKY132:DKZ132"/>
    <mergeCell ref="DLA132:DLB132"/>
    <mergeCell ref="DLG132:DLH132"/>
    <mergeCell ref="DLI132:DLJ132"/>
    <mergeCell ref="DLO132:DLP132"/>
    <mergeCell ref="DLQ132:DLR132"/>
    <mergeCell ref="DLW132:DLX132"/>
    <mergeCell ref="DLY132:DLZ132"/>
    <mergeCell ref="DME132:DMF132"/>
    <mergeCell ref="DJM132:DJN132"/>
    <mergeCell ref="DJS132:DJT132"/>
    <mergeCell ref="DJU132:DJV132"/>
    <mergeCell ref="DKA132:DKB132"/>
    <mergeCell ref="DKC132:DKD132"/>
    <mergeCell ref="DKI132:DKJ132"/>
    <mergeCell ref="DKK132:DKL132"/>
    <mergeCell ref="DKQ132:DKR132"/>
    <mergeCell ref="DKS132:DKT132"/>
    <mergeCell ref="DIE132:DIF132"/>
    <mergeCell ref="DIG132:DIH132"/>
    <mergeCell ref="DIM132:DIN132"/>
    <mergeCell ref="DIO132:DIP132"/>
    <mergeCell ref="DIU132:DIV132"/>
    <mergeCell ref="DIW132:DIX132"/>
    <mergeCell ref="DJC132:DJD132"/>
    <mergeCell ref="DJE132:DJF132"/>
    <mergeCell ref="DJK132:DJL132"/>
    <mergeCell ref="DRU132:DRV132"/>
    <mergeCell ref="DSA132:DSB132"/>
    <mergeCell ref="DSC132:DSD132"/>
    <mergeCell ref="DSI132:DSJ132"/>
    <mergeCell ref="DSK132:DSL132"/>
    <mergeCell ref="DSQ132:DSR132"/>
    <mergeCell ref="DSS132:DST132"/>
    <mergeCell ref="DSY132:DSZ132"/>
    <mergeCell ref="DTA132:DTB132"/>
    <mergeCell ref="DQM132:DQN132"/>
    <mergeCell ref="DQO132:DQP132"/>
    <mergeCell ref="DQU132:DQV132"/>
    <mergeCell ref="DQW132:DQX132"/>
    <mergeCell ref="DRC132:DRD132"/>
    <mergeCell ref="DRE132:DRF132"/>
    <mergeCell ref="DRK132:DRL132"/>
    <mergeCell ref="DRM132:DRN132"/>
    <mergeCell ref="DRS132:DRT132"/>
    <mergeCell ref="DPA132:DPB132"/>
    <mergeCell ref="DPG132:DPH132"/>
    <mergeCell ref="DPI132:DPJ132"/>
    <mergeCell ref="DPO132:DPP132"/>
    <mergeCell ref="DPQ132:DPR132"/>
    <mergeCell ref="DPW132:DPX132"/>
    <mergeCell ref="DPY132:DPZ132"/>
    <mergeCell ref="DQE132:DQF132"/>
    <mergeCell ref="DQG132:DQH132"/>
    <mergeCell ref="DNS132:DNT132"/>
    <mergeCell ref="DNU132:DNV132"/>
    <mergeCell ref="DOA132:DOB132"/>
    <mergeCell ref="DOC132:DOD132"/>
    <mergeCell ref="DOI132:DOJ132"/>
    <mergeCell ref="DOK132:DOL132"/>
    <mergeCell ref="DOQ132:DOR132"/>
    <mergeCell ref="DOS132:DOT132"/>
    <mergeCell ref="DOY132:DOZ132"/>
    <mergeCell ref="DXI132:DXJ132"/>
    <mergeCell ref="DXO132:DXP132"/>
    <mergeCell ref="DXQ132:DXR132"/>
    <mergeCell ref="DXW132:DXX132"/>
    <mergeCell ref="DXY132:DXZ132"/>
    <mergeCell ref="DYE132:DYF132"/>
    <mergeCell ref="DYG132:DYH132"/>
    <mergeCell ref="DYM132:DYN132"/>
    <mergeCell ref="DYO132:DYP132"/>
    <mergeCell ref="DWA132:DWB132"/>
    <mergeCell ref="DWC132:DWD132"/>
    <mergeCell ref="DWI132:DWJ132"/>
    <mergeCell ref="DWK132:DWL132"/>
    <mergeCell ref="DWQ132:DWR132"/>
    <mergeCell ref="DWS132:DWT132"/>
    <mergeCell ref="DWY132:DWZ132"/>
    <mergeCell ref="DXA132:DXB132"/>
    <mergeCell ref="DXG132:DXH132"/>
    <mergeCell ref="DUO132:DUP132"/>
    <mergeCell ref="DUU132:DUV132"/>
    <mergeCell ref="DUW132:DUX132"/>
    <mergeCell ref="DVC132:DVD132"/>
    <mergeCell ref="DVE132:DVF132"/>
    <mergeCell ref="DVK132:DVL132"/>
    <mergeCell ref="DVM132:DVN132"/>
    <mergeCell ref="DVS132:DVT132"/>
    <mergeCell ref="DVU132:DVV132"/>
    <mergeCell ref="DTG132:DTH132"/>
    <mergeCell ref="DTI132:DTJ132"/>
    <mergeCell ref="DTO132:DTP132"/>
    <mergeCell ref="DTQ132:DTR132"/>
    <mergeCell ref="DTW132:DTX132"/>
    <mergeCell ref="DTY132:DTZ132"/>
    <mergeCell ref="DUE132:DUF132"/>
    <mergeCell ref="DUG132:DUH132"/>
    <mergeCell ref="DUM132:DUN132"/>
    <mergeCell ref="ECW132:ECX132"/>
    <mergeCell ref="EDC132:EDD132"/>
    <mergeCell ref="EDE132:EDF132"/>
    <mergeCell ref="EDK132:EDL132"/>
    <mergeCell ref="EDM132:EDN132"/>
    <mergeCell ref="EDS132:EDT132"/>
    <mergeCell ref="EDU132:EDV132"/>
    <mergeCell ref="EEA132:EEB132"/>
    <mergeCell ref="EEC132:EED132"/>
    <mergeCell ref="EBO132:EBP132"/>
    <mergeCell ref="EBQ132:EBR132"/>
    <mergeCell ref="EBW132:EBX132"/>
    <mergeCell ref="EBY132:EBZ132"/>
    <mergeCell ref="ECE132:ECF132"/>
    <mergeCell ref="ECG132:ECH132"/>
    <mergeCell ref="ECM132:ECN132"/>
    <mergeCell ref="ECO132:ECP132"/>
    <mergeCell ref="ECU132:ECV132"/>
    <mergeCell ref="EAC132:EAD132"/>
    <mergeCell ref="EAI132:EAJ132"/>
    <mergeCell ref="EAK132:EAL132"/>
    <mergeCell ref="EAQ132:EAR132"/>
    <mergeCell ref="EAS132:EAT132"/>
    <mergeCell ref="EAY132:EAZ132"/>
    <mergeCell ref="EBA132:EBB132"/>
    <mergeCell ref="EBG132:EBH132"/>
    <mergeCell ref="EBI132:EBJ132"/>
    <mergeCell ref="DYU132:DYV132"/>
    <mergeCell ref="DYW132:DYX132"/>
    <mergeCell ref="DZC132:DZD132"/>
    <mergeCell ref="DZE132:DZF132"/>
    <mergeCell ref="DZK132:DZL132"/>
    <mergeCell ref="DZM132:DZN132"/>
    <mergeCell ref="DZS132:DZT132"/>
    <mergeCell ref="DZU132:DZV132"/>
    <mergeCell ref="EAA132:EAB132"/>
    <mergeCell ref="EIK132:EIL132"/>
    <mergeCell ref="EIQ132:EIR132"/>
    <mergeCell ref="EIS132:EIT132"/>
    <mergeCell ref="EIY132:EIZ132"/>
    <mergeCell ref="EJA132:EJB132"/>
    <mergeCell ref="EJG132:EJH132"/>
    <mergeCell ref="EJI132:EJJ132"/>
    <mergeCell ref="EJO132:EJP132"/>
    <mergeCell ref="EJQ132:EJR132"/>
    <mergeCell ref="EHC132:EHD132"/>
    <mergeCell ref="EHE132:EHF132"/>
    <mergeCell ref="EHK132:EHL132"/>
    <mergeCell ref="EHM132:EHN132"/>
    <mergeCell ref="EHS132:EHT132"/>
    <mergeCell ref="EHU132:EHV132"/>
    <mergeCell ref="EIA132:EIB132"/>
    <mergeCell ref="EIC132:EID132"/>
    <mergeCell ref="EII132:EIJ132"/>
    <mergeCell ref="EFQ132:EFR132"/>
    <mergeCell ref="EFW132:EFX132"/>
    <mergeCell ref="EFY132:EFZ132"/>
    <mergeCell ref="EGE132:EGF132"/>
    <mergeCell ref="EGG132:EGH132"/>
    <mergeCell ref="EGM132:EGN132"/>
    <mergeCell ref="EGO132:EGP132"/>
    <mergeCell ref="EGU132:EGV132"/>
    <mergeCell ref="EGW132:EGX132"/>
    <mergeCell ref="EEI132:EEJ132"/>
    <mergeCell ref="EEK132:EEL132"/>
    <mergeCell ref="EEQ132:EER132"/>
    <mergeCell ref="EES132:EET132"/>
    <mergeCell ref="EEY132:EEZ132"/>
    <mergeCell ref="EFA132:EFB132"/>
    <mergeCell ref="EFG132:EFH132"/>
    <mergeCell ref="EFI132:EFJ132"/>
    <mergeCell ref="EFO132:EFP132"/>
    <mergeCell ref="ENY132:ENZ132"/>
    <mergeCell ref="EOE132:EOF132"/>
    <mergeCell ref="EOG132:EOH132"/>
    <mergeCell ref="EOM132:EON132"/>
    <mergeCell ref="EOO132:EOP132"/>
    <mergeCell ref="EOU132:EOV132"/>
    <mergeCell ref="EOW132:EOX132"/>
    <mergeCell ref="EPC132:EPD132"/>
    <mergeCell ref="EPE132:EPF132"/>
    <mergeCell ref="EMQ132:EMR132"/>
    <mergeCell ref="EMS132:EMT132"/>
    <mergeCell ref="EMY132:EMZ132"/>
    <mergeCell ref="ENA132:ENB132"/>
    <mergeCell ref="ENG132:ENH132"/>
    <mergeCell ref="ENI132:ENJ132"/>
    <mergeCell ref="ENO132:ENP132"/>
    <mergeCell ref="ENQ132:ENR132"/>
    <mergeCell ref="ENW132:ENX132"/>
    <mergeCell ref="ELE132:ELF132"/>
    <mergeCell ref="ELK132:ELL132"/>
    <mergeCell ref="ELM132:ELN132"/>
    <mergeCell ref="ELS132:ELT132"/>
    <mergeCell ref="ELU132:ELV132"/>
    <mergeCell ref="EMA132:EMB132"/>
    <mergeCell ref="EMC132:EMD132"/>
    <mergeCell ref="EMI132:EMJ132"/>
    <mergeCell ref="EMK132:EML132"/>
    <mergeCell ref="EJW132:EJX132"/>
    <mergeCell ref="EJY132:EJZ132"/>
    <mergeCell ref="EKE132:EKF132"/>
    <mergeCell ref="EKG132:EKH132"/>
    <mergeCell ref="EKM132:EKN132"/>
    <mergeCell ref="EKO132:EKP132"/>
    <mergeCell ref="EKU132:EKV132"/>
    <mergeCell ref="EKW132:EKX132"/>
    <mergeCell ref="ELC132:ELD132"/>
    <mergeCell ref="ETM132:ETN132"/>
    <mergeCell ref="ETS132:ETT132"/>
    <mergeCell ref="ETU132:ETV132"/>
    <mergeCell ref="EUA132:EUB132"/>
    <mergeCell ref="EUC132:EUD132"/>
    <mergeCell ref="EUI132:EUJ132"/>
    <mergeCell ref="EUK132:EUL132"/>
    <mergeCell ref="EUQ132:EUR132"/>
    <mergeCell ref="EUS132:EUT132"/>
    <mergeCell ref="ESE132:ESF132"/>
    <mergeCell ref="ESG132:ESH132"/>
    <mergeCell ref="ESM132:ESN132"/>
    <mergeCell ref="ESO132:ESP132"/>
    <mergeCell ref="ESU132:ESV132"/>
    <mergeCell ref="ESW132:ESX132"/>
    <mergeCell ref="ETC132:ETD132"/>
    <mergeCell ref="ETE132:ETF132"/>
    <mergeCell ref="ETK132:ETL132"/>
    <mergeCell ref="EQS132:EQT132"/>
    <mergeCell ref="EQY132:EQZ132"/>
    <mergeCell ref="ERA132:ERB132"/>
    <mergeCell ref="ERG132:ERH132"/>
    <mergeCell ref="ERI132:ERJ132"/>
    <mergeCell ref="ERO132:ERP132"/>
    <mergeCell ref="ERQ132:ERR132"/>
    <mergeCell ref="ERW132:ERX132"/>
    <mergeCell ref="ERY132:ERZ132"/>
    <mergeCell ref="EPK132:EPL132"/>
    <mergeCell ref="EPM132:EPN132"/>
    <mergeCell ref="EPS132:EPT132"/>
    <mergeCell ref="EPU132:EPV132"/>
    <mergeCell ref="EQA132:EQB132"/>
    <mergeCell ref="EQC132:EQD132"/>
    <mergeCell ref="EQI132:EQJ132"/>
    <mergeCell ref="EQK132:EQL132"/>
    <mergeCell ref="EQQ132:EQR132"/>
    <mergeCell ref="EZA132:EZB132"/>
    <mergeCell ref="EZG132:EZH132"/>
    <mergeCell ref="EZI132:EZJ132"/>
    <mergeCell ref="EZO132:EZP132"/>
    <mergeCell ref="EZQ132:EZR132"/>
    <mergeCell ref="EZW132:EZX132"/>
    <mergeCell ref="EZY132:EZZ132"/>
    <mergeCell ref="FAE132:FAF132"/>
    <mergeCell ref="FAG132:FAH132"/>
    <mergeCell ref="EXS132:EXT132"/>
    <mergeCell ref="EXU132:EXV132"/>
    <mergeCell ref="EYA132:EYB132"/>
    <mergeCell ref="EYC132:EYD132"/>
    <mergeCell ref="EYI132:EYJ132"/>
    <mergeCell ref="EYK132:EYL132"/>
    <mergeCell ref="EYQ132:EYR132"/>
    <mergeCell ref="EYS132:EYT132"/>
    <mergeCell ref="EYY132:EYZ132"/>
    <mergeCell ref="EWG132:EWH132"/>
    <mergeCell ref="EWM132:EWN132"/>
    <mergeCell ref="EWO132:EWP132"/>
    <mergeCell ref="EWU132:EWV132"/>
    <mergeCell ref="EWW132:EWX132"/>
    <mergeCell ref="EXC132:EXD132"/>
    <mergeCell ref="EXE132:EXF132"/>
    <mergeCell ref="EXK132:EXL132"/>
    <mergeCell ref="EXM132:EXN132"/>
    <mergeCell ref="EUY132:EUZ132"/>
    <mergeCell ref="EVA132:EVB132"/>
    <mergeCell ref="EVG132:EVH132"/>
    <mergeCell ref="EVI132:EVJ132"/>
    <mergeCell ref="EVO132:EVP132"/>
    <mergeCell ref="EVQ132:EVR132"/>
    <mergeCell ref="EVW132:EVX132"/>
    <mergeCell ref="EVY132:EVZ132"/>
    <mergeCell ref="EWE132:EWF132"/>
    <mergeCell ref="FEO132:FEP132"/>
    <mergeCell ref="FEU132:FEV132"/>
    <mergeCell ref="FEW132:FEX132"/>
    <mergeCell ref="FFC132:FFD132"/>
    <mergeCell ref="FFE132:FFF132"/>
    <mergeCell ref="FFK132:FFL132"/>
    <mergeCell ref="FFM132:FFN132"/>
    <mergeCell ref="FFS132:FFT132"/>
    <mergeCell ref="FFU132:FFV132"/>
    <mergeCell ref="FDG132:FDH132"/>
    <mergeCell ref="FDI132:FDJ132"/>
    <mergeCell ref="FDO132:FDP132"/>
    <mergeCell ref="FDQ132:FDR132"/>
    <mergeCell ref="FDW132:FDX132"/>
    <mergeCell ref="FDY132:FDZ132"/>
    <mergeCell ref="FEE132:FEF132"/>
    <mergeCell ref="FEG132:FEH132"/>
    <mergeCell ref="FEM132:FEN132"/>
    <mergeCell ref="FBU132:FBV132"/>
    <mergeCell ref="FCA132:FCB132"/>
    <mergeCell ref="FCC132:FCD132"/>
    <mergeCell ref="FCI132:FCJ132"/>
    <mergeCell ref="FCK132:FCL132"/>
    <mergeCell ref="FCQ132:FCR132"/>
    <mergeCell ref="FCS132:FCT132"/>
    <mergeCell ref="FCY132:FCZ132"/>
    <mergeCell ref="FDA132:FDB132"/>
    <mergeCell ref="FAM132:FAN132"/>
    <mergeCell ref="FAO132:FAP132"/>
    <mergeCell ref="FAU132:FAV132"/>
    <mergeCell ref="FAW132:FAX132"/>
    <mergeCell ref="FBC132:FBD132"/>
    <mergeCell ref="FBE132:FBF132"/>
    <mergeCell ref="FBK132:FBL132"/>
    <mergeCell ref="FBM132:FBN132"/>
    <mergeCell ref="FBS132:FBT132"/>
    <mergeCell ref="FKC132:FKD132"/>
    <mergeCell ref="FKI132:FKJ132"/>
    <mergeCell ref="FKK132:FKL132"/>
    <mergeCell ref="FKQ132:FKR132"/>
    <mergeCell ref="FKS132:FKT132"/>
    <mergeCell ref="FKY132:FKZ132"/>
    <mergeCell ref="FLA132:FLB132"/>
    <mergeCell ref="FLG132:FLH132"/>
    <mergeCell ref="FLI132:FLJ132"/>
    <mergeCell ref="FIU132:FIV132"/>
    <mergeCell ref="FIW132:FIX132"/>
    <mergeCell ref="FJC132:FJD132"/>
    <mergeCell ref="FJE132:FJF132"/>
    <mergeCell ref="FJK132:FJL132"/>
    <mergeCell ref="FJM132:FJN132"/>
    <mergeCell ref="FJS132:FJT132"/>
    <mergeCell ref="FJU132:FJV132"/>
    <mergeCell ref="FKA132:FKB132"/>
    <mergeCell ref="FHI132:FHJ132"/>
    <mergeCell ref="FHO132:FHP132"/>
    <mergeCell ref="FHQ132:FHR132"/>
    <mergeCell ref="FHW132:FHX132"/>
    <mergeCell ref="FHY132:FHZ132"/>
    <mergeCell ref="FIE132:FIF132"/>
    <mergeCell ref="FIG132:FIH132"/>
    <mergeCell ref="FIM132:FIN132"/>
    <mergeCell ref="FIO132:FIP132"/>
    <mergeCell ref="FGA132:FGB132"/>
    <mergeCell ref="FGC132:FGD132"/>
    <mergeCell ref="FGI132:FGJ132"/>
    <mergeCell ref="FGK132:FGL132"/>
    <mergeCell ref="FGQ132:FGR132"/>
    <mergeCell ref="FGS132:FGT132"/>
    <mergeCell ref="FGY132:FGZ132"/>
    <mergeCell ref="FHA132:FHB132"/>
    <mergeCell ref="FHG132:FHH132"/>
    <mergeCell ref="FPQ132:FPR132"/>
    <mergeCell ref="FPW132:FPX132"/>
    <mergeCell ref="FPY132:FPZ132"/>
    <mergeCell ref="FQE132:FQF132"/>
    <mergeCell ref="FQG132:FQH132"/>
    <mergeCell ref="FQM132:FQN132"/>
    <mergeCell ref="FQO132:FQP132"/>
    <mergeCell ref="FQU132:FQV132"/>
    <mergeCell ref="FQW132:FQX132"/>
    <mergeCell ref="FOI132:FOJ132"/>
    <mergeCell ref="FOK132:FOL132"/>
    <mergeCell ref="FOQ132:FOR132"/>
    <mergeCell ref="FOS132:FOT132"/>
    <mergeCell ref="FOY132:FOZ132"/>
    <mergeCell ref="FPA132:FPB132"/>
    <mergeCell ref="FPG132:FPH132"/>
    <mergeCell ref="FPI132:FPJ132"/>
    <mergeCell ref="FPO132:FPP132"/>
    <mergeCell ref="FMW132:FMX132"/>
    <mergeCell ref="FNC132:FND132"/>
    <mergeCell ref="FNE132:FNF132"/>
    <mergeCell ref="FNK132:FNL132"/>
    <mergeCell ref="FNM132:FNN132"/>
    <mergeCell ref="FNS132:FNT132"/>
    <mergeCell ref="FNU132:FNV132"/>
    <mergeCell ref="FOA132:FOB132"/>
    <mergeCell ref="FOC132:FOD132"/>
    <mergeCell ref="FLO132:FLP132"/>
    <mergeCell ref="FLQ132:FLR132"/>
    <mergeCell ref="FLW132:FLX132"/>
    <mergeCell ref="FLY132:FLZ132"/>
    <mergeCell ref="FME132:FMF132"/>
    <mergeCell ref="FMG132:FMH132"/>
    <mergeCell ref="FMM132:FMN132"/>
    <mergeCell ref="FMO132:FMP132"/>
    <mergeCell ref="FMU132:FMV132"/>
    <mergeCell ref="FVE132:FVF132"/>
    <mergeCell ref="FVK132:FVL132"/>
    <mergeCell ref="FVM132:FVN132"/>
    <mergeCell ref="FVS132:FVT132"/>
    <mergeCell ref="FVU132:FVV132"/>
    <mergeCell ref="FWA132:FWB132"/>
    <mergeCell ref="FWC132:FWD132"/>
    <mergeCell ref="FWI132:FWJ132"/>
    <mergeCell ref="FWK132:FWL132"/>
    <mergeCell ref="FTW132:FTX132"/>
    <mergeCell ref="FTY132:FTZ132"/>
    <mergeCell ref="FUE132:FUF132"/>
    <mergeCell ref="FUG132:FUH132"/>
    <mergeCell ref="FUM132:FUN132"/>
    <mergeCell ref="FUO132:FUP132"/>
    <mergeCell ref="FUU132:FUV132"/>
    <mergeCell ref="FUW132:FUX132"/>
    <mergeCell ref="FVC132:FVD132"/>
    <mergeCell ref="FSK132:FSL132"/>
    <mergeCell ref="FSQ132:FSR132"/>
    <mergeCell ref="FSS132:FST132"/>
    <mergeCell ref="FSY132:FSZ132"/>
    <mergeCell ref="FTA132:FTB132"/>
    <mergeCell ref="FTG132:FTH132"/>
    <mergeCell ref="FTI132:FTJ132"/>
    <mergeCell ref="FTO132:FTP132"/>
    <mergeCell ref="FTQ132:FTR132"/>
    <mergeCell ref="FRC132:FRD132"/>
    <mergeCell ref="FRE132:FRF132"/>
    <mergeCell ref="FRK132:FRL132"/>
    <mergeCell ref="FRM132:FRN132"/>
    <mergeCell ref="FRS132:FRT132"/>
    <mergeCell ref="FRU132:FRV132"/>
    <mergeCell ref="FSA132:FSB132"/>
    <mergeCell ref="FSC132:FSD132"/>
    <mergeCell ref="FSI132:FSJ132"/>
    <mergeCell ref="GAS132:GAT132"/>
    <mergeCell ref="GAY132:GAZ132"/>
    <mergeCell ref="GBA132:GBB132"/>
    <mergeCell ref="GBG132:GBH132"/>
    <mergeCell ref="GBI132:GBJ132"/>
    <mergeCell ref="GBO132:GBP132"/>
    <mergeCell ref="GBQ132:GBR132"/>
    <mergeCell ref="GBW132:GBX132"/>
    <mergeCell ref="GBY132:GBZ132"/>
    <mergeCell ref="FZK132:FZL132"/>
    <mergeCell ref="FZM132:FZN132"/>
    <mergeCell ref="FZS132:FZT132"/>
    <mergeCell ref="FZU132:FZV132"/>
    <mergeCell ref="GAA132:GAB132"/>
    <mergeCell ref="GAC132:GAD132"/>
    <mergeCell ref="GAI132:GAJ132"/>
    <mergeCell ref="GAK132:GAL132"/>
    <mergeCell ref="GAQ132:GAR132"/>
    <mergeCell ref="FXY132:FXZ132"/>
    <mergeCell ref="FYE132:FYF132"/>
    <mergeCell ref="FYG132:FYH132"/>
    <mergeCell ref="FYM132:FYN132"/>
    <mergeCell ref="FYO132:FYP132"/>
    <mergeCell ref="FYU132:FYV132"/>
    <mergeCell ref="FYW132:FYX132"/>
    <mergeCell ref="FZC132:FZD132"/>
    <mergeCell ref="FZE132:FZF132"/>
    <mergeCell ref="FWQ132:FWR132"/>
    <mergeCell ref="FWS132:FWT132"/>
    <mergeCell ref="FWY132:FWZ132"/>
    <mergeCell ref="FXA132:FXB132"/>
    <mergeCell ref="FXG132:FXH132"/>
    <mergeCell ref="FXI132:FXJ132"/>
    <mergeCell ref="FXO132:FXP132"/>
    <mergeCell ref="FXQ132:FXR132"/>
    <mergeCell ref="FXW132:FXX132"/>
    <mergeCell ref="GGG132:GGH132"/>
    <mergeCell ref="GGM132:GGN132"/>
    <mergeCell ref="GGO132:GGP132"/>
    <mergeCell ref="GGU132:GGV132"/>
    <mergeCell ref="GGW132:GGX132"/>
    <mergeCell ref="GHC132:GHD132"/>
    <mergeCell ref="GHE132:GHF132"/>
    <mergeCell ref="GHK132:GHL132"/>
    <mergeCell ref="GHM132:GHN132"/>
    <mergeCell ref="GEY132:GEZ132"/>
    <mergeCell ref="GFA132:GFB132"/>
    <mergeCell ref="GFG132:GFH132"/>
    <mergeCell ref="GFI132:GFJ132"/>
    <mergeCell ref="GFO132:GFP132"/>
    <mergeCell ref="GFQ132:GFR132"/>
    <mergeCell ref="GFW132:GFX132"/>
    <mergeCell ref="GFY132:GFZ132"/>
    <mergeCell ref="GGE132:GGF132"/>
    <mergeCell ref="GDM132:GDN132"/>
    <mergeCell ref="GDS132:GDT132"/>
    <mergeCell ref="GDU132:GDV132"/>
    <mergeCell ref="GEA132:GEB132"/>
    <mergeCell ref="GEC132:GED132"/>
    <mergeCell ref="GEI132:GEJ132"/>
    <mergeCell ref="GEK132:GEL132"/>
    <mergeCell ref="GEQ132:GER132"/>
    <mergeCell ref="GES132:GET132"/>
    <mergeCell ref="GCE132:GCF132"/>
    <mergeCell ref="GCG132:GCH132"/>
    <mergeCell ref="GCM132:GCN132"/>
    <mergeCell ref="GCO132:GCP132"/>
    <mergeCell ref="GCU132:GCV132"/>
    <mergeCell ref="GCW132:GCX132"/>
    <mergeCell ref="GDC132:GDD132"/>
    <mergeCell ref="GDE132:GDF132"/>
    <mergeCell ref="GDK132:GDL132"/>
    <mergeCell ref="GLU132:GLV132"/>
    <mergeCell ref="GMA132:GMB132"/>
    <mergeCell ref="GMC132:GMD132"/>
    <mergeCell ref="GMI132:GMJ132"/>
    <mergeCell ref="GMK132:GML132"/>
    <mergeCell ref="GMQ132:GMR132"/>
    <mergeCell ref="GMS132:GMT132"/>
    <mergeCell ref="GMY132:GMZ132"/>
    <mergeCell ref="GNA132:GNB132"/>
    <mergeCell ref="GKM132:GKN132"/>
    <mergeCell ref="GKO132:GKP132"/>
    <mergeCell ref="GKU132:GKV132"/>
    <mergeCell ref="GKW132:GKX132"/>
    <mergeCell ref="GLC132:GLD132"/>
    <mergeCell ref="GLE132:GLF132"/>
    <mergeCell ref="GLK132:GLL132"/>
    <mergeCell ref="GLM132:GLN132"/>
    <mergeCell ref="GLS132:GLT132"/>
    <mergeCell ref="GJA132:GJB132"/>
    <mergeCell ref="GJG132:GJH132"/>
    <mergeCell ref="GJI132:GJJ132"/>
    <mergeCell ref="GJO132:GJP132"/>
    <mergeCell ref="GJQ132:GJR132"/>
    <mergeCell ref="GJW132:GJX132"/>
    <mergeCell ref="GJY132:GJZ132"/>
    <mergeCell ref="GKE132:GKF132"/>
    <mergeCell ref="GKG132:GKH132"/>
    <mergeCell ref="GHS132:GHT132"/>
    <mergeCell ref="GHU132:GHV132"/>
    <mergeCell ref="GIA132:GIB132"/>
    <mergeCell ref="GIC132:GID132"/>
    <mergeCell ref="GII132:GIJ132"/>
    <mergeCell ref="GIK132:GIL132"/>
    <mergeCell ref="GIQ132:GIR132"/>
    <mergeCell ref="GIS132:GIT132"/>
    <mergeCell ref="GIY132:GIZ132"/>
    <mergeCell ref="GRI132:GRJ132"/>
    <mergeCell ref="GRO132:GRP132"/>
    <mergeCell ref="GRQ132:GRR132"/>
    <mergeCell ref="GRW132:GRX132"/>
    <mergeCell ref="GRY132:GRZ132"/>
    <mergeCell ref="GSE132:GSF132"/>
    <mergeCell ref="GSG132:GSH132"/>
    <mergeCell ref="GSM132:GSN132"/>
    <mergeCell ref="GSO132:GSP132"/>
    <mergeCell ref="GQA132:GQB132"/>
    <mergeCell ref="GQC132:GQD132"/>
    <mergeCell ref="GQI132:GQJ132"/>
    <mergeCell ref="GQK132:GQL132"/>
    <mergeCell ref="GQQ132:GQR132"/>
    <mergeCell ref="GQS132:GQT132"/>
    <mergeCell ref="GQY132:GQZ132"/>
    <mergeCell ref="GRA132:GRB132"/>
    <mergeCell ref="GRG132:GRH132"/>
    <mergeCell ref="GOO132:GOP132"/>
    <mergeCell ref="GOU132:GOV132"/>
    <mergeCell ref="GOW132:GOX132"/>
    <mergeCell ref="GPC132:GPD132"/>
    <mergeCell ref="GPE132:GPF132"/>
    <mergeCell ref="GPK132:GPL132"/>
    <mergeCell ref="GPM132:GPN132"/>
    <mergeCell ref="GPS132:GPT132"/>
    <mergeCell ref="GPU132:GPV132"/>
    <mergeCell ref="GNG132:GNH132"/>
    <mergeCell ref="GNI132:GNJ132"/>
    <mergeCell ref="GNO132:GNP132"/>
    <mergeCell ref="GNQ132:GNR132"/>
    <mergeCell ref="GNW132:GNX132"/>
    <mergeCell ref="GNY132:GNZ132"/>
    <mergeCell ref="GOE132:GOF132"/>
    <mergeCell ref="GOG132:GOH132"/>
    <mergeCell ref="GOM132:GON132"/>
    <mergeCell ref="GWW132:GWX132"/>
    <mergeCell ref="GXC132:GXD132"/>
    <mergeCell ref="GXE132:GXF132"/>
    <mergeCell ref="GXK132:GXL132"/>
    <mergeCell ref="GXM132:GXN132"/>
    <mergeCell ref="GXS132:GXT132"/>
    <mergeCell ref="GXU132:GXV132"/>
    <mergeCell ref="GYA132:GYB132"/>
    <mergeCell ref="GYC132:GYD132"/>
    <mergeCell ref="GVO132:GVP132"/>
    <mergeCell ref="GVQ132:GVR132"/>
    <mergeCell ref="GVW132:GVX132"/>
    <mergeCell ref="GVY132:GVZ132"/>
    <mergeCell ref="GWE132:GWF132"/>
    <mergeCell ref="GWG132:GWH132"/>
    <mergeCell ref="GWM132:GWN132"/>
    <mergeCell ref="GWO132:GWP132"/>
    <mergeCell ref="GWU132:GWV132"/>
    <mergeCell ref="GUC132:GUD132"/>
    <mergeCell ref="GUI132:GUJ132"/>
    <mergeCell ref="GUK132:GUL132"/>
    <mergeCell ref="GUQ132:GUR132"/>
    <mergeCell ref="GUS132:GUT132"/>
    <mergeCell ref="GUY132:GUZ132"/>
    <mergeCell ref="GVA132:GVB132"/>
    <mergeCell ref="GVG132:GVH132"/>
    <mergeCell ref="GVI132:GVJ132"/>
    <mergeCell ref="GSU132:GSV132"/>
    <mergeCell ref="GSW132:GSX132"/>
    <mergeCell ref="GTC132:GTD132"/>
    <mergeCell ref="GTE132:GTF132"/>
    <mergeCell ref="GTK132:GTL132"/>
    <mergeCell ref="GTM132:GTN132"/>
    <mergeCell ref="GTS132:GTT132"/>
    <mergeCell ref="GTU132:GTV132"/>
    <mergeCell ref="GUA132:GUB132"/>
    <mergeCell ref="HCK132:HCL132"/>
    <mergeCell ref="HCQ132:HCR132"/>
    <mergeCell ref="HCS132:HCT132"/>
    <mergeCell ref="HCY132:HCZ132"/>
    <mergeCell ref="HDA132:HDB132"/>
    <mergeCell ref="HDG132:HDH132"/>
    <mergeCell ref="HDI132:HDJ132"/>
    <mergeCell ref="HDO132:HDP132"/>
    <mergeCell ref="HDQ132:HDR132"/>
    <mergeCell ref="HBC132:HBD132"/>
    <mergeCell ref="HBE132:HBF132"/>
    <mergeCell ref="HBK132:HBL132"/>
    <mergeCell ref="HBM132:HBN132"/>
    <mergeCell ref="HBS132:HBT132"/>
    <mergeCell ref="HBU132:HBV132"/>
    <mergeCell ref="HCA132:HCB132"/>
    <mergeCell ref="HCC132:HCD132"/>
    <mergeCell ref="HCI132:HCJ132"/>
    <mergeCell ref="GZQ132:GZR132"/>
    <mergeCell ref="GZW132:GZX132"/>
    <mergeCell ref="GZY132:GZZ132"/>
    <mergeCell ref="HAE132:HAF132"/>
    <mergeCell ref="HAG132:HAH132"/>
    <mergeCell ref="HAM132:HAN132"/>
    <mergeCell ref="HAO132:HAP132"/>
    <mergeCell ref="HAU132:HAV132"/>
    <mergeCell ref="HAW132:HAX132"/>
    <mergeCell ref="GYI132:GYJ132"/>
    <mergeCell ref="GYK132:GYL132"/>
    <mergeCell ref="GYQ132:GYR132"/>
    <mergeCell ref="GYS132:GYT132"/>
    <mergeCell ref="GYY132:GYZ132"/>
    <mergeCell ref="GZA132:GZB132"/>
    <mergeCell ref="GZG132:GZH132"/>
    <mergeCell ref="GZI132:GZJ132"/>
    <mergeCell ref="GZO132:GZP132"/>
    <mergeCell ref="HHY132:HHZ132"/>
    <mergeCell ref="HIE132:HIF132"/>
    <mergeCell ref="HIG132:HIH132"/>
    <mergeCell ref="HIM132:HIN132"/>
    <mergeCell ref="HIO132:HIP132"/>
    <mergeCell ref="HIU132:HIV132"/>
    <mergeCell ref="HIW132:HIX132"/>
    <mergeCell ref="HJC132:HJD132"/>
    <mergeCell ref="HJE132:HJF132"/>
    <mergeCell ref="HGQ132:HGR132"/>
    <mergeCell ref="HGS132:HGT132"/>
    <mergeCell ref="HGY132:HGZ132"/>
    <mergeCell ref="HHA132:HHB132"/>
    <mergeCell ref="HHG132:HHH132"/>
    <mergeCell ref="HHI132:HHJ132"/>
    <mergeCell ref="HHO132:HHP132"/>
    <mergeCell ref="HHQ132:HHR132"/>
    <mergeCell ref="HHW132:HHX132"/>
    <mergeCell ref="HFE132:HFF132"/>
    <mergeCell ref="HFK132:HFL132"/>
    <mergeCell ref="HFM132:HFN132"/>
    <mergeCell ref="HFS132:HFT132"/>
    <mergeCell ref="HFU132:HFV132"/>
    <mergeCell ref="HGA132:HGB132"/>
    <mergeCell ref="HGC132:HGD132"/>
    <mergeCell ref="HGI132:HGJ132"/>
    <mergeCell ref="HGK132:HGL132"/>
    <mergeCell ref="HDW132:HDX132"/>
    <mergeCell ref="HDY132:HDZ132"/>
    <mergeCell ref="HEE132:HEF132"/>
    <mergeCell ref="HEG132:HEH132"/>
    <mergeCell ref="HEM132:HEN132"/>
    <mergeCell ref="HEO132:HEP132"/>
    <mergeCell ref="HEU132:HEV132"/>
    <mergeCell ref="HEW132:HEX132"/>
    <mergeCell ref="HFC132:HFD132"/>
    <mergeCell ref="HNM132:HNN132"/>
    <mergeCell ref="HNS132:HNT132"/>
    <mergeCell ref="HNU132:HNV132"/>
    <mergeCell ref="HOA132:HOB132"/>
    <mergeCell ref="HOC132:HOD132"/>
    <mergeCell ref="HOI132:HOJ132"/>
    <mergeCell ref="HOK132:HOL132"/>
    <mergeCell ref="HOQ132:HOR132"/>
    <mergeCell ref="HOS132:HOT132"/>
    <mergeCell ref="HME132:HMF132"/>
    <mergeCell ref="HMG132:HMH132"/>
    <mergeCell ref="HMM132:HMN132"/>
    <mergeCell ref="HMO132:HMP132"/>
    <mergeCell ref="HMU132:HMV132"/>
    <mergeCell ref="HMW132:HMX132"/>
    <mergeCell ref="HNC132:HND132"/>
    <mergeCell ref="HNE132:HNF132"/>
    <mergeCell ref="HNK132:HNL132"/>
    <mergeCell ref="HKS132:HKT132"/>
    <mergeCell ref="HKY132:HKZ132"/>
    <mergeCell ref="HLA132:HLB132"/>
    <mergeCell ref="HLG132:HLH132"/>
    <mergeCell ref="HLI132:HLJ132"/>
    <mergeCell ref="HLO132:HLP132"/>
    <mergeCell ref="HLQ132:HLR132"/>
    <mergeCell ref="HLW132:HLX132"/>
    <mergeCell ref="HLY132:HLZ132"/>
    <mergeCell ref="HJK132:HJL132"/>
    <mergeCell ref="HJM132:HJN132"/>
    <mergeCell ref="HJS132:HJT132"/>
    <mergeCell ref="HJU132:HJV132"/>
    <mergeCell ref="HKA132:HKB132"/>
    <mergeCell ref="HKC132:HKD132"/>
    <mergeCell ref="HKI132:HKJ132"/>
    <mergeCell ref="HKK132:HKL132"/>
    <mergeCell ref="HKQ132:HKR132"/>
    <mergeCell ref="HTA132:HTB132"/>
    <mergeCell ref="HTG132:HTH132"/>
    <mergeCell ref="HTI132:HTJ132"/>
    <mergeCell ref="HTO132:HTP132"/>
    <mergeCell ref="HTQ132:HTR132"/>
    <mergeCell ref="HTW132:HTX132"/>
    <mergeCell ref="HTY132:HTZ132"/>
    <mergeCell ref="HUE132:HUF132"/>
    <mergeCell ref="HUG132:HUH132"/>
    <mergeCell ref="HRS132:HRT132"/>
    <mergeCell ref="HRU132:HRV132"/>
    <mergeCell ref="HSA132:HSB132"/>
    <mergeCell ref="HSC132:HSD132"/>
    <mergeCell ref="HSI132:HSJ132"/>
    <mergeCell ref="HSK132:HSL132"/>
    <mergeCell ref="HSQ132:HSR132"/>
    <mergeCell ref="HSS132:HST132"/>
    <mergeCell ref="HSY132:HSZ132"/>
    <mergeCell ref="HQG132:HQH132"/>
    <mergeCell ref="HQM132:HQN132"/>
    <mergeCell ref="HQO132:HQP132"/>
    <mergeCell ref="HQU132:HQV132"/>
    <mergeCell ref="HQW132:HQX132"/>
    <mergeCell ref="HRC132:HRD132"/>
    <mergeCell ref="HRE132:HRF132"/>
    <mergeCell ref="HRK132:HRL132"/>
    <mergeCell ref="HRM132:HRN132"/>
    <mergeCell ref="HOY132:HOZ132"/>
    <mergeCell ref="HPA132:HPB132"/>
    <mergeCell ref="HPG132:HPH132"/>
    <mergeCell ref="HPI132:HPJ132"/>
    <mergeCell ref="HPO132:HPP132"/>
    <mergeCell ref="HPQ132:HPR132"/>
    <mergeCell ref="HPW132:HPX132"/>
    <mergeCell ref="HPY132:HPZ132"/>
    <mergeCell ref="HQE132:HQF132"/>
    <mergeCell ref="HYO132:HYP132"/>
    <mergeCell ref="HYU132:HYV132"/>
    <mergeCell ref="HYW132:HYX132"/>
    <mergeCell ref="HZC132:HZD132"/>
    <mergeCell ref="HZE132:HZF132"/>
    <mergeCell ref="HZK132:HZL132"/>
    <mergeCell ref="HZM132:HZN132"/>
    <mergeCell ref="HZS132:HZT132"/>
    <mergeCell ref="HZU132:HZV132"/>
    <mergeCell ref="HXG132:HXH132"/>
    <mergeCell ref="HXI132:HXJ132"/>
    <mergeCell ref="HXO132:HXP132"/>
    <mergeCell ref="HXQ132:HXR132"/>
    <mergeCell ref="HXW132:HXX132"/>
    <mergeCell ref="HXY132:HXZ132"/>
    <mergeCell ref="HYE132:HYF132"/>
    <mergeCell ref="HYG132:HYH132"/>
    <mergeCell ref="HYM132:HYN132"/>
    <mergeCell ref="HVU132:HVV132"/>
    <mergeCell ref="HWA132:HWB132"/>
    <mergeCell ref="HWC132:HWD132"/>
    <mergeCell ref="HWI132:HWJ132"/>
    <mergeCell ref="HWK132:HWL132"/>
    <mergeCell ref="HWQ132:HWR132"/>
    <mergeCell ref="HWS132:HWT132"/>
    <mergeCell ref="HWY132:HWZ132"/>
    <mergeCell ref="HXA132:HXB132"/>
    <mergeCell ref="HUM132:HUN132"/>
    <mergeCell ref="HUO132:HUP132"/>
    <mergeCell ref="HUU132:HUV132"/>
    <mergeCell ref="HUW132:HUX132"/>
    <mergeCell ref="HVC132:HVD132"/>
    <mergeCell ref="HVE132:HVF132"/>
    <mergeCell ref="HVK132:HVL132"/>
    <mergeCell ref="HVM132:HVN132"/>
    <mergeCell ref="HVS132:HVT132"/>
    <mergeCell ref="IEC132:IED132"/>
    <mergeCell ref="IEI132:IEJ132"/>
    <mergeCell ref="IEK132:IEL132"/>
    <mergeCell ref="IEQ132:IER132"/>
    <mergeCell ref="IES132:IET132"/>
    <mergeCell ref="IEY132:IEZ132"/>
    <mergeCell ref="IFA132:IFB132"/>
    <mergeCell ref="IFG132:IFH132"/>
    <mergeCell ref="IFI132:IFJ132"/>
    <mergeCell ref="ICU132:ICV132"/>
    <mergeCell ref="ICW132:ICX132"/>
    <mergeCell ref="IDC132:IDD132"/>
    <mergeCell ref="IDE132:IDF132"/>
    <mergeCell ref="IDK132:IDL132"/>
    <mergeCell ref="IDM132:IDN132"/>
    <mergeCell ref="IDS132:IDT132"/>
    <mergeCell ref="IDU132:IDV132"/>
    <mergeCell ref="IEA132:IEB132"/>
    <mergeCell ref="IBI132:IBJ132"/>
    <mergeCell ref="IBO132:IBP132"/>
    <mergeCell ref="IBQ132:IBR132"/>
    <mergeCell ref="IBW132:IBX132"/>
    <mergeCell ref="IBY132:IBZ132"/>
    <mergeCell ref="ICE132:ICF132"/>
    <mergeCell ref="ICG132:ICH132"/>
    <mergeCell ref="ICM132:ICN132"/>
    <mergeCell ref="ICO132:ICP132"/>
    <mergeCell ref="IAA132:IAB132"/>
    <mergeCell ref="IAC132:IAD132"/>
    <mergeCell ref="IAI132:IAJ132"/>
    <mergeCell ref="IAK132:IAL132"/>
    <mergeCell ref="IAQ132:IAR132"/>
    <mergeCell ref="IAS132:IAT132"/>
    <mergeCell ref="IAY132:IAZ132"/>
    <mergeCell ref="IBA132:IBB132"/>
    <mergeCell ref="IBG132:IBH132"/>
    <mergeCell ref="IJQ132:IJR132"/>
    <mergeCell ref="IJW132:IJX132"/>
    <mergeCell ref="IJY132:IJZ132"/>
    <mergeCell ref="IKE132:IKF132"/>
    <mergeCell ref="IKG132:IKH132"/>
    <mergeCell ref="IKM132:IKN132"/>
    <mergeCell ref="IKO132:IKP132"/>
    <mergeCell ref="IKU132:IKV132"/>
    <mergeCell ref="IKW132:IKX132"/>
    <mergeCell ref="III132:IIJ132"/>
    <mergeCell ref="IIK132:IIL132"/>
    <mergeCell ref="IIQ132:IIR132"/>
    <mergeCell ref="IIS132:IIT132"/>
    <mergeCell ref="IIY132:IIZ132"/>
    <mergeCell ref="IJA132:IJB132"/>
    <mergeCell ref="IJG132:IJH132"/>
    <mergeCell ref="IJI132:IJJ132"/>
    <mergeCell ref="IJO132:IJP132"/>
    <mergeCell ref="IGW132:IGX132"/>
    <mergeCell ref="IHC132:IHD132"/>
    <mergeCell ref="IHE132:IHF132"/>
    <mergeCell ref="IHK132:IHL132"/>
    <mergeCell ref="IHM132:IHN132"/>
    <mergeCell ref="IHS132:IHT132"/>
    <mergeCell ref="IHU132:IHV132"/>
    <mergeCell ref="IIA132:IIB132"/>
    <mergeCell ref="IIC132:IID132"/>
    <mergeCell ref="IFO132:IFP132"/>
    <mergeCell ref="IFQ132:IFR132"/>
    <mergeCell ref="IFW132:IFX132"/>
    <mergeCell ref="IFY132:IFZ132"/>
    <mergeCell ref="IGE132:IGF132"/>
    <mergeCell ref="IGG132:IGH132"/>
    <mergeCell ref="IGM132:IGN132"/>
    <mergeCell ref="IGO132:IGP132"/>
    <mergeCell ref="IGU132:IGV132"/>
    <mergeCell ref="IPE132:IPF132"/>
    <mergeCell ref="IPK132:IPL132"/>
    <mergeCell ref="IPM132:IPN132"/>
    <mergeCell ref="IPS132:IPT132"/>
    <mergeCell ref="IPU132:IPV132"/>
    <mergeCell ref="IQA132:IQB132"/>
    <mergeCell ref="IQC132:IQD132"/>
    <mergeCell ref="IQI132:IQJ132"/>
    <mergeCell ref="IQK132:IQL132"/>
    <mergeCell ref="INW132:INX132"/>
    <mergeCell ref="INY132:INZ132"/>
    <mergeCell ref="IOE132:IOF132"/>
    <mergeCell ref="IOG132:IOH132"/>
    <mergeCell ref="IOM132:ION132"/>
    <mergeCell ref="IOO132:IOP132"/>
    <mergeCell ref="IOU132:IOV132"/>
    <mergeCell ref="IOW132:IOX132"/>
    <mergeCell ref="IPC132:IPD132"/>
    <mergeCell ref="IMK132:IML132"/>
    <mergeCell ref="IMQ132:IMR132"/>
    <mergeCell ref="IMS132:IMT132"/>
    <mergeCell ref="IMY132:IMZ132"/>
    <mergeCell ref="INA132:INB132"/>
    <mergeCell ref="ING132:INH132"/>
    <mergeCell ref="INI132:INJ132"/>
    <mergeCell ref="INO132:INP132"/>
    <mergeCell ref="INQ132:INR132"/>
    <mergeCell ref="ILC132:ILD132"/>
    <mergeCell ref="ILE132:ILF132"/>
    <mergeCell ref="ILK132:ILL132"/>
    <mergeCell ref="ILM132:ILN132"/>
    <mergeCell ref="ILS132:ILT132"/>
    <mergeCell ref="ILU132:ILV132"/>
    <mergeCell ref="IMA132:IMB132"/>
    <mergeCell ref="IMC132:IMD132"/>
    <mergeCell ref="IMI132:IMJ132"/>
    <mergeCell ref="IUS132:IUT132"/>
    <mergeCell ref="IUY132:IUZ132"/>
    <mergeCell ref="IVA132:IVB132"/>
    <mergeCell ref="IVG132:IVH132"/>
    <mergeCell ref="IVI132:IVJ132"/>
    <mergeCell ref="IVO132:IVP132"/>
    <mergeCell ref="IVQ132:IVR132"/>
    <mergeCell ref="IVW132:IVX132"/>
    <mergeCell ref="IVY132:IVZ132"/>
    <mergeCell ref="ITK132:ITL132"/>
    <mergeCell ref="ITM132:ITN132"/>
    <mergeCell ref="ITS132:ITT132"/>
    <mergeCell ref="ITU132:ITV132"/>
    <mergeCell ref="IUA132:IUB132"/>
    <mergeCell ref="IUC132:IUD132"/>
    <mergeCell ref="IUI132:IUJ132"/>
    <mergeCell ref="IUK132:IUL132"/>
    <mergeCell ref="IUQ132:IUR132"/>
    <mergeCell ref="IRY132:IRZ132"/>
    <mergeCell ref="ISE132:ISF132"/>
    <mergeCell ref="ISG132:ISH132"/>
    <mergeCell ref="ISM132:ISN132"/>
    <mergeCell ref="ISO132:ISP132"/>
    <mergeCell ref="ISU132:ISV132"/>
    <mergeCell ref="ISW132:ISX132"/>
    <mergeCell ref="ITC132:ITD132"/>
    <mergeCell ref="ITE132:ITF132"/>
    <mergeCell ref="IQQ132:IQR132"/>
    <mergeCell ref="IQS132:IQT132"/>
    <mergeCell ref="IQY132:IQZ132"/>
    <mergeCell ref="IRA132:IRB132"/>
    <mergeCell ref="IRG132:IRH132"/>
    <mergeCell ref="IRI132:IRJ132"/>
    <mergeCell ref="IRO132:IRP132"/>
    <mergeCell ref="IRQ132:IRR132"/>
    <mergeCell ref="IRW132:IRX132"/>
    <mergeCell ref="JAG132:JAH132"/>
    <mergeCell ref="JAM132:JAN132"/>
    <mergeCell ref="JAO132:JAP132"/>
    <mergeCell ref="JAU132:JAV132"/>
    <mergeCell ref="JAW132:JAX132"/>
    <mergeCell ref="JBC132:JBD132"/>
    <mergeCell ref="JBE132:JBF132"/>
    <mergeCell ref="JBK132:JBL132"/>
    <mergeCell ref="JBM132:JBN132"/>
    <mergeCell ref="IYY132:IYZ132"/>
    <mergeCell ref="IZA132:IZB132"/>
    <mergeCell ref="IZG132:IZH132"/>
    <mergeCell ref="IZI132:IZJ132"/>
    <mergeCell ref="IZO132:IZP132"/>
    <mergeCell ref="IZQ132:IZR132"/>
    <mergeCell ref="IZW132:IZX132"/>
    <mergeCell ref="IZY132:IZZ132"/>
    <mergeCell ref="JAE132:JAF132"/>
    <mergeCell ref="IXM132:IXN132"/>
    <mergeCell ref="IXS132:IXT132"/>
    <mergeCell ref="IXU132:IXV132"/>
    <mergeCell ref="IYA132:IYB132"/>
    <mergeCell ref="IYC132:IYD132"/>
    <mergeCell ref="IYI132:IYJ132"/>
    <mergeCell ref="IYK132:IYL132"/>
    <mergeCell ref="IYQ132:IYR132"/>
    <mergeCell ref="IYS132:IYT132"/>
    <mergeCell ref="IWE132:IWF132"/>
    <mergeCell ref="IWG132:IWH132"/>
    <mergeCell ref="IWM132:IWN132"/>
    <mergeCell ref="IWO132:IWP132"/>
    <mergeCell ref="IWU132:IWV132"/>
    <mergeCell ref="IWW132:IWX132"/>
    <mergeCell ref="IXC132:IXD132"/>
    <mergeCell ref="IXE132:IXF132"/>
    <mergeCell ref="IXK132:IXL132"/>
    <mergeCell ref="JFU132:JFV132"/>
    <mergeCell ref="JGA132:JGB132"/>
    <mergeCell ref="JGC132:JGD132"/>
    <mergeCell ref="JGI132:JGJ132"/>
    <mergeCell ref="JGK132:JGL132"/>
    <mergeCell ref="JGQ132:JGR132"/>
    <mergeCell ref="JGS132:JGT132"/>
    <mergeCell ref="JGY132:JGZ132"/>
    <mergeCell ref="JHA132:JHB132"/>
    <mergeCell ref="JEM132:JEN132"/>
    <mergeCell ref="JEO132:JEP132"/>
    <mergeCell ref="JEU132:JEV132"/>
    <mergeCell ref="JEW132:JEX132"/>
    <mergeCell ref="JFC132:JFD132"/>
    <mergeCell ref="JFE132:JFF132"/>
    <mergeCell ref="JFK132:JFL132"/>
    <mergeCell ref="JFM132:JFN132"/>
    <mergeCell ref="JFS132:JFT132"/>
    <mergeCell ref="JDA132:JDB132"/>
    <mergeCell ref="JDG132:JDH132"/>
    <mergeCell ref="JDI132:JDJ132"/>
    <mergeCell ref="JDO132:JDP132"/>
    <mergeCell ref="JDQ132:JDR132"/>
    <mergeCell ref="JDW132:JDX132"/>
    <mergeCell ref="JDY132:JDZ132"/>
    <mergeCell ref="JEE132:JEF132"/>
    <mergeCell ref="JEG132:JEH132"/>
    <mergeCell ref="JBS132:JBT132"/>
    <mergeCell ref="JBU132:JBV132"/>
    <mergeCell ref="JCA132:JCB132"/>
    <mergeCell ref="JCC132:JCD132"/>
    <mergeCell ref="JCI132:JCJ132"/>
    <mergeCell ref="JCK132:JCL132"/>
    <mergeCell ref="JCQ132:JCR132"/>
    <mergeCell ref="JCS132:JCT132"/>
    <mergeCell ref="JCY132:JCZ132"/>
    <mergeCell ref="JLI132:JLJ132"/>
    <mergeCell ref="JLO132:JLP132"/>
    <mergeCell ref="JLQ132:JLR132"/>
    <mergeCell ref="JLW132:JLX132"/>
    <mergeCell ref="JLY132:JLZ132"/>
    <mergeCell ref="JME132:JMF132"/>
    <mergeCell ref="JMG132:JMH132"/>
    <mergeCell ref="JMM132:JMN132"/>
    <mergeCell ref="JMO132:JMP132"/>
    <mergeCell ref="JKA132:JKB132"/>
    <mergeCell ref="JKC132:JKD132"/>
    <mergeCell ref="JKI132:JKJ132"/>
    <mergeCell ref="JKK132:JKL132"/>
    <mergeCell ref="JKQ132:JKR132"/>
    <mergeCell ref="JKS132:JKT132"/>
    <mergeCell ref="JKY132:JKZ132"/>
    <mergeCell ref="JLA132:JLB132"/>
    <mergeCell ref="JLG132:JLH132"/>
    <mergeCell ref="JIO132:JIP132"/>
    <mergeCell ref="JIU132:JIV132"/>
    <mergeCell ref="JIW132:JIX132"/>
    <mergeCell ref="JJC132:JJD132"/>
    <mergeCell ref="JJE132:JJF132"/>
    <mergeCell ref="JJK132:JJL132"/>
    <mergeCell ref="JJM132:JJN132"/>
    <mergeCell ref="JJS132:JJT132"/>
    <mergeCell ref="JJU132:JJV132"/>
    <mergeCell ref="JHG132:JHH132"/>
    <mergeCell ref="JHI132:JHJ132"/>
    <mergeCell ref="JHO132:JHP132"/>
    <mergeCell ref="JHQ132:JHR132"/>
    <mergeCell ref="JHW132:JHX132"/>
    <mergeCell ref="JHY132:JHZ132"/>
    <mergeCell ref="JIE132:JIF132"/>
    <mergeCell ref="JIG132:JIH132"/>
    <mergeCell ref="JIM132:JIN132"/>
    <mergeCell ref="JQW132:JQX132"/>
    <mergeCell ref="JRC132:JRD132"/>
    <mergeCell ref="JRE132:JRF132"/>
    <mergeCell ref="JRK132:JRL132"/>
    <mergeCell ref="JRM132:JRN132"/>
    <mergeCell ref="JRS132:JRT132"/>
    <mergeCell ref="JRU132:JRV132"/>
    <mergeCell ref="JSA132:JSB132"/>
    <mergeCell ref="JSC132:JSD132"/>
    <mergeCell ref="JPO132:JPP132"/>
    <mergeCell ref="JPQ132:JPR132"/>
    <mergeCell ref="JPW132:JPX132"/>
    <mergeCell ref="JPY132:JPZ132"/>
    <mergeCell ref="JQE132:JQF132"/>
    <mergeCell ref="JQG132:JQH132"/>
    <mergeCell ref="JQM132:JQN132"/>
    <mergeCell ref="JQO132:JQP132"/>
    <mergeCell ref="JQU132:JQV132"/>
    <mergeCell ref="JOC132:JOD132"/>
    <mergeCell ref="JOI132:JOJ132"/>
    <mergeCell ref="JOK132:JOL132"/>
    <mergeCell ref="JOQ132:JOR132"/>
    <mergeCell ref="JOS132:JOT132"/>
    <mergeCell ref="JOY132:JOZ132"/>
    <mergeCell ref="JPA132:JPB132"/>
    <mergeCell ref="JPG132:JPH132"/>
    <mergeCell ref="JPI132:JPJ132"/>
    <mergeCell ref="JMU132:JMV132"/>
    <mergeCell ref="JMW132:JMX132"/>
    <mergeCell ref="JNC132:JND132"/>
    <mergeCell ref="JNE132:JNF132"/>
    <mergeCell ref="JNK132:JNL132"/>
    <mergeCell ref="JNM132:JNN132"/>
    <mergeCell ref="JNS132:JNT132"/>
    <mergeCell ref="JNU132:JNV132"/>
    <mergeCell ref="JOA132:JOB132"/>
    <mergeCell ref="JWK132:JWL132"/>
    <mergeCell ref="JWQ132:JWR132"/>
    <mergeCell ref="JWS132:JWT132"/>
    <mergeCell ref="JWY132:JWZ132"/>
    <mergeCell ref="JXA132:JXB132"/>
    <mergeCell ref="JXG132:JXH132"/>
    <mergeCell ref="JXI132:JXJ132"/>
    <mergeCell ref="JXO132:JXP132"/>
    <mergeCell ref="JXQ132:JXR132"/>
    <mergeCell ref="JVC132:JVD132"/>
    <mergeCell ref="JVE132:JVF132"/>
    <mergeCell ref="JVK132:JVL132"/>
    <mergeCell ref="JVM132:JVN132"/>
    <mergeCell ref="JVS132:JVT132"/>
    <mergeCell ref="JVU132:JVV132"/>
    <mergeCell ref="JWA132:JWB132"/>
    <mergeCell ref="JWC132:JWD132"/>
    <mergeCell ref="JWI132:JWJ132"/>
    <mergeCell ref="JTQ132:JTR132"/>
    <mergeCell ref="JTW132:JTX132"/>
    <mergeCell ref="JTY132:JTZ132"/>
    <mergeCell ref="JUE132:JUF132"/>
    <mergeCell ref="JUG132:JUH132"/>
    <mergeCell ref="JUM132:JUN132"/>
    <mergeCell ref="JUO132:JUP132"/>
    <mergeCell ref="JUU132:JUV132"/>
    <mergeCell ref="JUW132:JUX132"/>
    <mergeCell ref="JSI132:JSJ132"/>
    <mergeCell ref="JSK132:JSL132"/>
    <mergeCell ref="JSQ132:JSR132"/>
    <mergeCell ref="JSS132:JST132"/>
    <mergeCell ref="JSY132:JSZ132"/>
    <mergeCell ref="JTA132:JTB132"/>
    <mergeCell ref="JTG132:JTH132"/>
    <mergeCell ref="JTI132:JTJ132"/>
    <mergeCell ref="JTO132:JTP132"/>
    <mergeCell ref="KBY132:KBZ132"/>
    <mergeCell ref="KCE132:KCF132"/>
    <mergeCell ref="KCG132:KCH132"/>
    <mergeCell ref="KCM132:KCN132"/>
    <mergeCell ref="KCO132:KCP132"/>
    <mergeCell ref="KCU132:KCV132"/>
    <mergeCell ref="KCW132:KCX132"/>
    <mergeCell ref="KDC132:KDD132"/>
    <mergeCell ref="KDE132:KDF132"/>
    <mergeCell ref="KAQ132:KAR132"/>
    <mergeCell ref="KAS132:KAT132"/>
    <mergeCell ref="KAY132:KAZ132"/>
    <mergeCell ref="KBA132:KBB132"/>
    <mergeCell ref="KBG132:KBH132"/>
    <mergeCell ref="KBI132:KBJ132"/>
    <mergeCell ref="KBO132:KBP132"/>
    <mergeCell ref="KBQ132:KBR132"/>
    <mergeCell ref="KBW132:KBX132"/>
    <mergeCell ref="JZE132:JZF132"/>
    <mergeCell ref="JZK132:JZL132"/>
    <mergeCell ref="JZM132:JZN132"/>
    <mergeCell ref="JZS132:JZT132"/>
    <mergeCell ref="JZU132:JZV132"/>
    <mergeCell ref="KAA132:KAB132"/>
    <mergeCell ref="KAC132:KAD132"/>
    <mergeCell ref="KAI132:KAJ132"/>
    <mergeCell ref="KAK132:KAL132"/>
    <mergeCell ref="JXW132:JXX132"/>
    <mergeCell ref="JXY132:JXZ132"/>
    <mergeCell ref="JYE132:JYF132"/>
    <mergeCell ref="JYG132:JYH132"/>
    <mergeCell ref="JYM132:JYN132"/>
    <mergeCell ref="JYO132:JYP132"/>
    <mergeCell ref="JYU132:JYV132"/>
    <mergeCell ref="JYW132:JYX132"/>
    <mergeCell ref="JZC132:JZD132"/>
    <mergeCell ref="KHM132:KHN132"/>
    <mergeCell ref="KHS132:KHT132"/>
    <mergeCell ref="KHU132:KHV132"/>
    <mergeCell ref="KIA132:KIB132"/>
    <mergeCell ref="KIC132:KID132"/>
    <mergeCell ref="KII132:KIJ132"/>
    <mergeCell ref="KIK132:KIL132"/>
    <mergeCell ref="KIQ132:KIR132"/>
    <mergeCell ref="KIS132:KIT132"/>
    <mergeCell ref="KGE132:KGF132"/>
    <mergeCell ref="KGG132:KGH132"/>
    <mergeCell ref="KGM132:KGN132"/>
    <mergeCell ref="KGO132:KGP132"/>
    <mergeCell ref="KGU132:KGV132"/>
    <mergeCell ref="KGW132:KGX132"/>
    <mergeCell ref="KHC132:KHD132"/>
    <mergeCell ref="KHE132:KHF132"/>
    <mergeCell ref="KHK132:KHL132"/>
    <mergeCell ref="KES132:KET132"/>
    <mergeCell ref="KEY132:KEZ132"/>
    <mergeCell ref="KFA132:KFB132"/>
    <mergeCell ref="KFG132:KFH132"/>
    <mergeCell ref="KFI132:KFJ132"/>
    <mergeCell ref="KFO132:KFP132"/>
    <mergeCell ref="KFQ132:KFR132"/>
    <mergeCell ref="KFW132:KFX132"/>
    <mergeCell ref="KFY132:KFZ132"/>
    <mergeCell ref="KDK132:KDL132"/>
    <mergeCell ref="KDM132:KDN132"/>
    <mergeCell ref="KDS132:KDT132"/>
    <mergeCell ref="KDU132:KDV132"/>
    <mergeCell ref="KEA132:KEB132"/>
    <mergeCell ref="KEC132:KED132"/>
    <mergeCell ref="KEI132:KEJ132"/>
    <mergeCell ref="KEK132:KEL132"/>
    <mergeCell ref="KEQ132:KER132"/>
    <mergeCell ref="KNA132:KNB132"/>
    <mergeCell ref="KNG132:KNH132"/>
    <mergeCell ref="KNI132:KNJ132"/>
    <mergeCell ref="KNO132:KNP132"/>
    <mergeCell ref="KNQ132:KNR132"/>
    <mergeCell ref="KNW132:KNX132"/>
    <mergeCell ref="KNY132:KNZ132"/>
    <mergeCell ref="KOE132:KOF132"/>
    <mergeCell ref="KOG132:KOH132"/>
    <mergeCell ref="KLS132:KLT132"/>
    <mergeCell ref="KLU132:KLV132"/>
    <mergeCell ref="KMA132:KMB132"/>
    <mergeCell ref="KMC132:KMD132"/>
    <mergeCell ref="KMI132:KMJ132"/>
    <mergeCell ref="KMK132:KML132"/>
    <mergeCell ref="KMQ132:KMR132"/>
    <mergeCell ref="KMS132:KMT132"/>
    <mergeCell ref="KMY132:KMZ132"/>
    <mergeCell ref="KKG132:KKH132"/>
    <mergeCell ref="KKM132:KKN132"/>
    <mergeCell ref="KKO132:KKP132"/>
    <mergeCell ref="KKU132:KKV132"/>
    <mergeCell ref="KKW132:KKX132"/>
    <mergeCell ref="KLC132:KLD132"/>
    <mergeCell ref="KLE132:KLF132"/>
    <mergeCell ref="KLK132:KLL132"/>
    <mergeCell ref="KLM132:KLN132"/>
    <mergeCell ref="KIY132:KIZ132"/>
    <mergeCell ref="KJA132:KJB132"/>
    <mergeCell ref="KJG132:KJH132"/>
    <mergeCell ref="KJI132:KJJ132"/>
    <mergeCell ref="KJO132:KJP132"/>
    <mergeCell ref="KJQ132:KJR132"/>
    <mergeCell ref="KJW132:KJX132"/>
    <mergeCell ref="KJY132:KJZ132"/>
    <mergeCell ref="KKE132:KKF132"/>
    <mergeCell ref="KSO132:KSP132"/>
    <mergeCell ref="KSU132:KSV132"/>
    <mergeCell ref="KSW132:KSX132"/>
    <mergeCell ref="KTC132:KTD132"/>
    <mergeCell ref="KTE132:KTF132"/>
    <mergeCell ref="KTK132:KTL132"/>
    <mergeCell ref="KTM132:KTN132"/>
    <mergeCell ref="KTS132:KTT132"/>
    <mergeCell ref="KTU132:KTV132"/>
    <mergeCell ref="KRG132:KRH132"/>
    <mergeCell ref="KRI132:KRJ132"/>
    <mergeCell ref="KRO132:KRP132"/>
    <mergeCell ref="KRQ132:KRR132"/>
    <mergeCell ref="KRW132:KRX132"/>
    <mergeCell ref="KRY132:KRZ132"/>
    <mergeCell ref="KSE132:KSF132"/>
    <mergeCell ref="KSG132:KSH132"/>
    <mergeCell ref="KSM132:KSN132"/>
    <mergeCell ref="KPU132:KPV132"/>
    <mergeCell ref="KQA132:KQB132"/>
    <mergeCell ref="KQC132:KQD132"/>
    <mergeCell ref="KQI132:KQJ132"/>
    <mergeCell ref="KQK132:KQL132"/>
    <mergeCell ref="KQQ132:KQR132"/>
    <mergeCell ref="KQS132:KQT132"/>
    <mergeCell ref="KQY132:KQZ132"/>
    <mergeCell ref="KRA132:KRB132"/>
    <mergeCell ref="KOM132:KON132"/>
    <mergeCell ref="KOO132:KOP132"/>
    <mergeCell ref="KOU132:KOV132"/>
    <mergeCell ref="KOW132:KOX132"/>
    <mergeCell ref="KPC132:KPD132"/>
    <mergeCell ref="KPE132:KPF132"/>
    <mergeCell ref="KPK132:KPL132"/>
    <mergeCell ref="KPM132:KPN132"/>
    <mergeCell ref="KPS132:KPT132"/>
    <mergeCell ref="KYC132:KYD132"/>
    <mergeCell ref="KYI132:KYJ132"/>
    <mergeCell ref="KYK132:KYL132"/>
    <mergeCell ref="KYQ132:KYR132"/>
    <mergeCell ref="KYS132:KYT132"/>
    <mergeCell ref="KYY132:KYZ132"/>
    <mergeCell ref="KZA132:KZB132"/>
    <mergeCell ref="KZG132:KZH132"/>
    <mergeCell ref="KZI132:KZJ132"/>
    <mergeCell ref="KWU132:KWV132"/>
    <mergeCell ref="KWW132:KWX132"/>
    <mergeCell ref="KXC132:KXD132"/>
    <mergeCell ref="KXE132:KXF132"/>
    <mergeCell ref="KXK132:KXL132"/>
    <mergeCell ref="KXM132:KXN132"/>
    <mergeCell ref="KXS132:KXT132"/>
    <mergeCell ref="KXU132:KXV132"/>
    <mergeCell ref="KYA132:KYB132"/>
    <mergeCell ref="KVI132:KVJ132"/>
    <mergeCell ref="KVO132:KVP132"/>
    <mergeCell ref="KVQ132:KVR132"/>
    <mergeCell ref="KVW132:KVX132"/>
    <mergeCell ref="KVY132:KVZ132"/>
    <mergeCell ref="KWE132:KWF132"/>
    <mergeCell ref="KWG132:KWH132"/>
    <mergeCell ref="KWM132:KWN132"/>
    <mergeCell ref="KWO132:KWP132"/>
    <mergeCell ref="KUA132:KUB132"/>
    <mergeCell ref="KUC132:KUD132"/>
    <mergeCell ref="KUI132:KUJ132"/>
    <mergeCell ref="KUK132:KUL132"/>
    <mergeCell ref="KUQ132:KUR132"/>
    <mergeCell ref="KUS132:KUT132"/>
    <mergeCell ref="KUY132:KUZ132"/>
    <mergeCell ref="KVA132:KVB132"/>
    <mergeCell ref="KVG132:KVH132"/>
    <mergeCell ref="LDQ132:LDR132"/>
    <mergeCell ref="LDW132:LDX132"/>
    <mergeCell ref="LDY132:LDZ132"/>
    <mergeCell ref="LEE132:LEF132"/>
    <mergeCell ref="LEG132:LEH132"/>
    <mergeCell ref="LEM132:LEN132"/>
    <mergeCell ref="LEO132:LEP132"/>
    <mergeCell ref="LEU132:LEV132"/>
    <mergeCell ref="LEW132:LEX132"/>
    <mergeCell ref="LCI132:LCJ132"/>
    <mergeCell ref="LCK132:LCL132"/>
    <mergeCell ref="LCQ132:LCR132"/>
    <mergeCell ref="LCS132:LCT132"/>
    <mergeCell ref="LCY132:LCZ132"/>
    <mergeCell ref="LDA132:LDB132"/>
    <mergeCell ref="LDG132:LDH132"/>
    <mergeCell ref="LDI132:LDJ132"/>
    <mergeCell ref="LDO132:LDP132"/>
    <mergeCell ref="LAW132:LAX132"/>
    <mergeCell ref="LBC132:LBD132"/>
    <mergeCell ref="LBE132:LBF132"/>
    <mergeCell ref="LBK132:LBL132"/>
    <mergeCell ref="LBM132:LBN132"/>
    <mergeCell ref="LBS132:LBT132"/>
    <mergeCell ref="LBU132:LBV132"/>
    <mergeCell ref="LCA132:LCB132"/>
    <mergeCell ref="LCC132:LCD132"/>
    <mergeCell ref="KZO132:KZP132"/>
    <mergeCell ref="KZQ132:KZR132"/>
    <mergeCell ref="KZW132:KZX132"/>
    <mergeCell ref="KZY132:KZZ132"/>
    <mergeCell ref="LAE132:LAF132"/>
    <mergeCell ref="LAG132:LAH132"/>
    <mergeCell ref="LAM132:LAN132"/>
    <mergeCell ref="LAO132:LAP132"/>
    <mergeCell ref="LAU132:LAV132"/>
    <mergeCell ref="LJE132:LJF132"/>
    <mergeCell ref="LJK132:LJL132"/>
    <mergeCell ref="LJM132:LJN132"/>
    <mergeCell ref="LJS132:LJT132"/>
    <mergeCell ref="LJU132:LJV132"/>
    <mergeCell ref="LKA132:LKB132"/>
    <mergeCell ref="LKC132:LKD132"/>
    <mergeCell ref="LKI132:LKJ132"/>
    <mergeCell ref="LKK132:LKL132"/>
    <mergeCell ref="LHW132:LHX132"/>
    <mergeCell ref="LHY132:LHZ132"/>
    <mergeCell ref="LIE132:LIF132"/>
    <mergeCell ref="LIG132:LIH132"/>
    <mergeCell ref="LIM132:LIN132"/>
    <mergeCell ref="LIO132:LIP132"/>
    <mergeCell ref="LIU132:LIV132"/>
    <mergeCell ref="LIW132:LIX132"/>
    <mergeCell ref="LJC132:LJD132"/>
    <mergeCell ref="LGK132:LGL132"/>
    <mergeCell ref="LGQ132:LGR132"/>
    <mergeCell ref="LGS132:LGT132"/>
    <mergeCell ref="LGY132:LGZ132"/>
    <mergeCell ref="LHA132:LHB132"/>
    <mergeCell ref="LHG132:LHH132"/>
    <mergeCell ref="LHI132:LHJ132"/>
    <mergeCell ref="LHO132:LHP132"/>
    <mergeCell ref="LHQ132:LHR132"/>
    <mergeCell ref="LFC132:LFD132"/>
    <mergeCell ref="LFE132:LFF132"/>
    <mergeCell ref="LFK132:LFL132"/>
    <mergeCell ref="LFM132:LFN132"/>
    <mergeCell ref="LFS132:LFT132"/>
    <mergeCell ref="LFU132:LFV132"/>
    <mergeCell ref="LGA132:LGB132"/>
    <mergeCell ref="LGC132:LGD132"/>
    <mergeCell ref="LGI132:LGJ132"/>
    <mergeCell ref="LOS132:LOT132"/>
    <mergeCell ref="LOY132:LOZ132"/>
    <mergeCell ref="LPA132:LPB132"/>
    <mergeCell ref="LPG132:LPH132"/>
    <mergeCell ref="LPI132:LPJ132"/>
    <mergeCell ref="LPO132:LPP132"/>
    <mergeCell ref="LPQ132:LPR132"/>
    <mergeCell ref="LPW132:LPX132"/>
    <mergeCell ref="LPY132:LPZ132"/>
    <mergeCell ref="LNK132:LNL132"/>
    <mergeCell ref="LNM132:LNN132"/>
    <mergeCell ref="LNS132:LNT132"/>
    <mergeCell ref="LNU132:LNV132"/>
    <mergeCell ref="LOA132:LOB132"/>
    <mergeCell ref="LOC132:LOD132"/>
    <mergeCell ref="LOI132:LOJ132"/>
    <mergeCell ref="LOK132:LOL132"/>
    <mergeCell ref="LOQ132:LOR132"/>
    <mergeCell ref="LLY132:LLZ132"/>
    <mergeCell ref="LME132:LMF132"/>
    <mergeCell ref="LMG132:LMH132"/>
    <mergeCell ref="LMM132:LMN132"/>
    <mergeCell ref="LMO132:LMP132"/>
    <mergeCell ref="LMU132:LMV132"/>
    <mergeCell ref="LMW132:LMX132"/>
    <mergeCell ref="LNC132:LND132"/>
    <mergeCell ref="LNE132:LNF132"/>
    <mergeCell ref="LKQ132:LKR132"/>
    <mergeCell ref="LKS132:LKT132"/>
    <mergeCell ref="LKY132:LKZ132"/>
    <mergeCell ref="LLA132:LLB132"/>
    <mergeCell ref="LLG132:LLH132"/>
    <mergeCell ref="LLI132:LLJ132"/>
    <mergeCell ref="LLO132:LLP132"/>
    <mergeCell ref="LLQ132:LLR132"/>
    <mergeCell ref="LLW132:LLX132"/>
    <mergeCell ref="LUG132:LUH132"/>
    <mergeCell ref="LUM132:LUN132"/>
    <mergeCell ref="LUO132:LUP132"/>
    <mergeCell ref="LUU132:LUV132"/>
    <mergeCell ref="LUW132:LUX132"/>
    <mergeCell ref="LVC132:LVD132"/>
    <mergeCell ref="LVE132:LVF132"/>
    <mergeCell ref="LVK132:LVL132"/>
    <mergeCell ref="LVM132:LVN132"/>
    <mergeCell ref="LSY132:LSZ132"/>
    <mergeCell ref="LTA132:LTB132"/>
    <mergeCell ref="LTG132:LTH132"/>
    <mergeCell ref="LTI132:LTJ132"/>
    <mergeCell ref="LTO132:LTP132"/>
    <mergeCell ref="LTQ132:LTR132"/>
    <mergeCell ref="LTW132:LTX132"/>
    <mergeCell ref="LTY132:LTZ132"/>
    <mergeCell ref="LUE132:LUF132"/>
    <mergeCell ref="LRM132:LRN132"/>
    <mergeCell ref="LRS132:LRT132"/>
    <mergeCell ref="LRU132:LRV132"/>
    <mergeCell ref="LSA132:LSB132"/>
    <mergeCell ref="LSC132:LSD132"/>
    <mergeCell ref="LSI132:LSJ132"/>
    <mergeCell ref="LSK132:LSL132"/>
    <mergeCell ref="LSQ132:LSR132"/>
    <mergeCell ref="LSS132:LST132"/>
    <mergeCell ref="LQE132:LQF132"/>
    <mergeCell ref="LQG132:LQH132"/>
    <mergeCell ref="LQM132:LQN132"/>
    <mergeCell ref="LQO132:LQP132"/>
    <mergeCell ref="LQU132:LQV132"/>
    <mergeCell ref="LQW132:LQX132"/>
    <mergeCell ref="LRC132:LRD132"/>
    <mergeCell ref="LRE132:LRF132"/>
    <mergeCell ref="LRK132:LRL132"/>
    <mergeCell ref="LZU132:LZV132"/>
    <mergeCell ref="MAA132:MAB132"/>
    <mergeCell ref="MAC132:MAD132"/>
    <mergeCell ref="MAI132:MAJ132"/>
    <mergeCell ref="MAK132:MAL132"/>
    <mergeCell ref="MAQ132:MAR132"/>
    <mergeCell ref="MAS132:MAT132"/>
    <mergeCell ref="MAY132:MAZ132"/>
    <mergeCell ref="MBA132:MBB132"/>
    <mergeCell ref="LYM132:LYN132"/>
    <mergeCell ref="LYO132:LYP132"/>
    <mergeCell ref="LYU132:LYV132"/>
    <mergeCell ref="LYW132:LYX132"/>
    <mergeCell ref="LZC132:LZD132"/>
    <mergeCell ref="LZE132:LZF132"/>
    <mergeCell ref="LZK132:LZL132"/>
    <mergeCell ref="LZM132:LZN132"/>
    <mergeCell ref="LZS132:LZT132"/>
    <mergeCell ref="LXA132:LXB132"/>
    <mergeCell ref="LXG132:LXH132"/>
    <mergeCell ref="LXI132:LXJ132"/>
    <mergeCell ref="LXO132:LXP132"/>
    <mergeCell ref="LXQ132:LXR132"/>
    <mergeCell ref="LXW132:LXX132"/>
    <mergeCell ref="LXY132:LXZ132"/>
    <mergeCell ref="LYE132:LYF132"/>
    <mergeCell ref="LYG132:LYH132"/>
    <mergeCell ref="LVS132:LVT132"/>
    <mergeCell ref="LVU132:LVV132"/>
    <mergeCell ref="LWA132:LWB132"/>
    <mergeCell ref="LWC132:LWD132"/>
    <mergeCell ref="LWI132:LWJ132"/>
    <mergeCell ref="LWK132:LWL132"/>
    <mergeCell ref="LWQ132:LWR132"/>
    <mergeCell ref="LWS132:LWT132"/>
    <mergeCell ref="LWY132:LWZ132"/>
    <mergeCell ref="MFI132:MFJ132"/>
    <mergeCell ref="MFO132:MFP132"/>
    <mergeCell ref="MFQ132:MFR132"/>
    <mergeCell ref="MFW132:MFX132"/>
    <mergeCell ref="MFY132:MFZ132"/>
    <mergeCell ref="MGE132:MGF132"/>
    <mergeCell ref="MGG132:MGH132"/>
    <mergeCell ref="MGM132:MGN132"/>
    <mergeCell ref="MGO132:MGP132"/>
    <mergeCell ref="MEA132:MEB132"/>
    <mergeCell ref="MEC132:MED132"/>
    <mergeCell ref="MEI132:MEJ132"/>
    <mergeCell ref="MEK132:MEL132"/>
    <mergeCell ref="MEQ132:MER132"/>
    <mergeCell ref="MES132:MET132"/>
    <mergeCell ref="MEY132:MEZ132"/>
    <mergeCell ref="MFA132:MFB132"/>
    <mergeCell ref="MFG132:MFH132"/>
    <mergeCell ref="MCO132:MCP132"/>
    <mergeCell ref="MCU132:MCV132"/>
    <mergeCell ref="MCW132:MCX132"/>
    <mergeCell ref="MDC132:MDD132"/>
    <mergeCell ref="MDE132:MDF132"/>
    <mergeCell ref="MDK132:MDL132"/>
    <mergeCell ref="MDM132:MDN132"/>
    <mergeCell ref="MDS132:MDT132"/>
    <mergeCell ref="MDU132:MDV132"/>
    <mergeCell ref="MBG132:MBH132"/>
    <mergeCell ref="MBI132:MBJ132"/>
    <mergeCell ref="MBO132:MBP132"/>
    <mergeCell ref="MBQ132:MBR132"/>
    <mergeCell ref="MBW132:MBX132"/>
    <mergeCell ref="MBY132:MBZ132"/>
    <mergeCell ref="MCE132:MCF132"/>
    <mergeCell ref="MCG132:MCH132"/>
    <mergeCell ref="MCM132:MCN132"/>
    <mergeCell ref="MKW132:MKX132"/>
    <mergeCell ref="MLC132:MLD132"/>
    <mergeCell ref="MLE132:MLF132"/>
    <mergeCell ref="MLK132:MLL132"/>
    <mergeCell ref="MLM132:MLN132"/>
    <mergeCell ref="MLS132:MLT132"/>
    <mergeCell ref="MLU132:MLV132"/>
    <mergeCell ref="MMA132:MMB132"/>
    <mergeCell ref="MMC132:MMD132"/>
    <mergeCell ref="MJO132:MJP132"/>
    <mergeCell ref="MJQ132:MJR132"/>
    <mergeCell ref="MJW132:MJX132"/>
    <mergeCell ref="MJY132:MJZ132"/>
    <mergeCell ref="MKE132:MKF132"/>
    <mergeCell ref="MKG132:MKH132"/>
    <mergeCell ref="MKM132:MKN132"/>
    <mergeCell ref="MKO132:MKP132"/>
    <mergeCell ref="MKU132:MKV132"/>
    <mergeCell ref="MIC132:MID132"/>
    <mergeCell ref="MII132:MIJ132"/>
    <mergeCell ref="MIK132:MIL132"/>
    <mergeCell ref="MIQ132:MIR132"/>
    <mergeCell ref="MIS132:MIT132"/>
    <mergeCell ref="MIY132:MIZ132"/>
    <mergeCell ref="MJA132:MJB132"/>
    <mergeCell ref="MJG132:MJH132"/>
    <mergeCell ref="MJI132:MJJ132"/>
    <mergeCell ref="MGU132:MGV132"/>
    <mergeCell ref="MGW132:MGX132"/>
    <mergeCell ref="MHC132:MHD132"/>
    <mergeCell ref="MHE132:MHF132"/>
    <mergeCell ref="MHK132:MHL132"/>
    <mergeCell ref="MHM132:MHN132"/>
    <mergeCell ref="MHS132:MHT132"/>
    <mergeCell ref="MHU132:MHV132"/>
    <mergeCell ref="MIA132:MIB132"/>
    <mergeCell ref="MQK132:MQL132"/>
    <mergeCell ref="MQQ132:MQR132"/>
    <mergeCell ref="MQS132:MQT132"/>
    <mergeCell ref="MQY132:MQZ132"/>
    <mergeCell ref="MRA132:MRB132"/>
    <mergeCell ref="MRG132:MRH132"/>
    <mergeCell ref="MRI132:MRJ132"/>
    <mergeCell ref="MRO132:MRP132"/>
    <mergeCell ref="MRQ132:MRR132"/>
    <mergeCell ref="MPC132:MPD132"/>
    <mergeCell ref="MPE132:MPF132"/>
    <mergeCell ref="MPK132:MPL132"/>
    <mergeCell ref="MPM132:MPN132"/>
    <mergeCell ref="MPS132:MPT132"/>
    <mergeCell ref="MPU132:MPV132"/>
    <mergeCell ref="MQA132:MQB132"/>
    <mergeCell ref="MQC132:MQD132"/>
    <mergeCell ref="MQI132:MQJ132"/>
    <mergeCell ref="MNQ132:MNR132"/>
    <mergeCell ref="MNW132:MNX132"/>
    <mergeCell ref="MNY132:MNZ132"/>
    <mergeCell ref="MOE132:MOF132"/>
    <mergeCell ref="MOG132:MOH132"/>
    <mergeCell ref="MOM132:MON132"/>
    <mergeCell ref="MOO132:MOP132"/>
    <mergeCell ref="MOU132:MOV132"/>
    <mergeCell ref="MOW132:MOX132"/>
    <mergeCell ref="MMI132:MMJ132"/>
    <mergeCell ref="MMK132:MML132"/>
    <mergeCell ref="MMQ132:MMR132"/>
    <mergeCell ref="MMS132:MMT132"/>
    <mergeCell ref="MMY132:MMZ132"/>
    <mergeCell ref="MNA132:MNB132"/>
    <mergeCell ref="MNG132:MNH132"/>
    <mergeCell ref="MNI132:MNJ132"/>
    <mergeCell ref="MNO132:MNP132"/>
    <mergeCell ref="MVY132:MVZ132"/>
    <mergeCell ref="MWE132:MWF132"/>
    <mergeCell ref="MWG132:MWH132"/>
    <mergeCell ref="MWM132:MWN132"/>
    <mergeCell ref="MWO132:MWP132"/>
    <mergeCell ref="MWU132:MWV132"/>
    <mergeCell ref="MWW132:MWX132"/>
    <mergeCell ref="MXC132:MXD132"/>
    <mergeCell ref="MXE132:MXF132"/>
    <mergeCell ref="MUQ132:MUR132"/>
    <mergeCell ref="MUS132:MUT132"/>
    <mergeCell ref="MUY132:MUZ132"/>
    <mergeCell ref="MVA132:MVB132"/>
    <mergeCell ref="MVG132:MVH132"/>
    <mergeCell ref="MVI132:MVJ132"/>
    <mergeCell ref="MVO132:MVP132"/>
    <mergeCell ref="MVQ132:MVR132"/>
    <mergeCell ref="MVW132:MVX132"/>
    <mergeCell ref="MTE132:MTF132"/>
    <mergeCell ref="MTK132:MTL132"/>
    <mergeCell ref="MTM132:MTN132"/>
    <mergeCell ref="MTS132:MTT132"/>
    <mergeCell ref="MTU132:MTV132"/>
    <mergeCell ref="MUA132:MUB132"/>
    <mergeCell ref="MUC132:MUD132"/>
    <mergeCell ref="MUI132:MUJ132"/>
    <mergeCell ref="MUK132:MUL132"/>
    <mergeCell ref="MRW132:MRX132"/>
    <mergeCell ref="MRY132:MRZ132"/>
    <mergeCell ref="MSE132:MSF132"/>
    <mergeCell ref="MSG132:MSH132"/>
    <mergeCell ref="MSM132:MSN132"/>
    <mergeCell ref="MSO132:MSP132"/>
    <mergeCell ref="MSU132:MSV132"/>
    <mergeCell ref="MSW132:MSX132"/>
    <mergeCell ref="MTC132:MTD132"/>
    <mergeCell ref="NBM132:NBN132"/>
    <mergeCell ref="NBS132:NBT132"/>
    <mergeCell ref="NBU132:NBV132"/>
    <mergeCell ref="NCA132:NCB132"/>
    <mergeCell ref="NCC132:NCD132"/>
    <mergeCell ref="NCI132:NCJ132"/>
    <mergeCell ref="NCK132:NCL132"/>
    <mergeCell ref="NCQ132:NCR132"/>
    <mergeCell ref="NCS132:NCT132"/>
    <mergeCell ref="NAE132:NAF132"/>
    <mergeCell ref="NAG132:NAH132"/>
    <mergeCell ref="NAM132:NAN132"/>
    <mergeCell ref="NAO132:NAP132"/>
    <mergeCell ref="NAU132:NAV132"/>
    <mergeCell ref="NAW132:NAX132"/>
    <mergeCell ref="NBC132:NBD132"/>
    <mergeCell ref="NBE132:NBF132"/>
    <mergeCell ref="NBK132:NBL132"/>
    <mergeCell ref="MYS132:MYT132"/>
    <mergeCell ref="MYY132:MYZ132"/>
    <mergeCell ref="MZA132:MZB132"/>
    <mergeCell ref="MZG132:MZH132"/>
    <mergeCell ref="MZI132:MZJ132"/>
    <mergeCell ref="MZO132:MZP132"/>
    <mergeCell ref="MZQ132:MZR132"/>
    <mergeCell ref="MZW132:MZX132"/>
    <mergeCell ref="MZY132:MZZ132"/>
    <mergeCell ref="MXK132:MXL132"/>
    <mergeCell ref="MXM132:MXN132"/>
    <mergeCell ref="MXS132:MXT132"/>
    <mergeCell ref="MXU132:MXV132"/>
    <mergeCell ref="MYA132:MYB132"/>
    <mergeCell ref="MYC132:MYD132"/>
    <mergeCell ref="MYI132:MYJ132"/>
    <mergeCell ref="MYK132:MYL132"/>
    <mergeCell ref="MYQ132:MYR132"/>
    <mergeCell ref="NHA132:NHB132"/>
    <mergeCell ref="NHG132:NHH132"/>
    <mergeCell ref="NHI132:NHJ132"/>
    <mergeCell ref="NHO132:NHP132"/>
    <mergeCell ref="NHQ132:NHR132"/>
    <mergeCell ref="NHW132:NHX132"/>
    <mergeCell ref="NHY132:NHZ132"/>
    <mergeCell ref="NIE132:NIF132"/>
    <mergeCell ref="NIG132:NIH132"/>
    <mergeCell ref="NFS132:NFT132"/>
    <mergeCell ref="NFU132:NFV132"/>
    <mergeCell ref="NGA132:NGB132"/>
    <mergeCell ref="NGC132:NGD132"/>
    <mergeCell ref="NGI132:NGJ132"/>
    <mergeCell ref="NGK132:NGL132"/>
    <mergeCell ref="NGQ132:NGR132"/>
    <mergeCell ref="NGS132:NGT132"/>
    <mergeCell ref="NGY132:NGZ132"/>
    <mergeCell ref="NEG132:NEH132"/>
    <mergeCell ref="NEM132:NEN132"/>
    <mergeCell ref="NEO132:NEP132"/>
    <mergeCell ref="NEU132:NEV132"/>
    <mergeCell ref="NEW132:NEX132"/>
    <mergeCell ref="NFC132:NFD132"/>
    <mergeCell ref="NFE132:NFF132"/>
    <mergeCell ref="NFK132:NFL132"/>
    <mergeCell ref="NFM132:NFN132"/>
    <mergeCell ref="NCY132:NCZ132"/>
    <mergeCell ref="NDA132:NDB132"/>
    <mergeCell ref="NDG132:NDH132"/>
    <mergeCell ref="NDI132:NDJ132"/>
    <mergeCell ref="NDO132:NDP132"/>
    <mergeCell ref="NDQ132:NDR132"/>
    <mergeCell ref="NDW132:NDX132"/>
    <mergeCell ref="NDY132:NDZ132"/>
    <mergeCell ref="NEE132:NEF132"/>
    <mergeCell ref="NMO132:NMP132"/>
    <mergeCell ref="NMU132:NMV132"/>
    <mergeCell ref="NMW132:NMX132"/>
    <mergeCell ref="NNC132:NND132"/>
    <mergeCell ref="NNE132:NNF132"/>
    <mergeCell ref="NNK132:NNL132"/>
    <mergeCell ref="NNM132:NNN132"/>
    <mergeCell ref="NNS132:NNT132"/>
    <mergeCell ref="NNU132:NNV132"/>
    <mergeCell ref="NLG132:NLH132"/>
    <mergeCell ref="NLI132:NLJ132"/>
    <mergeCell ref="NLO132:NLP132"/>
    <mergeCell ref="NLQ132:NLR132"/>
    <mergeCell ref="NLW132:NLX132"/>
    <mergeCell ref="NLY132:NLZ132"/>
    <mergeCell ref="NME132:NMF132"/>
    <mergeCell ref="NMG132:NMH132"/>
    <mergeCell ref="NMM132:NMN132"/>
    <mergeCell ref="NJU132:NJV132"/>
    <mergeCell ref="NKA132:NKB132"/>
    <mergeCell ref="NKC132:NKD132"/>
    <mergeCell ref="NKI132:NKJ132"/>
    <mergeCell ref="NKK132:NKL132"/>
    <mergeCell ref="NKQ132:NKR132"/>
    <mergeCell ref="NKS132:NKT132"/>
    <mergeCell ref="NKY132:NKZ132"/>
    <mergeCell ref="NLA132:NLB132"/>
    <mergeCell ref="NIM132:NIN132"/>
    <mergeCell ref="NIO132:NIP132"/>
    <mergeCell ref="NIU132:NIV132"/>
    <mergeCell ref="NIW132:NIX132"/>
    <mergeCell ref="NJC132:NJD132"/>
    <mergeCell ref="NJE132:NJF132"/>
    <mergeCell ref="NJK132:NJL132"/>
    <mergeCell ref="NJM132:NJN132"/>
    <mergeCell ref="NJS132:NJT132"/>
    <mergeCell ref="NSC132:NSD132"/>
    <mergeCell ref="NSI132:NSJ132"/>
    <mergeCell ref="NSK132:NSL132"/>
    <mergeCell ref="NSQ132:NSR132"/>
    <mergeCell ref="NSS132:NST132"/>
    <mergeCell ref="NSY132:NSZ132"/>
    <mergeCell ref="NTA132:NTB132"/>
    <mergeCell ref="NTG132:NTH132"/>
    <mergeCell ref="NTI132:NTJ132"/>
    <mergeCell ref="NQU132:NQV132"/>
    <mergeCell ref="NQW132:NQX132"/>
    <mergeCell ref="NRC132:NRD132"/>
    <mergeCell ref="NRE132:NRF132"/>
    <mergeCell ref="NRK132:NRL132"/>
    <mergeCell ref="NRM132:NRN132"/>
    <mergeCell ref="NRS132:NRT132"/>
    <mergeCell ref="NRU132:NRV132"/>
    <mergeCell ref="NSA132:NSB132"/>
    <mergeCell ref="NPI132:NPJ132"/>
    <mergeCell ref="NPO132:NPP132"/>
    <mergeCell ref="NPQ132:NPR132"/>
    <mergeCell ref="NPW132:NPX132"/>
    <mergeCell ref="NPY132:NPZ132"/>
    <mergeCell ref="NQE132:NQF132"/>
    <mergeCell ref="NQG132:NQH132"/>
    <mergeCell ref="NQM132:NQN132"/>
    <mergeCell ref="NQO132:NQP132"/>
    <mergeCell ref="NOA132:NOB132"/>
    <mergeCell ref="NOC132:NOD132"/>
    <mergeCell ref="NOI132:NOJ132"/>
    <mergeCell ref="NOK132:NOL132"/>
    <mergeCell ref="NOQ132:NOR132"/>
    <mergeCell ref="NOS132:NOT132"/>
    <mergeCell ref="NOY132:NOZ132"/>
    <mergeCell ref="NPA132:NPB132"/>
    <mergeCell ref="NPG132:NPH132"/>
    <mergeCell ref="NXQ132:NXR132"/>
    <mergeCell ref="NXW132:NXX132"/>
    <mergeCell ref="NXY132:NXZ132"/>
    <mergeCell ref="NYE132:NYF132"/>
    <mergeCell ref="NYG132:NYH132"/>
    <mergeCell ref="NYM132:NYN132"/>
    <mergeCell ref="NYO132:NYP132"/>
    <mergeCell ref="NYU132:NYV132"/>
    <mergeCell ref="NYW132:NYX132"/>
    <mergeCell ref="NWI132:NWJ132"/>
    <mergeCell ref="NWK132:NWL132"/>
    <mergeCell ref="NWQ132:NWR132"/>
    <mergeCell ref="NWS132:NWT132"/>
    <mergeCell ref="NWY132:NWZ132"/>
    <mergeCell ref="NXA132:NXB132"/>
    <mergeCell ref="NXG132:NXH132"/>
    <mergeCell ref="NXI132:NXJ132"/>
    <mergeCell ref="NXO132:NXP132"/>
    <mergeCell ref="NUW132:NUX132"/>
    <mergeCell ref="NVC132:NVD132"/>
    <mergeCell ref="NVE132:NVF132"/>
    <mergeCell ref="NVK132:NVL132"/>
    <mergeCell ref="NVM132:NVN132"/>
    <mergeCell ref="NVS132:NVT132"/>
    <mergeCell ref="NVU132:NVV132"/>
    <mergeCell ref="NWA132:NWB132"/>
    <mergeCell ref="NWC132:NWD132"/>
    <mergeCell ref="NTO132:NTP132"/>
    <mergeCell ref="NTQ132:NTR132"/>
    <mergeCell ref="NTW132:NTX132"/>
    <mergeCell ref="NTY132:NTZ132"/>
    <mergeCell ref="NUE132:NUF132"/>
    <mergeCell ref="NUG132:NUH132"/>
    <mergeCell ref="NUM132:NUN132"/>
    <mergeCell ref="NUO132:NUP132"/>
    <mergeCell ref="NUU132:NUV132"/>
    <mergeCell ref="ODE132:ODF132"/>
    <mergeCell ref="ODK132:ODL132"/>
    <mergeCell ref="ODM132:ODN132"/>
    <mergeCell ref="ODS132:ODT132"/>
    <mergeCell ref="ODU132:ODV132"/>
    <mergeCell ref="OEA132:OEB132"/>
    <mergeCell ref="OEC132:OED132"/>
    <mergeCell ref="OEI132:OEJ132"/>
    <mergeCell ref="OEK132:OEL132"/>
    <mergeCell ref="OBW132:OBX132"/>
    <mergeCell ref="OBY132:OBZ132"/>
    <mergeCell ref="OCE132:OCF132"/>
    <mergeCell ref="OCG132:OCH132"/>
    <mergeCell ref="OCM132:OCN132"/>
    <mergeCell ref="OCO132:OCP132"/>
    <mergeCell ref="OCU132:OCV132"/>
    <mergeCell ref="OCW132:OCX132"/>
    <mergeCell ref="ODC132:ODD132"/>
    <mergeCell ref="OAK132:OAL132"/>
    <mergeCell ref="OAQ132:OAR132"/>
    <mergeCell ref="OAS132:OAT132"/>
    <mergeCell ref="OAY132:OAZ132"/>
    <mergeCell ref="OBA132:OBB132"/>
    <mergeCell ref="OBG132:OBH132"/>
    <mergeCell ref="OBI132:OBJ132"/>
    <mergeCell ref="OBO132:OBP132"/>
    <mergeCell ref="OBQ132:OBR132"/>
    <mergeCell ref="NZC132:NZD132"/>
    <mergeCell ref="NZE132:NZF132"/>
    <mergeCell ref="NZK132:NZL132"/>
    <mergeCell ref="NZM132:NZN132"/>
    <mergeCell ref="NZS132:NZT132"/>
    <mergeCell ref="NZU132:NZV132"/>
    <mergeCell ref="OAA132:OAB132"/>
    <mergeCell ref="OAC132:OAD132"/>
    <mergeCell ref="OAI132:OAJ132"/>
    <mergeCell ref="OIS132:OIT132"/>
    <mergeCell ref="OIY132:OIZ132"/>
    <mergeCell ref="OJA132:OJB132"/>
    <mergeCell ref="OJG132:OJH132"/>
    <mergeCell ref="OJI132:OJJ132"/>
    <mergeCell ref="OJO132:OJP132"/>
    <mergeCell ref="OJQ132:OJR132"/>
    <mergeCell ref="OJW132:OJX132"/>
    <mergeCell ref="OJY132:OJZ132"/>
    <mergeCell ref="OHK132:OHL132"/>
    <mergeCell ref="OHM132:OHN132"/>
    <mergeCell ref="OHS132:OHT132"/>
    <mergeCell ref="OHU132:OHV132"/>
    <mergeCell ref="OIA132:OIB132"/>
    <mergeCell ref="OIC132:OID132"/>
    <mergeCell ref="OII132:OIJ132"/>
    <mergeCell ref="OIK132:OIL132"/>
    <mergeCell ref="OIQ132:OIR132"/>
    <mergeCell ref="OFY132:OFZ132"/>
    <mergeCell ref="OGE132:OGF132"/>
    <mergeCell ref="OGG132:OGH132"/>
    <mergeCell ref="OGM132:OGN132"/>
    <mergeCell ref="OGO132:OGP132"/>
    <mergeCell ref="OGU132:OGV132"/>
    <mergeCell ref="OGW132:OGX132"/>
    <mergeCell ref="OHC132:OHD132"/>
    <mergeCell ref="OHE132:OHF132"/>
    <mergeCell ref="OEQ132:OER132"/>
    <mergeCell ref="OES132:OET132"/>
    <mergeCell ref="OEY132:OEZ132"/>
    <mergeCell ref="OFA132:OFB132"/>
    <mergeCell ref="OFG132:OFH132"/>
    <mergeCell ref="OFI132:OFJ132"/>
    <mergeCell ref="OFO132:OFP132"/>
    <mergeCell ref="OFQ132:OFR132"/>
    <mergeCell ref="OFW132:OFX132"/>
    <mergeCell ref="OOG132:OOH132"/>
    <mergeCell ref="OOM132:OON132"/>
    <mergeCell ref="OOO132:OOP132"/>
    <mergeCell ref="OOU132:OOV132"/>
    <mergeCell ref="OOW132:OOX132"/>
    <mergeCell ref="OPC132:OPD132"/>
    <mergeCell ref="OPE132:OPF132"/>
    <mergeCell ref="OPK132:OPL132"/>
    <mergeCell ref="OPM132:OPN132"/>
    <mergeCell ref="OMY132:OMZ132"/>
    <mergeCell ref="ONA132:ONB132"/>
    <mergeCell ref="ONG132:ONH132"/>
    <mergeCell ref="ONI132:ONJ132"/>
    <mergeCell ref="ONO132:ONP132"/>
    <mergeCell ref="ONQ132:ONR132"/>
    <mergeCell ref="ONW132:ONX132"/>
    <mergeCell ref="ONY132:ONZ132"/>
    <mergeCell ref="OOE132:OOF132"/>
    <mergeCell ref="OLM132:OLN132"/>
    <mergeCell ref="OLS132:OLT132"/>
    <mergeCell ref="OLU132:OLV132"/>
    <mergeCell ref="OMA132:OMB132"/>
    <mergeCell ref="OMC132:OMD132"/>
    <mergeCell ref="OMI132:OMJ132"/>
    <mergeCell ref="OMK132:OML132"/>
    <mergeCell ref="OMQ132:OMR132"/>
    <mergeCell ref="OMS132:OMT132"/>
    <mergeCell ref="OKE132:OKF132"/>
    <mergeCell ref="OKG132:OKH132"/>
    <mergeCell ref="OKM132:OKN132"/>
    <mergeCell ref="OKO132:OKP132"/>
    <mergeCell ref="OKU132:OKV132"/>
    <mergeCell ref="OKW132:OKX132"/>
    <mergeCell ref="OLC132:OLD132"/>
    <mergeCell ref="OLE132:OLF132"/>
    <mergeCell ref="OLK132:OLL132"/>
    <mergeCell ref="OTU132:OTV132"/>
    <mergeCell ref="OUA132:OUB132"/>
    <mergeCell ref="OUC132:OUD132"/>
    <mergeCell ref="OUI132:OUJ132"/>
    <mergeCell ref="OUK132:OUL132"/>
    <mergeCell ref="OUQ132:OUR132"/>
    <mergeCell ref="OUS132:OUT132"/>
    <mergeCell ref="OUY132:OUZ132"/>
    <mergeCell ref="OVA132:OVB132"/>
    <mergeCell ref="OSM132:OSN132"/>
    <mergeCell ref="OSO132:OSP132"/>
    <mergeCell ref="OSU132:OSV132"/>
    <mergeCell ref="OSW132:OSX132"/>
    <mergeCell ref="OTC132:OTD132"/>
    <mergeCell ref="OTE132:OTF132"/>
    <mergeCell ref="OTK132:OTL132"/>
    <mergeCell ref="OTM132:OTN132"/>
    <mergeCell ref="OTS132:OTT132"/>
    <mergeCell ref="ORA132:ORB132"/>
    <mergeCell ref="ORG132:ORH132"/>
    <mergeCell ref="ORI132:ORJ132"/>
    <mergeCell ref="ORO132:ORP132"/>
    <mergeCell ref="ORQ132:ORR132"/>
    <mergeCell ref="ORW132:ORX132"/>
    <mergeCell ref="ORY132:ORZ132"/>
    <mergeCell ref="OSE132:OSF132"/>
    <mergeCell ref="OSG132:OSH132"/>
    <mergeCell ref="OPS132:OPT132"/>
    <mergeCell ref="OPU132:OPV132"/>
    <mergeCell ref="OQA132:OQB132"/>
    <mergeCell ref="OQC132:OQD132"/>
    <mergeCell ref="OQI132:OQJ132"/>
    <mergeCell ref="OQK132:OQL132"/>
    <mergeCell ref="OQQ132:OQR132"/>
    <mergeCell ref="OQS132:OQT132"/>
    <mergeCell ref="OQY132:OQZ132"/>
    <mergeCell ref="OZI132:OZJ132"/>
    <mergeCell ref="OZO132:OZP132"/>
    <mergeCell ref="OZQ132:OZR132"/>
    <mergeCell ref="OZW132:OZX132"/>
    <mergeCell ref="OZY132:OZZ132"/>
    <mergeCell ref="PAE132:PAF132"/>
    <mergeCell ref="PAG132:PAH132"/>
    <mergeCell ref="PAM132:PAN132"/>
    <mergeCell ref="PAO132:PAP132"/>
    <mergeCell ref="OYA132:OYB132"/>
    <mergeCell ref="OYC132:OYD132"/>
    <mergeCell ref="OYI132:OYJ132"/>
    <mergeCell ref="OYK132:OYL132"/>
    <mergeCell ref="OYQ132:OYR132"/>
    <mergeCell ref="OYS132:OYT132"/>
    <mergeCell ref="OYY132:OYZ132"/>
    <mergeCell ref="OZA132:OZB132"/>
    <mergeCell ref="OZG132:OZH132"/>
    <mergeCell ref="OWO132:OWP132"/>
    <mergeCell ref="OWU132:OWV132"/>
    <mergeCell ref="OWW132:OWX132"/>
    <mergeCell ref="OXC132:OXD132"/>
    <mergeCell ref="OXE132:OXF132"/>
    <mergeCell ref="OXK132:OXL132"/>
    <mergeCell ref="OXM132:OXN132"/>
    <mergeCell ref="OXS132:OXT132"/>
    <mergeCell ref="OXU132:OXV132"/>
    <mergeCell ref="OVG132:OVH132"/>
    <mergeCell ref="OVI132:OVJ132"/>
    <mergeCell ref="OVO132:OVP132"/>
    <mergeCell ref="OVQ132:OVR132"/>
    <mergeCell ref="OVW132:OVX132"/>
    <mergeCell ref="OVY132:OVZ132"/>
    <mergeCell ref="OWE132:OWF132"/>
    <mergeCell ref="OWG132:OWH132"/>
    <mergeCell ref="OWM132:OWN132"/>
    <mergeCell ref="PEW132:PEX132"/>
    <mergeCell ref="PFC132:PFD132"/>
    <mergeCell ref="PFE132:PFF132"/>
    <mergeCell ref="PFK132:PFL132"/>
    <mergeCell ref="PFM132:PFN132"/>
    <mergeCell ref="PFS132:PFT132"/>
    <mergeCell ref="PFU132:PFV132"/>
    <mergeCell ref="PGA132:PGB132"/>
    <mergeCell ref="PGC132:PGD132"/>
    <mergeCell ref="PDO132:PDP132"/>
    <mergeCell ref="PDQ132:PDR132"/>
    <mergeCell ref="PDW132:PDX132"/>
    <mergeCell ref="PDY132:PDZ132"/>
    <mergeCell ref="PEE132:PEF132"/>
    <mergeCell ref="PEG132:PEH132"/>
    <mergeCell ref="PEM132:PEN132"/>
    <mergeCell ref="PEO132:PEP132"/>
    <mergeCell ref="PEU132:PEV132"/>
    <mergeCell ref="PCC132:PCD132"/>
    <mergeCell ref="PCI132:PCJ132"/>
    <mergeCell ref="PCK132:PCL132"/>
    <mergeCell ref="PCQ132:PCR132"/>
    <mergeCell ref="PCS132:PCT132"/>
    <mergeCell ref="PCY132:PCZ132"/>
    <mergeCell ref="PDA132:PDB132"/>
    <mergeCell ref="PDG132:PDH132"/>
    <mergeCell ref="PDI132:PDJ132"/>
    <mergeCell ref="PAU132:PAV132"/>
    <mergeCell ref="PAW132:PAX132"/>
    <mergeCell ref="PBC132:PBD132"/>
    <mergeCell ref="PBE132:PBF132"/>
    <mergeCell ref="PBK132:PBL132"/>
    <mergeCell ref="PBM132:PBN132"/>
    <mergeCell ref="PBS132:PBT132"/>
    <mergeCell ref="PBU132:PBV132"/>
    <mergeCell ref="PCA132:PCB132"/>
    <mergeCell ref="PKK132:PKL132"/>
    <mergeCell ref="PKQ132:PKR132"/>
    <mergeCell ref="PKS132:PKT132"/>
    <mergeCell ref="PKY132:PKZ132"/>
    <mergeCell ref="PLA132:PLB132"/>
    <mergeCell ref="PLG132:PLH132"/>
    <mergeCell ref="PLI132:PLJ132"/>
    <mergeCell ref="PLO132:PLP132"/>
    <mergeCell ref="PLQ132:PLR132"/>
    <mergeCell ref="PJC132:PJD132"/>
    <mergeCell ref="PJE132:PJF132"/>
    <mergeCell ref="PJK132:PJL132"/>
    <mergeCell ref="PJM132:PJN132"/>
    <mergeCell ref="PJS132:PJT132"/>
    <mergeCell ref="PJU132:PJV132"/>
    <mergeCell ref="PKA132:PKB132"/>
    <mergeCell ref="PKC132:PKD132"/>
    <mergeCell ref="PKI132:PKJ132"/>
    <mergeCell ref="PHQ132:PHR132"/>
    <mergeCell ref="PHW132:PHX132"/>
    <mergeCell ref="PHY132:PHZ132"/>
    <mergeCell ref="PIE132:PIF132"/>
    <mergeCell ref="PIG132:PIH132"/>
    <mergeCell ref="PIM132:PIN132"/>
    <mergeCell ref="PIO132:PIP132"/>
    <mergeCell ref="PIU132:PIV132"/>
    <mergeCell ref="PIW132:PIX132"/>
    <mergeCell ref="PGI132:PGJ132"/>
    <mergeCell ref="PGK132:PGL132"/>
    <mergeCell ref="PGQ132:PGR132"/>
    <mergeCell ref="PGS132:PGT132"/>
    <mergeCell ref="PGY132:PGZ132"/>
    <mergeCell ref="PHA132:PHB132"/>
    <mergeCell ref="PHG132:PHH132"/>
    <mergeCell ref="PHI132:PHJ132"/>
    <mergeCell ref="PHO132:PHP132"/>
    <mergeCell ref="PPY132:PPZ132"/>
    <mergeCell ref="PQE132:PQF132"/>
    <mergeCell ref="PQG132:PQH132"/>
    <mergeCell ref="PQM132:PQN132"/>
    <mergeCell ref="PQO132:PQP132"/>
    <mergeCell ref="PQU132:PQV132"/>
    <mergeCell ref="PQW132:PQX132"/>
    <mergeCell ref="PRC132:PRD132"/>
    <mergeCell ref="PRE132:PRF132"/>
    <mergeCell ref="POQ132:POR132"/>
    <mergeCell ref="POS132:POT132"/>
    <mergeCell ref="POY132:POZ132"/>
    <mergeCell ref="PPA132:PPB132"/>
    <mergeCell ref="PPG132:PPH132"/>
    <mergeCell ref="PPI132:PPJ132"/>
    <mergeCell ref="PPO132:PPP132"/>
    <mergeCell ref="PPQ132:PPR132"/>
    <mergeCell ref="PPW132:PPX132"/>
    <mergeCell ref="PNE132:PNF132"/>
    <mergeCell ref="PNK132:PNL132"/>
    <mergeCell ref="PNM132:PNN132"/>
    <mergeCell ref="PNS132:PNT132"/>
    <mergeCell ref="PNU132:PNV132"/>
    <mergeCell ref="POA132:POB132"/>
    <mergeCell ref="POC132:POD132"/>
    <mergeCell ref="POI132:POJ132"/>
    <mergeCell ref="POK132:POL132"/>
    <mergeCell ref="PLW132:PLX132"/>
    <mergeCell ref="PLY132:PLZ132"/>
    <mergeCell ref="PME132:PMF132"/>
    <mergeCell ref="PMG132:PMH132"/>
    <mergeCell ref="PMM132:PMN132"/>
    <mergeCell ref="PMO132:PMP132"/>
    <mergeCell ref="PMU132:PMV132"/>
    <mergeCell ref="PMW132:PMX132"/>
    <mergeCell ref="PNC132:PND132"/>
    <mergeCell ref="PVM132:PVN132"/>
    <mergeCell ref="PVS132:PVT132"/>
    <mergeCell ref="PVU132:PVV132"/>
    <mergeCell ref="PWA132:PWB132"/>
    <mergeCell ref="PWC132:PWD132"/>
    <mergeCell ref="PWI132:PWJ132"/>
    <mergeCell ref="PWK132:PWL132"/>
    <mergeCell ref="PWQ132:PWR132"/>
    <mergeCell ref="PWS132:PWT132"/>
    <mergeCell ref="PUE132:PUF132"/>
    <mergeCell ref="PUG132:PUH132"/>
    <mergeCell ref="PUM132:PUN132"/>
    <mergeCell ref="PUO132:PUP132"/>
    <mergeCell ref="PUU132:PUV132"/>
    <mergeCell ref="PUW132:PUX132"/>
    <mergeCell ref="PVC132:PVD132"/>
    <mergeCell ref="PVE132:PVF132"/>
    <mergeCell ref="PVK132:PVL132"/>
    <mergeCell ref="PSS132:PST132"/>
    <mergeCell ref="PSY132:PSZ132"/>
    <mergeCell ref="PTA132:PTB132"/>
    <mergeCell ref="PTG132:PTH132"/>
    <mergeCell ref="PTI132:PTJ132"/>
    <mergeCell ref="PTO132:PTP132"/>
    <mergeCell ref="PTQ132:PTR132"/>
    <mergeCell ref="PTW132:PTX132"/>
    <mergeCell ref="PTY132:PTZ132"/>
    <mergeCell ref="PRK132:PRL132"/>
    <mergeCell ref="PRM132:PRN132"/>
    <mergeCell ref="PRS132:PRT132"/>
    <mergeCell ref="PRU132:PRV132"/>
    <mergeCell ref="PSA132:PSB132"/>
    <mergeCell ref="PSC132:PSD132"/>
    <mergeCell ref="PSI132:PSJ132"/>
    <mergeCell ref="PSK132:PSL132"/>
    <mergeCell ref="PSQ132:PSR132"/>
    <mergeCell ref="QBA132:QBB132"/>
    <mergeCell ref="QBG132:QBH132"/>
    <mergeCell ref="QBI132:QBJ132"/>
    <mergeCell ref="QBO132:QBP132"/>
    <mergeCell ref="QBQ132:QBR132"/>
    <mergeCell ref="QBW132:QBX132"/>
    <mergeCell ref="QBY132:QBZ132"/>
    <mergeCell ref="QCE132:QCF132"/>
    <mergeCell ref="QCG132:QCH132"/>
    <mergeCell ref="PZS132:PZT132"/>
    <mergeCell ref="PZU132:PZV132"/>
    <mergeCell ref="QAA132:QAB132"/>
    <mergeCell ref="QAC132:QAD132"/>
    <mergeCell ref="QAI132:QAJ132"/>
    <mergeCell ref="QAK132:QAL132"/>
    <mergeCell ref="QAQ132:QAR132"/>
    <mergeCell ref="QAS132:QAT132"/>
    <mergeCell ref="QAY132:QAZ132"/>
    <mergeCell ref="PYG132:PYH132"/>
    <mergeCell ref="PYM132:PYN132"/>
    <mergeCell ref="PYO132:PYP132"/>
    <mergeCell ref="PYU132:PYV132"/>
    <mergeCell ref="PYW132:PYX132"/>
    <mergeCell ref="PZC132:PZD132"/>
    <mergeCell ref="PZE132:PZF132"/>
    <mergeCell ref="PZK132:PZL132"/>
    <mergeCell ref="PZM132:PZN132"/>
    <mergeCell ref="PWY132:PWZ132"/>
    <mergeCell ref="PXA132:PXB132"/>
    <mergeCell ref="PXG132:PXH132"/>
    <mergeCell ref="PXI132:PXJ132"/>
    <mergeCell ref="PXO132:PXP132"/>
    <mergeCell ref="PXQ132:PXR132"/>
    <mergeCell ref="PXW132:PXX132"/>
    <mergeCell ref="PXY132:PXZ132"/>
    <mergeCell ref="PYE132:PYF132"/>
    <mergeCell ref="QGO132:QGP132"/>
    <mergeCell ref="QGU132:QGV132"/>
    <mergeCell ref="QGW132:QGX132"/>
    <mergeCell ref="QHC132:QHD132"/>
    <mergeCell ref="QHE132:QHF132"/>
    <mergeCell ref="QHK132:QHL132"/>
    <mergeCell ref="QHM132:QHN132"/>
    <mergeCell ref="QHS132:QHT132"/>
    <mergeCell ref="QHU132:QHV132"/>
    <mergeCell ref="QFG132:QFH132"/>
    <mergeCell ref="QFI132:QFJ132"/>
    <mergeCell ref="QFO132:QFP132"/>
    <mergeCell ref="QFQ132:QFR132"/>
    <mergeCell ref="QFW132:QFX132"/>
    <mergeCell ref="QFY132:QFZ132"/>
    <mergeCell ref="QGE132:QGF132"/>
    <mergeCell ref="QGG132:QGH132"/>
    <mergeCell ref="QGM132:QGN132"/>
    <mergeCell ref="QDU132:QDV132"/>
    <mergeCell ref="QEA132:QEB132"/>
    <mergeCell ref="QEC132:QED132"/>
    <mergeCell ref="QEI132:QEJ132"/>
    <mergeCell ref="QEK132:QEL132"/>
    <mergeCell ref="QEQ132:QER132"/>
    <mergeCell ref="QES132:QET132"/>
    <mergeCell ref="QEY132:QEZ132"/>
    <mergeCell ref="QFA132:QFB132"/>
    <mergeCell ref="QCM132:QCN132"/>
    <mergeCell ref="QCO132:QCP132"/>
    <mergeCell ref="QCU132:QCV132"/>
    <mergeCell ref="QCW132:QCX132"/>
    <mergeCell ref="QDC132:QDD132"/>
    <mergeCell ref="QDE132:QDF132"/>
    <mergeCell ref="QDK132:QDL132"/>
    <mergeCell ref="QDM132:QDN132"/>
    <mergeCell ref="QDS132:QDT132"/>
    <mergeCell ref="QMC132:QMD132"/>
    <mergeCell ref="QMI132:QMJ132"/>
    <mergeCell ref="QMK132:QML132"/>
    <mergeCell ref="QMQ132:QMR132"/>
    <mergeCell ref="QMS132:QMT132"/>
    <mergeCell ref="QMY132:QMZ132"/>
    <mergeCell ref="QNA132:QNB132"/>
    <mergeCell ref="QNG132:QNH132"/>
    <mergeCell ref="QNI132:QNJ132"/>
    <mergeCell ref="QKU132:QKV132"/>
    <mergeCell ref="QKW132:QKX132"/>
    <mergeCell ref="QLC132:QLD132"/>
    <mergeCell ref="QLE132:QLF132"/>
    <mergeCell ref="QLK132:QLL132"/>
    <mergeCell ref="QLM132:QLN132"/>
    <mergeCell ref="QLS132:QLT132"/>
    <mergeCell ref="QLU132:QLV132"/>
    <mergeCell ref="QMA132:QMB132"/>
    <mergeCell ref="QJI132:QJJ132"/>
    <mergeCell ref="QJO132:QJP132"/>
    <mergeCell ref="QJQ132:QJR132"/>
    <mergeCell ref="QJW132:QJX132"/>
    <mergeCell ref="QJY132:QJZ132"/>
    <mergeCell ref="QKE132:QKF132"/>
    <mergeCell ref="QKG132:QKH132"/>
    <mergeCell ref="QKM132:QKN132"/>
    <mergeCell ref="QKO132:QKP132"/>
    <mergeCell ref="QIA132:QIB132"/>
    <mergeCell ref="QIC132:QID132"/>
    <mergeCell ref="QII132:QIJ132"/>
    <mergeCell ref="QIK132:QIL132"/>
    <mergeCell ref="QIQ132:QIR132"/>
    <mergeCell ref="QIS132:QIT132"/>
    <mergeCell ref="QIY132:QIZ132"/>
    <mergeCell ref="QJA132:QJB132"/>
    <mergeCell ref="QJG132:QJH132"/>
    <mergeCell ref="QRQ132:QRR132"/>
    <mergeCell ref="QRW132:QRX132"/>
    <mergeCell ref="QRY132:QRZ132"/>
    <mergeCell ref="QSE132:QSF132"/>
    <mergeCell ref="QSG132:QSH132"/>
    <mergeCell ref="QSM132:QSN132"/>
    <mergeCell ref="QSO132:QSP132"/>
    <mergeCell ref="QSU132:QSV132"/>
    <mergeCell ref="QSW132:QSX132"/>
    <mergeCell ref="QQI132:QQJ132"/>
    <mergeCell ref="QQK132:QQL132"/>
    <mergeCell ref="QQQ132:QQR132"/>
    <mergeCell ref="QQS132:QQT132"/>
    <mergeCell ref="QQY132:QQZ132"/>
    <mergeCell ref="QRA132:QRB132"/>
    <mergeCell ref="QRG132:QRH132"/>
    <mergeCell ref="QRI132:QRJ132"/>
    <mergeCell ref="QRO132:QRP132"/>
    <mergeCell ref="QOW132:QOX132"/>
    <mergeCell ref="QPC132:QPD132"/>
    <mergeCell ref="QPE132:QPF132"/>
    <mergeCell ref="QPK132:QPL132"/>
    <mergeCell ref="QPM132:QPN132"/>
    <mergeCell ref="QPS132:QPT132"/>
    <mergeCell ref="QPU132:QPV132"/>
    <mergeCell ref="QQA132:QQB132"/>
    <mergeCell ref="QQC132:QQD132"/>
    <mergeCell ref="QNO132:QNP132"/>
    <mergeCell ref="QNQ132:QNR132"/>
    <mergeCell ref="QNW132:QNX132"/>
    <mergeCell ref="QNY132:QNZ132"/>
    <mergeCell ref="QOE132:QOF132"/>
    <mergeCell ref="QOG132:QOH132"/>
    <mergeCell ref="QOM132:QON132"/>
    <mergeCell ref="QOO132:QOP132"/>
    <mergeCell ref="QOU132:QOV132"/>
    <mergeCell ref="QXE132:QXF132"/>
    <mergeCell ref="QXK132:QXL132"/>
    <mergeCell ref="QXM132:QXN132"/>
    <mergeCell ref="QXS132:QXT132"/>
    <mergeCell ref="QXU132:QXV132"/>
    <mergeCell ref="QYA132:QYB132"/>
    <mergeCell ref="QYC132:QYD132"/>
    <mergeCell ref="QYI132:QYJ132"/>
    <mergeCell ref="QYK132:QYL132"/>
    <mergeCell ref="QVW132:QVX132"/>
    <mergeCell ref="QVY132:QVZ132"/>
    <mergeCell ref="QWE132:QWF132"/>
    <mergeCell ref="QWG132:QWH132"/>
    <mergeCell ref="QWM132:QWN132"/>
    <mergeCell ref="QWO132:QWP132"/>
    <mergeCell ref="QWU132:QWV132"/>
    <mergeCell ref="QWW132:QWX132"/>
    <mergeCell ref="QXC132:QXD132"/>
    <mergeCell ref="QUK132:QUL132"/>
    <mergeCell ref="QUQ132:QUR132"/>
    <mergeCell ref="QUS132:QUT132"/>
    <mergeCell ref="QUY132:QUZ132"/>
    <mergeCell ref="QVA132:QVB132"/>
    <mergeCell ref="QVG132:QVH132"/>
    <mergeCell ref="QVI132:QVJ132"/>
    <mergeCell ref="QVO132:QVP132"/>
    <mergeCell ref="QVQ132:QVR132"/>
    <mergeCell ref="QTC132:QTD132"/>
    <mergeCell ref="QTE132:QTF132"/>
    <mergeCell ref="QTK132:QTL132"/>
    <mergeCell ref="QTM132:QTN132"/>
    <mergeCell ref="QTS132:QTT132"/>
    <mergeCell ref="QTU132:QTV132"/>
    <mergeCell ref="QUA132:QUB132"/>
    <mergeCell ref="QUC132:QUD132"/>
    <mergeCell ref="QUI132:QUJ132"/>
    <mergeCell ref="RCS132:RCT132"/>
    <mergeCell ref="RCY132:RCZ132"/>
    <mergeCell ref="RDA132:RDB132"/>
    <mergeCell ref="RDG132:RDH132"/>
    <mergeCell ref="RDI132:RDJ132"/>
    <mergeCell ref="RDO132:RDP132"/>
    <mergeCell ref="RDQ132:RDR132"/>
    <mergeCell ref="RDW132:RDX132"/>
    <mergeCell ref="RDY132:RDZ132"/>
    <mergeCell ref="RBK132:RBL132"/>
    <mergeCell ref="RBM132:RBN132"/>
    <mergeCell ref="RBS132:RBT132"/>
    <mergeCell ref="RBU132:RBV132"/>
    <mergeCell ref="RCA132:RCB132"/>
    <mergeCell ref="RCC132:RCD132"/>
    <mergeCell ref="RCI132:RCJ132"/>
    <mergeCell ref="RCK132:RCL132"/>
    <mergeCell ref="RCQ132:RCR132"/>
    <mergeCell ref="QZY132:QZZ132"/>
    <mergeCell ref="RAE132:RAF132"/>
    <mergeCell ref="RAG132:RAH132"/>
    <mergeCell ref="RAM132:RAN132"/>
    <mergeCell ref="RAO132:RAP132"/>
    <mergeCell ref="RAU132:RAV132"/>
    <mergeCell ref="RAW132:RAX132"/>
    <mergeCell ref="RBC132:RBD132"/>
    <mergeCell ref="RBE132:RBF132"/>
    <mergeCell ref="QYQ132:QYR132"/>
    <mergeCell ref="QYS132:QYT132"/>
    <mergeCell ref="QYY132:QYZ132"/>
    <mergeCell ref="QZA132:QZB132"/>
    <mergeCell ref="QZG132:QZH132"/>
    <mergeCell ref="QZI132:QZJ132"/>
    <mergeCell ref="QZO132:QZP132"/>
    <mergeCell ref="QZQ132:QZR132"/>
    <mergeCell ref="QZW132:QZX132"/>
    <mergeCell ref="RIG132:RIH132"/>
    <mergeCell ref="RIM132:RIN132"/>
    <mergeCell ref="RIO132:RIP132"/>
    <mergeCell ref="RIU132:RIV132"/>
    <mergeCell ref="RIW132:RIX132"/>
    <mergeCell ref="RJC132:RJD132"/>
    <mergeCell ref="RJE132:RJF132"/>
    <mergeCell ref="RJK132:RJL132"/>
    <mergeCell ref="RJM132:RJN132"/>
    <mergeCell ref="RGY132:RGZ132"/>
    <mergeCell ref="RHA132:RHB132"/>
    <mergeCell ref="RHG132:RHH132"/>
    <mergeCell ref="RHI132:RHJ132"/>
    <mergeCell ref="RHO132:RHP132"/>
    <mergeCell ref="RHQ132:RHR132"/>
    <mergeCell ref="RHW132:RHX132"/>
    <mergeCell ref="RHY132:RHZ132"/>
    <mergeCell ref="RIE132:RIF132"/>
    <mergeCell ref="RFM132:RFN132"/>
    <mergeCell ref="RFS132:RFT132"/>
    <mergeCell ref="RFU132:RFV132"/>
    <mergeCell ref="RGA132:RGB132"/>
    <mergeCell ref="RGC132:RGD132"/>
    <mergeCell ref="RGI132:RGJ132"/>
    <mergeCell ref="RGK132:RGL132"/>
    <mergeCell ref="RGQ132:RGR132"/>
    <mergeCell ref="RGS132:RGT132"/>
    <mergeCell ref="REE132:REF132"/>
    <mergeCell ref="REG132:REH132"/>
    <mergeCell ref="REM132:REN132"/>
    <mergeCell ref="REO132:REP132"/>
    <mergeCell ref="REU132:REV132"/>
    <mergeCell ref="REW132:REX132"/>
    <mergeCell ref="RFC132:RFD132"/>
    <mergeCell ref="RFE132:RFF132"/>
    <mergeCell ref="RFK132:RFL132"/>
    <mergeCell ref="RNU132:RNV132"/>
    <mergeCell ref="ROA132:ROB132"/>
    <mergeCell ref="ROC132:ROD132"/>
    <mergeCell ref="ROI132:ROJ132"/>
    <mergeCell ref="ROK132:ROL132"/>
    <mergeCell ref="ROQ132:ROR132"/>
    <mergeCell ref="ROS132:ROT132"/>
    <mergeCell ref="ROY132:ROZ132"/>
    <mergeCell ref="RPA132:RPB132"/>
    <mergeCell ref="RMM132:RMN132"/>
    <mergeCell ref="RMO132:RMP132"/>
    <mergeCell ref="RMU132:RMV132"/>
    <mergeCell ref="RMW132:RMX132"/>
    <mergeCell ref="RNC132:RND132"/>
    <mergeCell ref="RNE132:RNF132"/>
    <mergeCell ref="RNK132:RNL132"/>
    <mergeCell ref="RNM132:RNN132"/>
    <mergeCell ref="RNS132:RNT132"/>
    <mergeCell ref="RLA132:RLB132"/>
    <mergeCell ref="RLG132:RLH132"/>
    <mergeCell ref="RLI132:RLJ132"/>
    <mergeCell ref="RLO132:RLP132"/>
    <mergeCell ref="RLQ132:RLR132"/>
    <mergeCell ref="RLW132:RLX132"/>
    <mergeCell ref="RLY132:RLZ132"/>
    <mergeCell ref="RME132:RMF132"/>
    <mergeCell ref="RMG132:RMH132"/>
    <mergeCell ref="RJS132:RJT132"/>
    <mergeCell ref="RJU132:RJV132"/>
    <mergeCell ref="RKA132:RKB132"/>
    <mergeCell ref="RKC132:RKD132"/>
    <mergeCell ref="RKI132:RKJ132"/>
    <mergeCell ref="RKK132:RKL132"/>
    <mergeCell ref="RKQ132:RKR132"/>
    <mergeCell ref="RKS132:RKT132"/>
    <mergeCell ref="RKY132:RKZ132"/>
    <mergeCell ref="RTI132:RTJ132"/>
    <mergeCell ref="RTO132:RTP132"/>
    <mergeCell ref="RTQ132:RTR132"/>
    <mergeCell ref="RTW132:RTX132"/>
    <mergeCell ref="RTY132:RTZ132"/>
    <mergeCell ref="RUE132:RUF132"/>
    <mergeCell ref="RUG132:RUH132"/>
    <mergeCell ref="RUM132:RUN132"/>
    <mergeCell ref="RUO132:RUP132"/>
    <mergeCell ref="RSA132:RSB132"/>
    <mergeCell ref="RSC132:RSD132"/>
    <mergeCell ref="RSI132:RSJ132"/>
    <mergeCell ref="RSK132:RSL132"/>
    <mergeCell ref="RSQ132:RSR132"/>
    <mergeCell ref="RSS132:RST132"/>
    <mergeCell ref="RSY132:RSZ132"/>
    <mergeCell ref="RTA132:RTB132"/>
    <mergeCell ref="RTG132:RTH132"/>
    <mergeCell ref="RQO132:RQP132"/>
    <mergeCell ref="RQU132:RQV132"/>
    <mergeCell ref="RQW132:RQX132"/>
    <mergeCell ref="RRC132:RRD132"/>
    <mergeCell ref="RRE132:RRF132"/>
    <mergeCell ref="RRK132:RRL132"/>
    <mergeCell ref="RRM132:RRN132"/>
    <mergeCell ref="RRS132:RRT132"/>
    <mergeCell ref="RRU132:RRV132"/>
    <mergeCell ref="RPG132:RPH132"/>
    <mergeCell ref="RPI132:RPJ132"/>
    <mergeCell ref="RPO132:RPP132"/>
    <mergeCell ref="RPQ132:RPR132"/>
    <mergeCell ref="RPW132:RPX132"/>
    <mergeCell ref="RPY132:RPZ132"/>
    <mergeCell ref="RQE132:RQF132"/>
    <mergeCell ref="RQG132:RQH132"/>
    <mergeCell ref="RQM132:RQN132"/>
    <mergeCell ref="RYW132:RYX132"/>
    <mergeCell ref="RZC132:RZD132"/>
    <mergeCell ref="RZE132:RZF132"/>
    <mergeCell ref="RZK132:RZL132"/>
    <mergeCell ref="RZM132:RZN132"/>
    <mergeCell ref="RZS132:RZT132"/>
    <mergeCell ref="RZU132:RZV132"/>
    <mergeCell ref="SAA132:SAB132"/>
    <mergeCell ref="SAC132:SAD132"/>
    <mergeCell ref="RXO132:RXP132"/>
    <mergeCell ref="RXQ132:RXR132"/>
    <mergeCell ref="RXW132:RXX132"/>
    <mergeCell ref="RXY132:RXZ132"/>
    <mergeCell ref="RYE132:RYF132"/>
    <mergeCell ref="RYG132:RYH132"/>
    <mergeCell ref="RYM132:RYN132"/>
    <mergeCell ref="RYO132:RYP132"/>
    <mergeCell ref="RYU132:RYV132"/>
    <mergeCell ref="RWC132:RWD132"/>
    <mergeCell ref="RWI132:RWJ132"/>
    <mergeCell ref="RWK132:RWL132"/>
    <mergeCell ref="RWQ132:RWR132"/>
    <mergeCell ref="RWS132:RWT132"/>
    <mergeCell ref="RWY132:RWZ132"/>
    <mergeCell ref="RXA132:RXB132"/>
    <mergeCell ref="RXG132:RXH132"/>
    <mergeCell ref="RXI132:RXJ132"/>
    <mergeCell ref="RUU132:RUV132"/>
    <mergeCell ref="RUW132:RUX132"/>
    <mergeCell ref="RVC132:RVD132"/>
    <mergeCell ref="RVE132:RVF132"/>
    <mergeCell ref="RVK132:RVL132"/>
    <mergeCell ref="RVM132:RVN132"/>
    <mergeCell ref="RVS132:RVT132"/>
    <mergeCell ref="RVU132:RVV132"/>
    <mergeCell ref="RWA132:RWB132"/>
    <mergeCell ref="SEK132:SEL132"/>
    <mergeCell ref="SEQ132:SER132"/>
    <mergeCell ref="SES132:SET132"/>
    <mergeCell ref="SEY132:SEZ132"/>
    <mergeCell ref="SFA132:SFB132"/>
    <mergeCell ref="SFG132:SFH132"/>
    <mergeCell ref="SFI132:SFJ132"/>
    <mergeCell ref="SFO132:SFP132"/>
    <mergeCell ref="SFQ132:SFR132"/>
    <mergeCell ref="SDC132:SDD132"/>
    <mergeCell ref="SDE132:SDF132"/>
    <mergeCell ref="SDK132:SDL132"/>
    <mergeCell ref="SDM132:SDN132"/>
    <mergeCell ref="SDS132:SDT132"/>
    <mergeCell ref="SDU132:SDV132"/>
    <mergeCell ref="SEA132:SEB132"/>
    <mergeCell ref="SEC132:SED132"/>
    <mergeCell ref="SEI132:SEJ132"/>
    <mergeCell ref="SBQ132:SBR132"/>
    <mergeCell ref="SBW132:SBX132"/>
    <mergeCell ref="SBY132:SBZ132"/>
    <mergeCell ref="SCE132:SCF132"/>
    <mergeCell ref="SCG132:SCH132"/>
    <mergeCell ref="SCM132:SCN132"/>
    <mergeCell ref="SCO132:SCP132"/>
    <mergeCell ref="SCU132:SCV132"/>
    <mergeCell ref="SCW132:SCX132"/>
    <mergeCell ref="SAI132:SAJ132"/>
    <mergeCell ref="SAK132:SAL132"/>
    <mergeCell ref="SAQ132:SAR132"/>
    <mergeCell ref="SAS132:SAT132"/>
    <mergeCell ref="SAY132:SAZ132"/>
    <mergeCell ref="SBA132:SBB132"/>
    <mergeCell ref="SBG132:SBH132"/>
    <mergeCell ref="SBI132:SBJ132"/>
    <mergeCell ref="SBO132:SBP132"/>
    <mergeCell ref="SJY132:SJZ132"/>
    <mergeCell ref="SKE132:SKF132"/>
    <mergeCell ref="SKG132:SKH132"/>
    <mergeCell ref="SKM132:SKN132"/>
    <mergeCell ref="SKO132:SKP132"/>
    <mergeCell ref="SKU132:SKV132"/>
    <mergeCell ref="SKW132:SKX132"/>
    <mergeCell ref="SLC132:SLD132"/>
    <mergeCell ref="SLE132:SLF132"/>
    <mergeCell ref="SIQ132:SIR132"/>
    <mergeCell ref="SIS132:SIT132"/>
    <mergeCell ref="SIY132:SIZ132"/>
    <mergeCell ref="SJA132:SJB132"/>
    <mergeCell ref="SJG132:SJH132"/>
    <mergeCell ref="SJI132:SJJ132"/>
    <mergeCell ref="SJO132:SJP132"/>
    <mergeCell ref="SJQ132:SJR132"/>
    <mergeCell ref="SJW132:SJX132"/>
    <mergeCell ref="SHE132:SHF132"/>
    <mergeCell ref="SHK132:SHL132"/>
    <mergeCell ref="SHM132:SHN132"/>
    <mergeCell ref="SHS132:SHT132"/>
    <mergeCell ref="SHU132:SHV132"/>
    <mergeCell ref="SIA132:SIB132"/>
    <mergeCell ref="SIC132:SID132"/>
    <mergeCell ref="SII132:SIJ132"/>
    <mergeCell ref="SIK132:SIL132"/>
    <mergeCell ref="SFW132:SFX132"/>
    <mergeCell ref="SFY132:SFZ132"/>
    <mergeCell ref="SGE132:SGF132"/>
    <mergeCell ref="SGG132:SGH132"/>
    <mergeCell ref="SGM132:SGN132"/>
    <mergeCell ref="SGO132:SGP132"/>
    <mergeCell ref="SGU132:SGV132"/>
    <mergeCell ref="SGW132:SGX132"/>
    <mergeCell ref="SHC132:SHD132"/>
    <mergeCell ref="SPM132:SPN132"/>
    <mergeCell ref="SPS132:SPT132"/>
    <mergeCell ref="SPU132:SPV132"/>
    <mergeCell ref="SQA132:SQB132"/>
    <mergeCell ref="SQC132:SQD132"/>
    <mergeCell ref="SQI132:SQJ132"/>
    <mergeCell ref="SQK132:SQL132"/>
    <mergeCell ref="SQQ132:SQR132"/>
    <mergeCell ref="SQS132:SQT132"/>
    <mergeCell ref="SOE132:SOF132"/>
    <mergeCell ref="SOG132:SOH132"/>
    <mergeCell ref="SOM132:SON132"/>
    <mergeCell ref="SOO132:SOP132"/>
    <mergeCell ref="SOU132:SOV132"/>
    <mergeCell ref="SOW132:SOX132"/>
    <mergeCell ref="SPC132:SPD132"/>
    <mergeCell ref="SPE132:SPF132"/>
    <mergeCell ref="SPK132:SPL132"/>
    <mergeCell ref="SMS132:SMT132"/>
    <mergeCell ref="SMY132:SMZ132"/>
    <mergeCell ref="SNA132:SNB132"/>
    <mergeCell ref="SNG132:SNH132"/>
    <mergeCell ref="SNI132:SNJ132"/>
    <mergeCell ref="SNO132:SNP132"/>
    <mergeCell ref="SNQ132:SNR132"/>
    <mergeCell ref="SNW132:SNX132"/>
    <mergeCell ref="SNY132:SNZ132"/>
    <mergeCell ref="SLK132:SLL132"/>
    <mergeCell ref="SLM132:SLN132"/>
    <mergeCell ref="SLS132:SLT132"/>
    <mergeCell ref="SLU132:SLV132"/>
    <mergeCell ref="SMA132:SMB132"/>
    <mergeCell ref="SMC132:SMD132"/>
    <mergeCell ref="SMI132:SMJ132"/>
    <mergeCell ref="SMK132:SML132"/>
    <mergeCell ref="SMQ132:SMR132"/>
    <mergeCell ref="SVA132:SVB132"/>
    <mergeCell ref="SVG132:SVH132"/>
    <mergeCell ref="SVI132:SVJ132"/>
    <mergeCell ref="SVO132:SVP132"/>
    <mergeCell ref="SVQ132:SVR132"/>
    <mergeCell ref="SVW132:SVX132"/>
    <mergeCell ref="SVY132:SVZ132"/>
    <mergeCell ref="SWE132:SWF132"/>
    <mergeCell ref="SWG132:SWH132"/>
    <mergeCell ref="STS132:STT132"/>
    <mergeCell ref="STU132:STV132"/>
    <mergeCell ref="SUA132:SUB132"/>
    <mergeCell ref="SUC132:SUD132"/>
    <mergeCell ref="SUI132:SUJ132"/>
    <mergeCell ref="SUK132:SUL132"/>
    <mergeCell ref="SUQ132:SUR132"/>
    <mergeCell ref="SUS132:SUT132"/>
    <mergeCell ref="SUY132:SUZ132"/>
    <mergeCell ref="SSG132:SSH132"/>
    <mergeCell ref="SSM132:SSN132"/>
    <mergeCell ref="SSO132:SSP132"/>
    <mergeCell ref="SSU132:SSV132"/>
    <mergeCell ref="SSW132:SSX132"/>
    <mergeCell ref="STC132:STD132"/>
    <mergeCell ref="STE132:STF132"/>
    <mergeCell ref="STK132:STL132"/>
    <mergeCell ref="STM132:STN132"/>
    <mergeCell ref="SQY132:SQZ132"/>
    <mergeCell ref="SRA132:SRB132"/>
    <mergeCell ref="SRG132:SRH132"/>
    <mergeCell ref="SRI132:SRJ132"/>
    <mergeCell ref="SRO132:SRP132"/>
    <mergeCell ref="SRQ132:SRR132"/>
    <mergeCell ref="SRW132:SRX132"/>
    <mergeCell ref="SRY132:SRZ132"/>
    <mergeCell ref="SSE132:SSF132"/>
    <mergeCell ref="TAO132:TAP132"/>
    <mergeCell ref="TAU132:TAV132"/>
    <mergeCell ref="TAW132:TAX132"/>
    <mergeCell ref="TBC132:TBD132"/>
    <mergeCell ref="TBE132:TBF132"/>
    <mergeCell ref="TBK132:TBL132"/>
    <mergeCell ref="TBM132:TBN132"/>
    <mergeCell ref="TBS132:TBT132"/>
    <mergeCell ref="TBU132:TBV132"/>
    <mergeCell ref="SZG132:SZH132"/>
    <mergeCell ref="SZI132:SZJ132"/>
    <mergeCell ref="SZO132:SZP132"/>
    <mergeCell ref="SZQ132:SZR132"/>
    <mergeCell ref="SZW132:SZX132"/>
    <mergeCell ref="SZY132:SZZ132"/>
    <mergeCell ref="TAE132:TAF132"/>
    <mergeCell ref="TAG132:TAH132"/>
    <mergeCell ref="TAM132:TAN132"/>
    <mergeCell ref="SXU132:SXV132"/>
    <mergeCell ref="SYA132:SYB132"/>
    <mergeCell ref="SYC132:SYD132"/>
    <mergeCell ref="SYI132:SYJ132"/>
    <mergeCell ref="SYK132:SYL132"/>
    <mergeCell ref="SYQ132:SYR132"/>
    <mergeCell ref="SYS132:SYT132"/>
    <mergeCell ref="SYY132:SYZ132"/>
    <mergeCell ref="SZA132:SZB132"/>
    <mergeCell ref="SWM132:SWN132"/>
    <mergeCell ref="SWO132:SWP132"/>
    <mergeCell ref="SWU132:SWV132"/>
    <mergeCell ref="SWW132:SWX132"/>
    <mergeCell ref="SXC132:SXD132"/>
    <mergeCell ref="SXE132:SXF132"/>
    <mergeCell ref="SXK132:SXL132"/>
    <mergeCell ref="SXM132:SXN132"/>
    <mergeCell ref="SXS132:SXT132"/>
    <mergeCell ref="TGC132:TGD132"/>
    <mergeCell ref="TGI132:TGJ132"/>
    <mergeCell ref="TGK132:TGL132"/>
    <mergeCell ref="TGQ132:TGR132"/>
    <mergeCell ref="TGS132:TGT132"/>
    <mergeCell ref="TGY132:TGZ132"/>
    <mergeCell ref="THA132:THB132"/>
    <mergeCell ref="THG132:THH132"/>
    <mergeCell ref="THI132:THJ132"/>
    <mergeCell ref="TEU132:TEV132"/>
    <mergeCell ref="TEW132:TEX132"/>
    <mergeCell ref="TFC132:TFD132"/>
    <mergeCell ref="TFE132:TFF132"/>
    <mergeCell ref="TFK132:TFL132"/>
    <mergeCell ref="TFM132:TFN132"/>
    <mergeCell ref="TFS132:TFT132"/>
    <mergeCell ref="TFU132:TFV132"/>
    <mergeCell ref="TGA132:TGB132"/>
    <mergeCell ref="TDI132:TDJ132"/>
    <mergeCell ref="TDO132:TDP132"/>
    <mergeCell ref="TDQ132:TDR132"/>
    <mergeCell ref="TDW132:TDX132"/>
    <mergeCell ref="TDY132:TDZ132"/>
    <mergeCell ref="TEE132:TEF132"/>
    <mergeCell ref="TEG132:TEH132"/>
    <mergeCell ref="TEM132:TEN132"/>
    <mergeCell ref="TEO132:TEP132"/>
    <mergeCell ref="TCA132:TCB132"/>
    <mergeCell ref="TCC132:TCD132"/>
    <mergeCell ref="TCI132:TCJ132"/>
    <mergeCell ref="TCK132:TCL132"/>
    <mergeCell ref="TCQ132:TCR132"/>
    <mergeCell ref="TCS132:TCT132"/>
    <mergeCell ref="TCY132:TCZ132"/>
    <mergeCell ref="TDA132:TDB132"/>
    <mergeCell ref="TDG132:TDH132"/>
    <mergeCell ref="TLQ132:TLR132"/>
    <mergeCell ref="TLW132:TLX132"/>
    <mergeCell ref="TLY132:TLZ132"/>
    <mergeCell ref="TME132:TMF132"/>
    <mergeCell ref="TMG132:TMH132"/>
    <mergeCell ref="TMM132:TMN132"/>
    <mergeCell ref="TMO132:TMP132"/>
    <mergeCell ref="TMU132:TMV132"/>
    <mergeCell ref="TMW132:TMX132"/>
    <mergeCell ref="TKI132:TKJ132"/>
    <mergeCell ref="TKK132:TKL132"/>
    <mergeCell ref="TKQ132:TKR132"/>
    <mergeCell ref="TKS132:TKT132"/>
    <mergeCell ref="TKY132:TKZ132"/>
    <mergeCell ref="TLA132:TLB132"/>
    <mergeCell ref="TLG132:TLH132"/>
    <mergeCell ref="TLI132:TLJ132"/>
    <mergeCell ref="TLO132:TLP132"/>
    <mergeCell ref="TIW132:TIX132"/>
    <mergeCell ref="TJC132:TJD132"/>
    <mergeCell ref="TJE132:TJF132"/>
    <mergeCell ref="TJK132:TJL132"/>
    <mergeCell ref="TJM132:TJN132"/>
    <mergeCell ref="TJS132:TJT132"/>
    <mergeCell ref="TJU132:TJV132"/>
    <mergeCell ref="TKA132:TKB132"/>
    <mergeCell ref="TKC132:TKD132"/>
    <mergeCell ref="THO132:THP132"/>
    <mergeCell ref="THQ132:THR132"/>
    <mergeCell ref="THW132:THX132"/>
    <mergeCell ref="THY132:THZ132"/>
    <mergeCell ref="TIE132:TIF132"/>
    <mergeCell ref="TIG132:TIH132"/>
    <mergeCell ref="TIM132:TIN132"/>
    <mergeCell ref="TIO132:TIP132"/>
    <mergeCell ref="TIU132:TIV132"/>
    <mergeCell ref="TRE132:TRF132"/>
    <mergeCell ref="TRK132:TRL132"/>
    <mergeCell ref="TRM132:TRN132"/>
    <mergeCell ref="TRS132:TRT132"/>
    <mergeCell ref="TRU132:TRV132"/>
    <mergeCell ref="TSA132:TSB132"/>
    <mergeCell ref="TSC132:TSD132"/>
    <mergeCell ref="TSI132:TSJ132"/>
    <mergeCell ref="TSK132:TSL132"/>
    <mergeCell ref="TPW132:TPX132"/>
    <mergeCell ref="TPY132:TPZ132"/>
    <mergeCell ref="TQE132:TQF132"/>
    <mergeCell ref="TQG132:TQH132"/>
    <mergeCell ref="TQM132:TQN132"/>
    <mergeCell ref="TQO132:TQP132"/>
    <mergeCell ref="TQU132:TQV132"/>
    <mergeCell ref="TQW132:TQX132"/>
    <mergeCell ref="TRC132:TRD132"/>
    <mergeCell ref="TOK132:TOL132"/>
    <mergeCell ref="TOQ132:TOR132"/>
    <mergeCell ref="TOS132:TOT132"/>
    <mergeCell ref="TOY132:TOZ132"/>
    <mergeCell ref="TPA132:TPB132"/>
    <mergeCell ref="TPG132:TPH132"/>
    <mergeCell ref="TPI132:TPJ132"/>
    <mergeCell ref="TPO132:TPP132"/>
    <mergeCell ref="TPQ132:TPR132"/>
    <mergeCell ref="TNC132:TND132"/>
    <mergeCell ref="TNE132:TNF132"/>
    <mergeCell ref="TNK132:TNL132"/>
    <mergeCell ref="TNM132:TNN132"/>
    <mergeCell ref="TNS132:TNT132"/>
    <mergeCell ref="TNU132:TNV132"/>
    <mergeCell ref="TOA132:TOB132"/>
    <mergeCell ref="TOC132:TOD132"/>
    <mergeCell ref="TOI132:TOJ132"/>
    <mergeCell ref="TWS132:TWT132"/>
    <mergeCell ref="TWY132:TWZ132"/>
    <mergeCell ref="TXA132:TXB132"/>
    <mergeCell ref="TXG132:TXH132"/>
    <mergeCell ref="TXI132:TXJ132"/>
    <mergeCell ref="TXO132:TXP132"/>
    <mergeCell ref="TXQ132:TXR132"/>
    <mergeCell ref="TXW132:TXX132"/>
    <mergeCell ref="TXY132:TXZ132"/>
    <mergeCell ref="TVK132:TVL132"/>
    <mergeCell ref="TVM132:TVN132"/>
    <mergeCell ref="TVS132:TVT132"/>
    <mergeCell ref="TVU132:TVV132"/>
    <mergeCell ref="TWA132:TWB132"/>
    <mergeCell ref="TWC132:TWD132"/>
    <mergeCell ref="TWI132:TWJ132"/>
    <mergeCell ref="TWK132:TWL132"/>
    <mergeCell ref="TWQ132:TWR132"/>
    <mergeCell ref="TTY132:TTZ132"/>
    <mergeCell ref="TUE132:TUF132"/>
    <mergeCell ref="TUG132:TUH132"/>
    <mergeCell ref="TUM132:TUN132"/>
    <mergeCell ref="TUO132:TUP132"/>
    <mergeCell ref="TUU132:TUV132"/>
    <mergeCell ref="TUW132:TUX132"/>
    <mergeCell ref="TVC132:TVD132"/>
    <mergeCell ref="TVE132:TVF132"/>
    <mergeCell ref="TSQ132:TSR132"/>
    <mergeCell ref="TSS132:TST132"/>
    <mergeCell ref="TSY132:TSZ132"/>
    <mergeCell ref="TTA132:TTB132"/>
    <mergeCell ref="TTG132:TTH132"/>
    <mergeCell ref="TTI132:TTJ132"/>
    <mergeCell ref="TTO132:TTP132"/>
    <mergeCell ref="TTQ132:TTR132"/>
    <mergeCell ref="TTW132:TTX132"/>
    <mergeCell ref="UCG132:UCH132"/>
    <mergeCell ref="UCM132:UCN132"/>
    <mergeCell ref="UCO132:UCP132"/>
    <mergeCell ref="UCU132:UCV132"/>
    <mergeCell ref="UCW132:UCX132"/>
    <mergeCell ref="UDC132:UDD132"/>
    <mergeCell ref="UDE132:UDF132"/>
    <mergeCell ref="UDK132:UDL132"/>
    <mergeCell ref="UDM132:UDN132"/>
    <mergeCell ref="UAY132:UAZ132"/>
    <mergeCell ref="UBA132:UBB132"/>
    <mergeCell ref="UBG132:UBH132"/>
    <mergeCell ref="UBI132:UBJ132"/>
    <mergeCell ref="UBO132:UBP132"/>
    <mergeCell ref="UBQ132:UBR132"/>
    <mergeCell ref="UBW132:UBX132"/>
    <mergeCell ref="UBY132:UBZ132"/>
    <mergeCell ref="UCE132:UCF132"/>
    <mergeCell ref="TZM132:TZN132"/>
    <mergeCell ref="TZS132:TZT132"/>
    <mergeCell ref="TZU132:TZV132"/>
    <mergeCell ref="UAA132:UAB132"/>
    <mergeCell ref="UAC132:UAD132"/>
    <mergeCell ref="UAI132:UAJ132"/>
    <mergeCell ref="UAK132:UAL132"/>
    <mergeCell ref="UAQ132:UAR132"/>
    <mergeCell ref="UAS132:UAT132"/>
    <mergeCell ref="TYE132:TYF132"/>
    <mergeCell ref="TYG132:TYH132"/>
    <mergeCell ref="TYM132:TYN132"/>
    <mergeCell ref="TYO132:TYP132"/>
    <mergeCell ref="TYU132:TYV132"/>
    <mergeCell ref="TYW132:TYX132"/>
    <mergeCell ref="TZC132:TZD132"/>
    <mergeCell ref="TZE132:TZF132"/>
    <mergeCell ref="TZK132:TZL132"/>
    <mergeCell ref="UHU132:UHV132"/>
    <mergeCell ref="UIA132:UIB132"/>
    <mergeCell ref="UIC132:UID132"/>
    <mergeCell ref="UII132:UIJ132"/>
    <mergeCell ref="UIK132:UIL132"/>
    <mergeCell ref="UIQ132:UIR132"/>
    <mergeCell ref="UIS132:UIT132"/>
    <mergeCell ref="UIY132:UIZ132"/>
    <mergeCell ref="UJA132:UJB132"/>
    <mergeCell ref="UGM132:UGN132"/>
    <mergeCell ref="UGO132:UGP132"/>
    <mergeCell ref="UGU132:UGV132"/>
    <mergeCell ref="UGW132:UGX132"/>
    <mergeCell ref="UHC132:UHD132"/>
    <mergeCell ref="UHE132:UHF132"/>
    <mergeCell ref="UHK132:UHL132"/>
    <mergeCell ref="UHM132:UHN132"/>
    <mergeCell ref="UHS132:UHT132"/>
    <mergeCell ref="UFA132:UFB132"/>
    <mergeCell ref="UFG132:UFH132"/>
    <mergeCell ref="UFI132:UFJ132"/>
    <mergeCell ref="UFO132:UFP132"/>
    <mergeCell ref="UFQ132:UFR132"/>
    <mergeCell ref="UFW132:UFX132"/>
    <mergeCell ref="UFY132:UFZ132"/>
    <mergeCell ref="UGE132:UGF132"/>
    <mergeCell ref="UGG132:UGH132"/>
    <mergeCell ref="UDS132:UDT132"/>
    <mergeCell ref="UDU132:UDV132"/>
    <mergeCell ref="UEA132:UEB132"/>
    <mergeCell ref="UEC132:UED132"/>
    <mergeCell ref="UEI132:UEJ132"/>
    <mergeCell ref="UEK132:UEL132"/>
    <mergeCell ref="UEQ132:UER132"/>
    <mergeCell ref="UES132:UET132"/>
    <mergeCell ref="UEY132:UEZ132"/>
    <mergeCell ref="UNI132:UNJ132"/>
    <mergeCell ref="UNO132:UNP132"/>
    <mergeCell ref="UNQ132:UNR132"/>
    <mergeCell ref="UNW132:UNX132"/>
    <mergeCell ref="UNY132:UNZ132"/>
    <mergeCell ref="UOE132:UOF132"/>
    <mergeCell ref="UOG132:UOH132"/>
    <mergeCell ref="UOM132:UON132"/>
    <mergeCell ref="UOO132:UOP132"/>
    <mergeCell ref="UMA132:UMB132"/>
    <mergeCell ref="UMC132:UMD132"/>
    <mergeCell ref="UMI132:UMJ132"/>
    <mergeCell ref="UMK132:UML132"/>
    <mergeCell ref="UMQ132:UMR132"/>
    <mergeCell ref="UMS132:UMT132"/>
    <mergeCell ref="UMY132:UMZ132"/>
    <mergeCell ref="UNA132:UNB132"/>
    <mergeCell ref="UNG132:UNH132"/>
    <mergeCell ref="UKO132:UKP132"/>
    <mergeCell ref="UKU132:UKV132"/>
    <mergeCell ref="UKW132:UKX132"/>
    <mergeCell ref="ULC132:ULD132"/>
    <mergeCell ref="ULE132:ULF132"/>
    <mergeCell ref="ULK132:ULL132"/>
    <mergeCell ref="ULM132:ULN132"/>
    <mergeCell ref="ULS132:ULT132"/>
    <mergeCell ref="ULU132:ULV132"/>
    <mergeCell ref="UJG132:UJH132"/>
    <mergeCell ref="UJI132:UJJ132"/>
    <mergeCell ref="UJO132:UJP132"/>
    <mergeCell ref="UJQ132:UJR132"/>
    <mergeCell ref="UJW132:UJX132"/>
    <mergeCell ref="UJY132:UJZ132"/>
    <mergeCell ref="UKE132:UKF132"/>
    <mergeCell ref="UKG132:UKH132"/>
    <mergeCell ref="UKM132:UKN132"/>
    <mergeCell ref="USW132:USX132"/>
    <mergeCell ref="UTC132:UTD132"/>
    <mergeCell ref="UTE132:UTF132"/>
    <mergeCell ref="UTK132:UTL132"/>
    <mergeCell ref="UTM132:UTN132"/>
    <mergeCell ref="UTS132:UTT132"/>
    <mergeCell ref="UTU132:UTV132"/>
    <mergeCell ref="UUA132:UUB132"/>
    <mergeCell ref="UUC132:UUD132"/>
    <mergeCell ref="URO132:URP132"/>
    <mergeCell ref="URQ132:URR132"/>
    <mergeCell ref="URW132:URX132"/>
    <mergeCell ref="URY132:URZ132"/>
    <mergeCell ref="USE132:USF132"/>
    <mergeCell ref="USG132:USH132"/>
    <mergeCell ref="USM132:USN132"/>
    <mergeCell ref="USO132:USP132"/>
    <mergeCell ref="USU132:USV132"/>
    <mergeCell ref="UQC132:UQD132"/>
    <mergeCell ref="UQI132:UQJ132"/>
    <mergeCell ref="UQK132:UQL132"/>
    <mergeCell ref="UQQ132:UQR132"/>
    <mergeCell ref="UQS132:UQT132"/>
    <mergeCell ref="UQY132:UQZ132"/>
    <mergeCell ref="URA132:URB132"/>
    <mergeCell ref="URG132:URH132"/>
    <mergeCell ref="URI132:URJ132"/>
    <mergeCell ref="UOU132:UOV132"/>
    <mergeCell ref="UOW132:UOX132"/>
    <mergeCell ref="UPC132:UPD132"/>
    <mergeCell ref="UPE132:UPF132"/>
    <mergeCell ref="UPK132:UPL132"/>
    <mergeCell ref="UPM132:UPN132"/>
    <mergeCell ref="UPS132:UPT132"/>
    <mergeCell ref="UPU132:UPV132"/>
    <mergeCell ref="UQA132:UQB132"/>
    <mergeCell ref="UYK132:UYL132"/>
    <mergeCell ref="UYQ132:UYR132"/>
    <mergeCell ref="UYS132:UYT132"/>
    <mergeCell ref="UYY132:UYZ132"/>
    <mergeCell ref="UZA132:UZB132"/>
    <mergeCell ref="UZG132:UZH132"/>
    <mergeCell ref="UZI132:UZJ132"/>
    <mergeCell ref="UZO132:UZP132"/>
    <mergeCell ref="UZQ132:UZR132"/>
    <mergeCell ref="UXC132:UXD132"/>
    <mergeCell ref="UXE132:UXF132"/>
    <mergeCell ref="UXK132:UXL132"/>
    <mergeCell ref="UXM132:UXN132"/>
    <mergeCell ref="UXS132:UXT132"/>
    <mergeCell ref="UXU132:UXV132"/>
    <mergeCell ref="UYA132:UYB132"/>
    <mergeCell ref="UYC132:UYD132"/>
    <mergeCell ref="UYI132:UYJ132"/>
    <mergeCell ref="UVQ132:UVR132"/>
    <mergeCell ref="UVW132:UVX132"/>
    <mergeCell ref="UVY132:UVZ132"/>
    <mergeCell ref="UWE132:UWF132"/>
    <mergeCell ref="UWG132:UWH132"/>
    <mergeCell ref="UWM132:UWN132"/>
    <mergeCell ref="UWO132:UWP132"/>
    <mergeCell ref="UWU132:UWV132"/>
    <mergeCell ref="UWW132:UWX132"/>
    <mergeCell ref="UUI132:UUJ132"/>
    <mergeCell ref="UUK132:UUL132"/>
    <mergeCell ref="UUQ132:UUR132"/>
    <mergeCell ref="UUS132:UUT132"/>
    <mergeCell ref="UUY132:UUZ132"/>
    <mergeCell ref="UVA132:UVB132"/>
    <mergeCell ref="UVG132:UVH132"/>
    <mergeCell ref="UVI132:UVJ132"/>
    <mergeCell ref="UVO132:UVP132"/>
    <mergeCell ref="VDY132:VDZ132"/>
    <mergeCell ref="VEE132:VEF132"/>
    <mergeCell ref="VEG132:VEH132"/>
    <mergeCell ref="VEM132:VEN132"/>
    <mergeCell ref="VEO132:VEP132"/>
    <mergeCell ref="VEU132:VEV132"/>
    <mergeCell ref="VEW132:VEX132"/>
    <mergeCell ref="VFC132:VFD132"/>
    <mergeCell ref="VFE132:VFF132"/>
    <mergeCell ref="VCQ132:VCR132"/>
    <mergeCell ref="VCS132:VCT132"/>
    <mergeCell ref="VCY132:VCZ132"/>
    <mergeCell ref="VDA132:VDB132"/>
    <mergeCell ref="VDG132:VDH132"/>
    <mergeCell ref="VDI132:VDJ132"/>
    <mergeCell ref="VDO132:VDP132"/>
    <mergeCell ref="VDQ132:VDR132"/>
    <mergeCell ref="VDW132:VDX132"/>
    <mergeCell ref="VBE132:VBF132"/>
    <mergeCell ref="VBK132:VBL132"/>
    <mergeCell ref="VBM132:VBN132"/>
    <mergeCell ref="VBS132:VBT132"/>
    <mergeCell ref="VBU132:VBV132"/>
    <mergeCell ref="VCA132:VCB132"/>
    <mergeCell ref="VCC132:VCD132"/>
    <mergeCell ref="VCI132:VCJ132"/>
    <mergeCell ref="VCK132:VCL132"/>
    <mergeCell ref="UZW132:UZX132"/>
    <mergeCell ref="UZY132:UZZ132"/>
    <mergeCell ref="VAE132:VAF132"/>
    <mergeCell ref="VAG132:VAH132"/>
    <mergeCell ref="VAM132:VAN132"/>
    <mergeCell ref="VAO132:VAP132"/>
    <mergeCell ref="VAU132:VAV132"/>
    <mergeCell ref="VAW132:VAX132"/>
    <mergeCell ref="VBC132:VBD132"/>
    <mergeCell ref="VJM132:VJN132"/>
    <mergeCell ref="VJS132:VJT132"/>
    <mergeCell ref="VJU132:VJV132"/>
    <mergeCell ref="VKA132:VKB132"/>
    <mergeCell ref="VKC132:VKD132"/>
    <mergeCell ref="VKI132:VKJ132"/>
    <mergeCell ref="VKK132:VKL132"/>
    <mergeCell ref="VKQ132:VKR132"/>
    <mergeCell ref="VKS132:VKT132"/>
    <mergeCell ref="VIE132:VIF132"/>
    <mergeCell ref="VIG132:VIH132"/>
    <mergeCell ref="VIM132:VIN132"/>
    <mergeCell ref="VIO132:VIP132"/>
    <mergeCell ref="VIU132:VIV132"/>
    <mergeCell ref="VIW132:VIX132"/>
    <mergeCell ref="VJC132:VJD132"/>
    <mergeCell ref="VJE132:VJF132"/>
    <mergeCell ref="VJK132:VJL132"/>
    <mergeCell ref="VGS132:VGT132"/>
    <mergeCell ref="VGY132:VGZ132"/>
    <mergeCell ref="VHA132:VHB132"/>
    <mergeCell ref="VHG132:VHH132"/>
    <mergeCell ref="VHI132:VHJ132"/>
    <mergeCell ref="VHO132:VHP132"/>
    <mergeCell ref="VHQ132:VHR132"/>
    <mergeCell ref="VHW132:VHX132"/>
    <mergeCell ref="VHY132:VHZ132"/>
    <mergeCell ref="VFK132:VFL132"/>
    <mergeCell ref="VFM132:VFN132"/>
    <mergeCell ref="VFS132:VFT132"/>
    <mergeCell ref="VFU132:VFV132"/>
    <mergeCell ref="VGA132:VGB132"/>
    <mergeCell ref="VGC132:VGD132"/>
    <mergeCell ref="VGI132:VGJ132"/>
    <mergeCell ref="VGK132:VGL132"/>
    <mergeCell ref="VGQ132:VGR132"/>
    <mergeCell ref="VPA132:VPB132"/>
    <mergeCell ref="VPG132:VPH132"/>
    <mergeCell ref="VPI132:VPJ132"/>
    <mergeCell ref="VPO132:VPP132"/>
    <mergeCell ref="VPQ132:VPR132"/>
    <mergeCell ref="VPW132:VPX132"/>
    <mergeCell ref="VPY132:VPZ132"/>
    <mergeCell ref="VQE132:VQF132"/>
    <mergeCell ref="VQG132:VQH132"/>
    <mergeCell ref="VNS132:VNT132"/>
    <mergeCell ref="VNU132:VNV132"/>
    <mergeCell ref="VOA132:VOB132"/>
    <mergeCell ref="VOC132:VOD132"/>
    <mergeCell ref="VOI132:VOJ132"/>
    <mergeCell ref="VOK132:VOL132"/>
    <mergeCell ref="VOQ132:VOR132"/>
    <mergeCell ref="VOS132:VOT132"/>
    <mergeCell ref="VOY132:VOZ132"/>
    <mergeCell ref="VMG132:VMH132"/>
    <mergeCell ref="VMM132:VMN132"/>
    <mergeCell ref="VMO132:VMP132"/>
    <mergeCell ref="VMU132:VMV132"/>
    <mergeCell ref="VMW132:VMX132"/>
    <mergeCell ref="VNC132:VND132"/>
    <mergeCell ref="VNE132:VNF132"/>
    <mergeCell ref="VNK132:VNL132"/>
    <mergeCell ref="VNM132:VNN132"/>
    <mergeCell ref="VKY132:VKZ132"/>
    <mergeCell ref="VLA132:VLB132"/>
    <mergeCell ref="VLG132:VLH132"/>
    <mergeCell ref="VLI132:VLJ132"/>
    <mergeCell ref="VLO132:VLP132"/>
    <mergeCell ref="VLQ132:VLR132"/>
    <mergeCell ref="VLW132:VLX132"/>
    <mergeCell ref="VLY132:VLZ132"/>
    <mergeCell ref="VME132:VMF132"/>
    <mergeCell ref="VUO132:VUP132"/>
    <mergeCell ref="VUU132:VUV132"/>
    <mergeCell ref="VUW132:VUX132"/>
    <mergeCell ref="VVC132:VVD132"/>
    <mergeCell ref="VVE132:VVF132"/>
    <mergeCell ref="VVK132:VVL132"/>
    <mergeCell ref="VVM132:VVN132"/>
    <mergeCell ref="VVS132:VVT132"/>
    <mergeCell ref="VVU132:VVV132"/>
    <mergeCell ref="VTG132:VTH132"/>
    <mergeCell ref="VTI132:VTJ132"/>
    <mergeCell ref="VTO132:VTP132"/>
    <mergeCell ref="VTQ132:VTR132"/>
    <mergeCell ref="VTW132:VTX132"/>
    <mergeCell ref="VTY132:VTZ132"/>
    <mergeCell ref="VUE132:VUF132"/>
    <mergeCell ref="VUG132:VUH132"/>
    <mergeCell ref="VUM132:VUN132"/>
    <mergeCell ref="VRU132:VRV132"/>
    <mergeCell ref="VSA132:VSB132"/>
    <mergeCell ref="VSC132:VSD132"/>
    <mergeCell ref="VSI132:VSJ132"/>
    <mergeCell ref="VSK132:VSL132"/>
    <mergeCell ref="VSQ132:VSR132"/>
    <mergeCell ref="VSS132:VST132"/>
    <mergeCell ref="VSY132:VSZ132"/>
    <mergeCell ref="VTA132:VTB132"/>
    <mergeCell ref="VQM132:VQN132"/>
    <mergeCell ref="VQO132:VQP132"/>
    <mergeCell ref="VQU132:VQV132"/>
    <mergeCell ref="VQW132:VQX132"/>
    <mergeCell ref="VRC132:VRD132"/>
    <mergeCell ref="VRE132:VRF132"/>
    <mergeCell ref="VRK132:VRL132"/>
    <mergeCell ref="VRM132:VRN132"/>
    <mergeCell ref="VRS132:VRT132"/>
    <mergeCell ref="WAC132:WAD132"/>
    <mergeCell ref="WAI132:WAJ132"/>
    <mergeCell ref="WAK132:WAL132"/>
    <mergeCell ref="WAQ132:WAR132"/>
    <mergeCell ref="WAS132:WAT132"/>
    <mergeCell ref="WAY132:WAZ132"/>
    <mergeCell ref="WBA132:WBB132"/>
    <mergeCell ref="WBG132:WBH132"/>
    <mergeCell ref="WBI132:WBJ132"/>
    <mergeCell ref="VYU132:VYV132"/>
    <mergeCell ref="VYW132:VYX132"/>
    <mergeCell ref="VZC132:VZD132"/>
    <mergeCell ref="VZE132:VZF132"/>
    <mergeCell ref="VZK132:VZL132"/>
    <mergeCell ref="VZM132:VZN132"/>
    <mergeCell ref="VZS132:VZT132"/>
    <mergeCell ref="VZU132:VZV132"/>
    <mergeCell ref="WAA132:WAB132"/>
    <mergeCell ref="VXI132:VXJ132"/>
    <mergeCell ref="VXO132:VXP132"/>
    <mergeCell ref="VXQ132:VXR132"/>
    <mergeCell ref="VXW132:VXX132"/>
    <mergeCell ref="VXY132:VXZ132"/>
    <mergeCell ref="VYE132:VYF132"/>
    <mergeCell ref="VYG132:VYH132"/>
    <mergeCell ref="VYM132:VYN132"/>
    <mergeCell ref="VYO132:VYP132"/>
    <mergeCell ref="VWA132:VWB132"/>
    <mergeCell ref="VWC132:VWD132"/>
    <mergeCell ref="VWI132:VWJ132"/>
    <mergeCell ref="VWK132:VWL132"/>
    <mergeCell ref="VWQ132:VWR132"/>
    <mergeCell ref="VWS132:VWT132"/>
    <mergeCell ref="VWY132:VWZ132"/>
    <mergeCell ref="VXA132:VXB132"/>
    <mergeCell ref="VXG132:VXH132"/>
    <mergeCell ref="WFQ132:WFR132"/>
    <mergeCell ref="WFW132:WFX132"/>
    <mergeCell ref="WFY132:WFZ132"/>
    <mergeCell ref="WGE132:WGF132"/>
    <mergeCell ref="WGG132:WGH132"/>
    <mergeCell ref="WGM132:WGN132"/>
    <mergeCell ref="WGO132:WGP132"/>
    <mergeCell ref="WGU132:WGV132"/>
    <mergeCell ref="WGW132:WGX132"/>
    <mergeCell ref="WEI132:WEJ132"/>
    <mergeCell ref="WEK132:WEL132"/>
    <mergeCell ref="WEQ132:WER132"/>
    <mergeCell ref="WES132:WET132"/>
    <mergeCell ref="WEY132:WEZ132"/>
    <mergeCell ref="WFA132:WFB132"/>
    <mergeCell ref="WFG132:WFH132"/>
    <mergeCell ref="WFI132:WFJ132"/>
    <mergeCell ref="WFO132:WFP132"/>
    <mergeCell ref="WCW132:WCX132"/>
    <mergeCell ref="WDC132:WDD132"/>
    <mergeCell ref="WDE132:WDF132"/>
    <mergeCell ref="WDK132:WDL132"/>
    <mergeCell ref="WDM132:WDN132"/>
    <mergeCell ref="WDS132:WDT132"/>
    <mergeCell ref="WDU132:WDV132"/>
    <mergeCell ref="WEA132:WEB132"/>
    <mergeCell ref="WEC132:WED132"/>
    <mergeCell ref="WBO132:WBP132"/>
    <mergeCell ref="WBQ132:WBR132"/>
    <mergeCell ref="WBW132:WBX132"/>
    <mergeCell ref="WBY132:WBZ132"/>
    <mergeCell ref="WCE132:WCF132"/>
    <mergeCell ref="WCG132:WCH132"/>
    <mergeCell ref="WCM132:WCN132"/>
    <mergeCell ref="WCO132:WCP132"/>
    <mergeCell ref="WCU132:WCV132"/>
    <mergeCell ref="WLE132:WLF132"/>
    <mergeCell ref="WLK132:WLL132"/>
    <mergeCell ref="WLM132:WLN132"/>
    <mergeCell ref="WLS132:WLT132"/>
    <mergeCell ref="WLU132:WLV132"/>
    <mergeCell ref="WMA132:WMB132"/>
    <mergeCell ref="WMC132:WMD132"/>
    <mergeCell ref="WMI132:WMJ132"/>
    <mergeCell ref="WMK132:WML132"/>
    <mergeCell ref="WJW132:WJX132"/>
    <mergeCell ref="WJY132:WJZ132"/>
    <mergeCell ref="WKE132:WKF132"/>
    <mergeCell ref="WKG132:WKH132"/>
    <mergeCell ref="WKM132:WKN132"/>
    <mergeCell ref="WKO132:WKP132"/>
    <mergeCell ref="WKU132:WKV132"/>
    <mergeCell ref="WKW132:WKX132"/>
    <mergeCell ref="WLC132:WLD132"/>
    <mergeCell ref="WIK132:WIL132"/>
    <mergeCell ref="WIQ132:WIR132"/>
    <mergeCell ref="WIS132:WIT132"/>
    <mergeCell ref="WIY132:WIZ132"/>
    <mergeCell ref="WJA132:WJB132"/>
    <mergeCell ref="WJG132:WJH132"/>
    <mergeCell ref="WJI132:WJJ132"/>
    <mergeCell ref="WJO132:WJP132"/>
    <mergeCell ref="WJQ132:WJR132"/>
    <mergeCell ref="WHC132:WHD132"/>
    <mergeCell ref="WHE132:WHF132"/>
    <mergeCell ref="WHK132:WHL132"/>
    <mergeCell ref="WHM132:WHN132"/>
    <mergeCell ref="WHS132:WHT132"/>
    <mergeCell ref="WHU132:WHV132"/>
    <mergeCell ref="WIA132:WIB132"/>
    <mergeCell ref="WIC132:WID132"/>
    <mergeCell ref="WII132:WIJ132"/>
    <mergeCell ref="WSW132:WSX132"/>
    <mergeCell ref="WTC132:WTD132"/>
    <mergeCell ref="WTE132:WTF132"/>
    <mergeCell ref="WTK132:WTL132"/>
    <mergeCell ref="WQS132:WQT132"/>
    <mergeCell ref="WQY132:WQZ132"/>
    <mergeCell ref="WRA132:WRB132"/>
    <mergeCell ref="WRG132:WRH132"/>
    <mergeCell ref="WRI132:WRJ132"/>
    <mergeCell ref="WRO132:WRP132"/>
    <mergeCell ref="WRQ132:WRR132"/>
    <mergeCell ref="WRW132:WRX132"/>
    <mergeCell ref="WRY132:WRZ132"/>
    <mergeCell ref="WPK132:WPL132"/>
    <mergeCell ref="WPM132:WPN132"/>
    <mergeCell ref="WPS132:WPT132"/>
    <mergeCell ref="WPU132:WPV132"/>
    <mergeCell ref="WQA132:WQB132"/>
    <mergeCell ref="WQC132:WQD132"/>
    <mergeCell ref="WQI132:WQJ132"/>
    <mergeCell ref="WQK132:WQL132"/>
    <mergeCell ref="WQQ132:WQR132"/>
    <mergeCell ref="WNY132:WNZ132"/>
    <mergeCell ref="WOE132:WOF132"/>
    <mergeCell ref="WOG132:WOH132"/>
    <mergeCell ref="WOM132:WON132"/>
    <mergeCell ref="WOO132:WOP132"/>
    <mergeCell ref="WOU132:WOV132"/>
    <mergeCell ref="WOW132:WOX132"/>
    <mergeCell ref="WPC132:WPD132"/>
    <mergeCell ref="WPE132:WPF132"/>
    <mergeCell ref="WMQ132:WMR132"/>
    <mergeCell ref="WMS132:WMT132"/>
    <mergeCell ref="WMY132:WMZ132"/>
    <mergeCell ref="WNA132:WNB132"/>
    <mergeCell ref="WNG132:WNH132"/>
    <mergeCell ref="WNI132:WNJ132"/>
    <mergeCell ref="WNO132:WNP132"/>
    <mergeCell ref="WNQ132:WNR132"/>
    <mergeCell ref="WNW132:WNX132"/>
    <mergeCell ref="XCQ132:XCR132"/>
    <mergeCell ref="XCS132:XCT132"/>
    <mergeCell ref="XCY132:XCZ132"/>
    <mergeCell ref="XDA132:XDB132"/>
    <mergeCell ref="XAM132:XAN132"/>
    <mergeCell ref="XAO132:XAP132"/>
    <mergeCell ref="XAU132:XAV132"/>
    <mergeCell ref="XAW132:XAX132"/>
    <mergeCell ref="XBC132:XBD132"/>
    <mergeCell ref="XBE132:XBF132"/>
    <mergeCell ref="XBK132:XBL132"/>
    <mergeCell ref="XBM132:XBN132"/>
    <mergeCell ref="XBS132:XBT132"/>
    <mergeCell ref="WZA132:WZB132"/>
    <mergeCell ref="WZG132:WZH132"/>
    <mergeCell ref="WZI132:WZJ132"/>
    <mergeCell ref="WZO132:WZP132"/>
    <mergeCell ref="WZQ132:WZR132"/>
    <mergeCell ref="WZW132:WZX132"/>
    <mergeCell ref="WZY132:WZZ132"/>
    <mergeCell ref="XAE132:XAF132"/>
    <mergeCell ref="XAG132:XAH132"/>
    <mergeCell ref="WXS132:WXT132"/>
    <mergeCell ref="WXU132:WXV132"/>
    <mergeCell ref="WYA132:WYB132"/>
    <mergeCell ref="WYC132:WYD132"/>
    <mergeCell ref="GI133:GJ133"/>
    <mergeCell ref="WYI132:WYJ132"/>
    <mergeCell ref="WYK132:WYL132"/>
    <mergeCell ref="WYQ132:WYR132"/>
    <mergeCell ref="WYS132:WYT132"/>
    <mergeCell ref="WYY132:WYZ132"/>
    <mergeCell ref="WWG132:WWH132"/>
    <mergeCell ref="WWM132:WWN132"/>
    <mergeCell ref="WWO132:WWP132"/>
    <mergeCell ref="WWU132:WWV132"/>
    <mergeCell ref="WWW132:WWX132"/>
    <mergeCell ref="WXC132:WXD132"/>
    <mergeCell ref="WXE132:WXF132"/>
    <mergeCell ref="WXK132:WXL132"/>
    <mergeCell ref="WXM132:WXN132"/>
    <mergeCell ref="WUY132:WUZ132"/>
    <mergeCell ref="WVA132:WVB132"/>
    <mergeCell ref="WVG132:WVH132"/>
    <mergeCell ref="WVI132:WVJ132"/>
    <mergeCell ref="WVO132:WVP132"/>
    <mergeCell ref="WVQ132:WVR132"/>
    <mergeCell ref="WVW132:WVX132"/>
    <mergeCell ref="WVY132:WVZ132"/>
    <mergeCell ref="WWE132:WWF132"/>
    <mergeCell ref="WTM132:WTN132"/>
    <mergeCell ref="WTS132:WTT132"/>
    <mergeCell ref="WTU132:WTV132"/>
    <mergeCell ref="WUA132:WUB132"/>
    <mergeCell ref="WUC132:WUD132"/>
    <mergeCell ref="WUI132:WUJ132"/>
    <mergeCell ref="WUK132:WUL132"/>
    <mergeCell ref="WUQ132:WUR132"/>
    <mergeCell ref="WUS132:WUT132"/>
    <mergeCell ref="WSE132:WSF132"/>
    <mergeCell ref="WSG132:WSH132"/>
    <mergeCell ref="WSM132:WSN132"/>
    <mergeCell ref="WSO132:WSP132"/>
    <mergeCell ref="WSU132:WSV132"/>
    <mergeCell ref="EW133:EX133"/>
    <mergeCell ref="FC133:FD133"/>
    <mergeCell ref="FE133:FF133"/>
    <mergeCell ref="FK133:FL133"/>
    <mergeCell ref="FM133:FN133"/>
    <mergeCell ref="FS133:FT133"/>
    <mergeCell ref="FU133:FV133"/>
    <mergeCell ref="GA133:GB133"/>
    <mergeCell ref="GC133:GD133"/>
    <mergeCell ref="DO133:DP133"/>
    <mergeCell ref="DQ133:DR133"/>
    <mergeCell ref="DW133:DX133"/>
    <mergeCell ref="DY133:DZ133"/>
    <mergeCell ref="EE133:EF133"/>
    <mergeCell ref="EG133:EH133"/>
    <mergeCell ref="EM133:EN133"/>
    <mergeCell ref="EO133:EP133"/>
    <mergeCell ref="EU133:EV133"/>
    <mergeCell ref="CC133:CD133"/>
    <mergeCell ref="CI133:CJ133"/>
    <mergeCell ref="CK133:CL133"/>
    <mergeCell ref="CQ133:CR133"/>
    <mergeCell ref="CS133:CT133"/>
    <mergeCell ref="CY133:CZ133"/>
    <mergeCell ref="DA133:DB133"/>
    <mergeCell ref="DG133:DH133"/>
    <mergeCell ref="DI133:DJ133"/>
    <mergeCell ref="XEO132:XEP132"/>
    <mergeCell ref="XEU132:XEV132"/>
    <mergeCell ref="XEW132:XEX132"/>
    <mergeCell ref="XFC132:XFD132"/>
    <mergeCell ref="A133:B133"/>
    <mergeCell ref="I133:J133"/>
    <mergeCell ref="O133:P133"/>
    <mergeCell ref="Q133:R133"/>
    <mergeCell ref="W133:X133"/>
    <mergeCell ref="Y133:Z133"/>
    <mergeCell ref="AE133:AF133"/>
    <mergeCell ref="AG133:AH133"/>
    <mergeCell ref="AM133:AN133"/>
    <mergeCell ref="AO133:AP133"/>
    <mergeCell ref="AU133:AV133"/>
    <mergeCell ref="AW133:AX133"/>
    <mergeCell ref="BC133:BD133"/>
    <mergeCell ref="BE133:BF133"/>
    <mergeCell ref="BK133:BL133"/>
    <mergeCell ref="BM133:BN133"/>
    <mergeCell ref="BS133:BT133"/>
    <mergeCell ref="BU133:BV133"/>
    <mergeCell ref="CA133:CB133"/>
    <mergeCell ref="XDG132:XDH132"/>
    <mergeCell ref="XDI132:XDJ132"/>
    <mergeCell ref="XDO132:XDP132"/>
    <mergeCell ref="XDQ132:XDR132"/>
    <mergeCell ref="XDW132:XDX132"/>
    <mergeCell ref="XDY132:XDZ132"/>
    <mergeCell ref="XEE132:XEF132"/>
    <mergeCell ref="XEG132:XEH132"/>
    <mergeCell ref="XEM132:XEN132"/>
    <mergeCell ref="XBU132:XBV132"/>
    <mergeCell ref="XCA132:XCB132"/>
    <mergeCell ref="XCC132:XCD132"/>
    <mergeCell ref="XCI132:XCJ132"/>
    <mergeCell ref="XCK132:XCL132"/>
    <mergeCell ref="KK133:KL133"/>
    <mergeCell ref="KQ133:KR133"/>
    <mergeCell ref="KS133:KT133"/>
    <mergeCell ref="KY133:KZ133"/>
    <mergeCell ref="LA133:LB133"/>
    <mergeCell ref="LG133:LH133"/>
    <mergeCell ref="LI133:LJ133"/>
    <mergeCell ref="LO133:LP133"/>
    <mergeCell ref="LQ133:LR133"/>
    <mergeCell ref="JC133:JD133"/>
    <mergeCell ref="JE133:JF133"/>
    <mergeCell ref="JK133:JL133"/>
    <mergeCell ref="JM133:JN133"/>
    <mergeCell ref="JS133:JT133"/>
    <mergeCell ref="JU133:JV133"/>
    <mergeCell ref="KA133:KB133"/>
    <mergeCell ref="KC133:KD133"/>
    <mergeCell ref="KI133:KJ133"/>
    <mergeCell ref="HQ133:HR133"/>
    <mergeCell ref="HW133:HX133"/>
    <mergeCell ref="HY133:HZ133"/>
    <mergeCell ref="IE133:IF133"/>
    <mergeCell ref="IG133:IH133"/>
    <mergeCell ref="IM133:IN133"/>
    <mergeCell ref="IO133:IP133"/>
    <mergeCell ref="IU133:IV133"/>
    <mergeCell ref="IW133:IX133"/>
    <mergeCell ref="GK133:GL133"/>
    <mergeCell ref="GQ133:GR133"/>
    <mergeCell ref="GS133:GT133"/>
    <mergeCell ref="GY133:GZ133"/>
    <mergeCell ref="HA133:HB133"/>
    <mergeCell ref="HG133:HH133"/>
    <mergeCell ref="HI133:HJ133"/>
    <mergeCell ref="HO133:HP133"/>
    <mergeCell ref="PY133:PZ133"/>
    <mergeCell ref="QE133:QF133"/>
    <mergeCell ref="QG133:QH133"/>
    <mergeCell ref="QM133:QN133"/>
    <mergeCell ref="QO133:QP133"/>
    <mergeCell ref="QU133:QV133"/>
    <mergeCell ref="QW133:QX133"/>
    <mergeCell ref="RC133:RD133"/>
    <mergeCell ref="RE133:RF133"/>
    <mergeCell ref="OQ133:OR133"/>
    <mergeCell ref="OS133:OT133"/>
    <mergeCell ref="OY133:OZ133"/>
    <mergeCell ref="PA133:PB133"/>
    <mergeCell ref="PG133:PH133"/>
    <mergeCell ref="PI133:PJ133"/>
    <mergeCell ref="PO133:PP133"/>
    <mergeCell ref="PQ133:PR133"/>
    <mergeCell ref="PW133:PX133"/>
    <mergeCell ref="NE133:NF133"/>
    <mergeCell ref="NK133:NL133"/>
    <mergeCell ref="NM133:NN133"/>
    <mergeCell ref="NS133:NT133"/>
    <mergeCell ref="NU133:NV133"/>
    <mergeCell ref="OA133:OB133"/>
    <mergeCell ref="OC133:OD133"/>
    <mergeCell ref="OI133:OJ133"/>
    <mergeCell ref="OK133:OL133"/>
    <mergeCell ref="LW133:LX133"/>
    <mergeCell ref="LY133:LZ133"/>
    <mergeCell ref="ME133:MF133"/>
    <mergeCell ref="MG133:MH133"/>
    <mergeCell ref="MM133:MN133"/>
    <mergeCell ref="MO133:MP133"/>
    <mergeCell ref="MU133:MV133"/>
    <mergeCell ref="MW133:MX133"/>
    <mergeCell ref="NC133:ND133"/>
    <mergeCell ref="VM133:VN133"/>
    <mergeCell ref="VS133:VT133"/>
    <mergeCell ref="VU133:VV133"/>
    <mergeCell ref="WA133:WB133"/>
    <mergeCell ref="WC133:WD133"/>
    <mergeCell ref="WI133:WJ133"/>
    <mergeCell ref="WK133:WL133"/>
    <mergeCell ref="WQ133:WR133"/>
    <mergeCell ref="WS133:WT133"/>
    <mergeCell ref="UE133:UF133"/>
    <mergeCell ref="UG133:UH133"/>
    <mergeCell ref="UM133:UN133"/>
    <mergeCell ref="UO133:UP133"/>
    <mergeCell ref="UU133:UV133"/>
    <mergeCell ref="UW133:UX133"/>
    <mergeCell ref="VC133:VD133"/>
    <mergeCell ref="VE133:VF133"/>
    <mergeCell ref="VK133:VL133"/>
    <mergeCell ref="SS133:ST133"/>
    <mergeCell ref="SY133:SZ133"/>
    <mergeCell ref="TA133:TB133"/>
    <mergeCell ref="TG133:TH133"/>
    <mergeCell ref="TI133:TJ133"/>
    <mergeCell ref="TO133:TP133"/>
    <mergeCell ref="TQ133:TR133"/>
    <mergeCell ref="TW133:TX133"/>
    <mergeCell ref="TY133:TZ133"/>
    <mergeCell ref="RK133:RL133"/>
    <mergeCell ref="RM133:RN133"/>
    <mergeCell ref="RS133:RT133"/>
    <mergeCell ref="RU133:RV133"/>
    <mergeCell ref="SA133:SB133"/>
    <mergeCell ref="SC133:SD133"/>
    <mergeCell ref="SI133:SJ133"/>
    <mergeCell ref="SK133:SL133"/>
    <mergeCell ref="SQ133:SR133"/>
    <mergeCell ref="ABA133:ABB133"/>
    <mergeCell ref="ABG133:ABH133"/>
    <mergeCell ref="ABI133:ABJ133"/>
    <mergeCell ref="ABO133:ABP133"/>
    <mergeCell ref="ABQ133:ABR133"/>
    <mergeCell ref="ABW133:ABX133"/>
    <mergeCell ref="ABY133:ABZ133"/>
    <mergeCell ref="ACE133:ACF133"/>
    <mergeCell ref="ACG133:ACH133"/>
    <mergeCell ref="ZS133:ZT133"/>
    <mergeCell ref="ZU133:ZV133"/>
    <mergeCell ref="AAA133:AAB133"/>
    <mergeCell ref="AAC133:AAD133"/>
    <mergeCell ref="AAI133:AAJ133"/>
    <mergeCell ref="AAK133:AAL133"/>
    <mergeCell ref="AAQ133:AAR133"/>
    <mergeCell ref="AAS133:AAT133"/>
    <mergeCell ref="AAY133:AAZ133"/>
    <mergeCell ref="YG133:YH133"/>
    <mergeCell ref="YM133:YN133"/>
    <mergeCell ref="YO133:YP133"/>
    <mergeCell ref="YU133:YV133"/>
    <mergeCell ref="YW133:YX133"/>
    <mergeCell ref="ZC133:ZD133"/>
    <mergeCell ref="ZE133:ZF133"/>
    <mergeCell ref="ZK133:ZL133"/>
    <mergeCell ref="ZM133:ZN133"/>
    <mergeCell ref="WY133:WZ133"/>
    <mergeCell ref="XA133:XB133"/>
    <mergeCell ref="XG133:XH133"/>
    <mergeCell ref="XI133:XJ133"/>
    <mergeCell ref="XO133:XP133"/>
    <mergeCell ref="XQ133:XR133"/>
    <mergeCell ref="XW133:XX133"/>
    <mergeCell ref="XY133:XZ133"/>
    <mergeCell ref="YE133:YF133"/>
    <mergeCell ref="AGO133:AGP133"/>
    <mergeCell ref="AGU133:AGV133"/>
    <mergeCell ref="AGW133:AGX133"/>
    <mergeCell ref="AHC133:AHD133"/>
    <mergeCell ref="AHE133:AHF133"/>
    <mergeCell ref="AHK133:AHL133"/>
    <mergeCell ref="AHM133:AHN133"/>
    <mergeCell ref="AHS133:AHT133"/>
    <mergeCell ref="AHU133:AHV133"/>
    <mergeCell ref="AFG133:AFH133"/>
    <mergeCell ref="AFI133:AFJ133"/>
    <mergeCell ref="AFO133:AFP133"/>
    <mergeCell ref="AFQ133:AFR133"/>
    <mergeCell ref="AFW133:AFX133"/>
    <mergeCell ref="AFY133:AFZ133"/>
    <mergeCell ref="AGE133:AGF133"/>
    <mergeCell ref="AGG133:AGH133"/>
    <mergeCell ref="AGM133:AGN133"/>
    <mergeCell ref="ADU133:ADV133"/>
    <mergeCell ref="AEA133:AEB133"/>
    <mergeCell ref="AEC133:AED133"/>
    <mergeCell ref="AEI133:AEJ133"/>
    <mergeCell ref="AEK133:AEL133"/>
    <mergeCell ref="AEQ133:AER133"/>
    <mergeCell ref="AES133:AET133"/>
    <mergeCell ref="AEY133:AEZ133"/>
    <mergeCell ref="AFA133:AFB133"/>
    <mergeCell ref="ACM133:ACN133"/>
    <mergeCell ref="ACO133:ACP133"/>
    <mergeCell ref="ACU133:ACV133"/>
    <mergeCell ref="ACW133:ACX133"/>
    <mergeCell ref="ADC133:ADD133"/>
    <mergeCell ref="ADE133:ADF133"/>
    <mergeCell ref="ADK133:ADL133"/>
    <mergeCell ref="ADM133:ADN133"/>
    <mergeCell ref="ADS133:ADT133"/>
    <mergeCell ref="AMC133:AMD133"/>
    <mergeCell ref="AMI133:AMJ133"/>
    <mergeCell ref="AMK133:AML133"/>
    <mergeCell ref="AMQ133:AMR133"/>
    <mergeCell ref="AMS133:AMT133"/>
    <mergeCell ref="AMY133:AMZ133"/>
    <mergeCell ref="ANA133:ANB133"/>
    <mergeCell ref="ANG133:ANH133"/>
    <mergeCell ref="ANI133:ANJ133"/>
    <mergeCell ref="AKU133:AKV133"/>
    <mergeCell ref="AKW133:AKX133"/>
    <mergeCell ref="ALC133:ALD133"/>
    <mergeCell ref="ALE133:ALF133"/>
    <mergeCell ref="ALK133:ALL133"/>
    <mergeCell ref="ALM133:ALN133"/>
    <mergeCell ref="ALS133:ALT133"/>
    <mergeCell ref="ALU133:ALV133"/>
    <mergeCell ref="AMA133:AMB133"/>
    <mergeCell ref="AJI133:AJJ133"/>
    <mergeCell ref="AJO133:AJP133"/>
    <mergeCell ref="AJQ133:AJR133"/>
    <mergeCell ref="AJW133:AJX133"/>
    <mergeCell ref="AJY133:AJZ133"/>
    <mergeCell ref="AKE133:AKF133"/>
    <mergeCell ref="AKG133:AKH133"/>
    <mergeCell ref="AKM133:AKN133"/>
    <mergeCell ref="AKO133:AKP133"/>
    <mergeCell ref="AIA133:AIB133"/>
    <mergeCell ref="AIC133:AID133"/>
    <mergeCell ref="AII133:AIJ133"/>
    <mergeCell ref="AIK133:AIL133"/>
    <mergeCell ref="AIQ133:AIR133"/>
    <mergeCell ref="AIS133:AIT133"/>
    <mergeCell ref="AIY133:AIZ133"/>
    <mergeCell ref="AJA133:AJB133"/>
    <mergeCell ref="AJG133:AJH133"/>
    <mergeCell ref="ARQ133:ARR133"/>
    <mergeCell ref="ARW133:ARX133"/>
    <mergeCell ref="ARY133:ARZ133"/>
    <mergeCell ref="ASE133:ASF133"/>
    <mergeCell ref="ASG133:ASH133"/>
    <mergeCell ref="ASM133:ASN133"/>
    <mergeCell ref="ASO133:ASP133"/>
    <mergeCell ref="ASU133:ASV133"/>
    <mergeCell ref="ASW133:ASX133"/>
    <mergeCell ref="AQI133:AQJ133"/>
    <mergeCell ref="AQK133:AQL133"/>
    <mergeCell ref="AQQ133:AQR133"/>
    <mergeCell ref="AQS133:AQT133"/>
    <mergeCell ref="AQY133:AQZ133"/>
    <mergeCell ref="ARA133:ARB133"/>
    <mergeCell ref="ARG133:ARH133"/>
    <mergeCell ref="ARI133:ARJ133"/>
    <mergeCell ref="ARO133:ARP133"/>
    <mergeCell ref="AOW133:AOX133"/>
    <mergeCell ref="APC133:APD133"/>
    <mergeCell ref="APE133:APF133"/>
    <mergeCell ref="APK133:APL133"/>
    <mergeCell ref="APM133:APN133"/>
    <mergeCell ref="APS133:APT133"/>
    <mergeCell ref="APU133:APV133"/>
    <mergeCell ref="AQA133:AQB133"/>
    <mergeCell ref="AQC133:AQD133"/>
    <mergeCell ref="ANO133:ANP133"/>
    <mergeCell ref="ANQ133:ANR133"/>
    <mergeCell ref="ANW133:ANX133"/>
    <mergeCell ref="ANY133:ANZ133"/>
    <mergeCell ref="AOE133:AOF133"/>
    <mergeCell ref="AOG133:AOH133"/>
    <mergeCell ref="AOM133:AON133"/>
    <mergeCell ref="AOO133:AOP133"/>
    <mergeCell ref="AOU133:AOV133"/>
    <mergeCell ref="AXE133:AXF133"/>
    <mergeCell ref="AXK133:AXL133"/>
    <mergeCell ref="AXM133:AXN133"/>
    <mergeCell ref="AXS133:AXT133"/>
    <mergeCell ref="AXU133:AXV133"/>
    <mergeCell ref="AYA133:AYB133"/>
    <mergeCell ref="AYC133:AYD133"/>
    <mergeCell ref="AYI133:AYJ133"/>
    <mergeCell ref="AYK133:AYL133"/>
    <mergeCell ref="AVW133:AVX133"/>
    <mergeCell ref="AVY133:AVZ133"/>
    <mergeCell ref="AWE133:AWF133"/>
    <mergeCell ref="AWG133:AWH133"/>
    <mergeCell ref="AWM133:AWN133"/>
    <mergeCell ref="AWO133:AWP133"/>
    <mergeCell ref="AWU133:AWV133"/>
    <mergeCell ref="AWW133:AWX133"/>
    <mergeCell ref="AXC133:AXD133"/>
    <mergeCell ref="AUK133:AUL133"/>
    <mergeCell ref="AUQ133:AUR133"/>
    <mergeCell ref="AUS133:AUT133"/>
    <mergeCell ref="AUY133:AUZ133"/>
    <mergeCell ref="AVA133:AVB133"/>
    <mergeCell ref="AVG133:AVH133"/>
    <mergeCell ref="AVI133:AVJ133"/>
    <mergeCell ref="AVO133:AVP133"/>
    <mergeCell ref="AVQ133:AVR133"/>
    <mergeCell ref="ATC133:ATD133"/>
    <mergeCell ref="ATE133:ATF133"/>
    <mergeCell ref="ATK133:ATL133"/>
    <mergeCell ref="ATM133:ATN133"/>
    <mergeCell ref="ATS133:ATT133"/>
    <mergeCell ref="ATU133:ATV133"/>
    <mergeCell ref="AUA133:AUB133"/>
    <mergeCell ref="AUC133:AUD133"/>
    <mergeCell ref="AUI133:AUJ133"/>
    <mergeCell ref="BCS133:BCT133"/>
    <mergeCell ref="BCY133:BCZ133"/>
    <mergeCell ref="BDA133:BDB133"/>
    <mergeCell ref="BDG133:BDH133"/>
    <mergeCell ref="BDI133:BDJ133"/>
    <mergeCell ref="BDO133:BDP133"/>
    <mergeCell ref="BDQ133:BDR133"/>
    <mergeCell ref="BDW133:BDX133"/>
    <mergeCell ref="BDY133:BDZ133"/>
    <mergeCell ref="BBK133:BBL133"/>
    <mergeCell ref="BBM133:BBN133"/>
    <mergeCell ref="BBS133:BBT133"/>
    <mergeCell ref="BBU133:BBV133"/>
    <mergeCell ref="BCA133:BCB133"/>
    <mergeCell ref="BCC133:BCD133"/>
    <mergeCell ref="BCI133:BCJ133"/>
    <mergeCell ref="BCK133:BCL133"/>
    <mergeCell ref="BCQ133:BCR133"/>
    <mergeCell ref="AZY133:AZZ133"/>
    <mergeCell ref="BAE133:BAF133"/>
    <mergeCell ref="BAG133:BAH133"/>
    <mergeCell ref="BAM133:BAN133"/>
    <mergeCell ref="BAO133:BAP133"/>
    <mergeCell ref="BAU133:BAV133"/>
    <mergeCell ref="BAW133:BAX133"/>
    <mergeCell ref="BBC133:BBD133"/>
    <mergeCell ref="BBE133:BBF133"/>
    <mergeCell ref="AYQ133:AYR133"/>
    <mergeCell ref="AYS133:AYT133"/>
    <mergeCell ref="AYY133:AYZ133"/>
    <mergeCell ref="AZA133:AZB133"/>
    <mergeCell ref="AZG133:AZH133"/>
    <mergeCell ref="AZI133:AZJ133"/>
    <mergeCell ref="AZO133:AZP133"/>
    <mergeCell ref="AZQ133:AZR133"/>
    <mergeCell ref="AZW133:AZX133"/>
    <mergeCell ref="BIG133:BIH133"/>
    <mergeCell ref="BIM133:BIN133"/>
    <mergeCell ref="BIO133:BIP133"/>
    <mergeCell ref="BIU133:BIV133"/>
    <mergeCell ref="BIW133:BIX133"/>
    <mergeCell ref="BJC133:BJD133"/>
    <mergeCell ref="BJE133:BJF133"/>
    <mergeCell ref="BJK133:BJL133"/>
    <mergeCell ref="BJM133:BJN133"/>
    <mergeCell ref="BGY133:BGZ133"/>
    <mergeCell ref="BHA133:BHB133"/>
    <mergeCell ref="BHG133:BHH133"/>
    <mergeCell ref="BHI133:BHJ133"/>
    <mergeCell ref="BHO133:BHP133"/>
    <mergeCell ref="BHQ133:BHR133"/>
    <mergeCell ref="BHW133:BHX133"/>
    <mergeCell ref="BHY133:BHZ133"/>
    <mergeCell ref="BIE133:BIF133"/>
    <mergeCell ref="BFM133:BFN133"/>
    <mergeCell ref="BFS133:BFT133"/>
    <mergeCell ref="BFU133:BFV133"/>
    <mergeCell ref="BGA133:BGB133"/>
    <mergeCell ref="BGC133:BGD133"/>
    <mergeCell ref="BGI133:BGJ133"/>
    <mergeCell ref="BGK133:BGL133"/>
    <mergeCell ref="BGQ133:BGR133"/>
    <mergeCell ref="BGS133:BGT133"/>
    <mergeCell ref="BEE133:BEF133"/>
    <mergeCell ref="BEG133:BEH133"/>
    <mergeCell ref="BEM133:BEN133"/>
    <mergeCell ref="BEO133:BEP133"/>
    <mergeCell ref="BEU133:BEV133"/>
    <mergeCell ref="BEW133:BEX133"/>
    <mergeCell ref="BFC133:BFD133"/>
    <mergeCell ref="BFE133:BFF133"/>
    <mergeCell ref="BFK133:BFL133"/>
    <mergeCell ref="BNU133:BNV133"/>
    <mergeCell ref="BOA133:BOB133"/>
    <mergeCell ref="BOC133:BOD133"/>
    <mergeCell ref="BOI133:BOJ133"/>
    <mergeCell ref="BOK133:BOL133"/>
    <mergeCell ref="BOQ133:BOR133"/>
    <mergeCell ref="BOS133:BOT133"/>
    <mergeCell ref="BOY133:BOZ133"/>
    <mergeCell ref="BPA133:BPB133"/>
    <mergeCell ref="BMM133:BMN133"/>
    <mergeCell ref="BMO133:BMP133"/>
    <mergeCell ref="BMU133:BMV133"/>
    <mergeCell ref="BMW133:BMX133"/>
    <mergeCell ref="BNC133:BND133"/>
    <mergeCell ref="BNE133:BNF133"/>
    <mergeCell ref="BNK133:BNL133"/>
    <mergeCell ref="BNM133:BNN133"/>
    <mergeCell ref="BNS133:BNT133"/>
    <mergeCell ref="BLA133:BLB133"/>
    <mergeCell ref="BLG133:BLH133"/>
    <mergeCell ref="BLI133:BLJ133"/>
    <mergeCell ref="BLO133:BLP133"/>
    <mergeCell ref="BLQ133:BLR133"/>
    <mergeCell ref="BLW133:BLX133"/>
    <mergeCell ref="BLY133:BLZ133"/>
    <mergeCell ref="BME133:BMF133"/>
    <mergeCell ref="BMG133:BMH133"/>
    <mergeCell ref="BJS133:BJT133"/>
    <mergeCell ref="BJU133:BJV133"/>
    <mergeCell ref="BKA133:BKB133"/>
    <mergeCell ref="BKC133:BKD133"/>
    <mergeCell ref="BKI133:BKJ133"/>
    <mergeCell ref="BKK133:BKL133"/>
    <mergeCell ref="BKQ133:BKR133"/>
    <mergeCell ref="BKS133:BKT133"/>
    <mergeCell ref="BKY133:BKZ133"/>
    <mergeCell ref="BTI133:BTJ133"/>
    <mergeCell ref="BTO133:BTP133"/>
    <mergeCell ref="BTQ133:BTR133"/>
    <mergeCell ref="BTW133:BTX133"/>
    <mergeCell ref="BTY133:BTZ133"/>
    <mergeCell ref="BUE133:BUF133"/>
    <mergeCell ref="BUG133:BUH133"/>
    <mergeCell ref="BUM133:BUN133"/>
    <mergeCell ref="BUO133:BUP133"/>
    <mergeCell ref="BSA133:BSB133"/>
    <mergeCell ref="BSC133:BSD133"/>
    <mergeCell ref="BSI133:BSJ133"/>
    <mergeCell ref="BSK133:BSL133"/>
    <mergeCell ref="BSQ133:BSR133"/>
    <mergeCell ref="BSS133:BST133"/>
    <mergeCell ref="BSY133:BSZ133"/>
    <mergeCell ref="BTA133:BTB133"/>
    <mergeCell ref="BTG133:BTH133"/>
    <mergeCell ref="BQO133:BQP133"/>
    <mergeCell ref="BQU133:BQV133"/>
    <mergeCell ref="BQW133:BQX133"/>
    <mergeCell ref="BRC133:BRD133"/>
    <mergeCell ref="BRE133:BRF133"/>
    <mergeCell ref="BRK133:BRL133"/>
    <mergeCell ref="BRM133:BRN133"/>
    <mergeCell ref="BRS133:BRT133"/>
    <mergeCell ref="BRU133:BRV133"/>
    <mergeCell ref="BPG133:BPH133"/>
    <mergeCell ref="BPI133:BPJ133"/>
    <mergeCell ref="BPO133:BPP133"/>
    <mergeCell ref="BPQ133:BPR133"/>
    <mergeCell ref="BPW133:BPX133"/>
    <mergeCell ref="BPY133:BPZ133"/>
    <mergeCell ref="BQE133:BQF133"/>
    <mergeCell ref="BQG133:BQH133"/>
    <mergeCell ref="BQM133:BQN133"/>
    <mergeCell ref="BYW133:BYX133"/>
    <mergeCell ref="BZC133:BZD133"/>
    <mergeCell ref="BZE133:BZF133"/>
    <mergeCell ref="BZK133:BZL133"/>
    <mergeCell ref="BZM133:BZN133"/>
    <mergeCell ref="BZS133:BZT133"/>
    <mergeCell ref="BZU133:BZV133"/>
    <mergeCell ref="CAA133:CAB133"/>
    <mergeCell ref="CAC133:CAD133"/>
    <mergeCell ref="BXO133:BXP133"/>
    <mergeCell ref="BXQ133:BXR133"/>
    <mergeCell ref="BXW133:BXX133"/>
    <mergeCell ref="BXY133:BXZ133"/>
    <mergeCell ref="BYE133:BYF133"/>
    <mergeCell ref="BYG133:BYH133"/>
    <mergeCell ref="BYM133:BYN133"/>
    <mergeCell ref="BYO133:BYP133"/>
    <mergeCell ref="BYU133:BYV133"/>
    <mergeCell ref="BWC133:BWD133"/>
    <mergeCell ref="BWI133:BWJ133"/>
    <mergeCell ref="BWK133:BWL133"/>
    <mergeCell ref="BWQ133:BWR133"/>
    <mergeCell ref="BWS133:BWT133"/>
    <mergeCell ref="BWY133:BWZ133"/>
    <mergeCell ref="BXA133:BXB133"/>
    <mergeCell ref="BXG133:BXH133"/>
    <mergeCell ref="BXI133:BXJ133"/>
    <mergeCell ref="BUU133:BUV133"/>
    <mergeCell ref="BUW133:BUX133"/>
    <mergeCell ref="BVC133:BVD133"/>
    <mergeCell ref="BVE133:BVF133"/>
    <mergeCell ref="BVK133:BVL133"/>
    <mergeCell ref="BVM133:BVN133"/>
    <mergeCell ref="BVS133:BVT133"/>
    <mergeCell ref="BVU133:BVV133"/>
    <mergeCell ref="BWA133:BWB133"/>
    <mergeCell ref="CEK133:CEL133"/>
    <mergeCell ref="CEQ133:CER133"/>
    <mergeCell ref="CES133:CET133"/>
    <mergeCell ref="CEY133:CEZ133"/>
    <mergeCell ref="CFA133:CFB133"/>
    <mergeCell ref="CFG133:CFH133"/>
    <mergeCell ref="CFI133:CFJ133"/>
    <mergeCell ref="CFO133:CFP133"/>
    <mergeCell ref="CFQ133:CFR133"/>
    <mergeCell ref="CDC133:CDD133"/>
    <mergeCell ref="CDE133:CDF133"/>
    <mergeCell ref="CDK133:CDL133"/>
    <mergeCell ref="CDM133:CDN133"/>
    <mergeCell ref="CDS133:CDT133"/>
    <mergeCell ref="CDU133:CDV133"/>
    <mergeCell ref="CEA133:CEB133"/>
    <mergeCell ref="CEC133:CED133"/>
    <mergeCell ref="CEI133:CEJ133"/>
    <mergeCell ref="CBQ133:CBR133"/>
    <mergeCell ref="CBW133:CBX133"/>
    <mergeCell ref="CBY133:CBZ133"/>
    <mergeCell ref="CCE133:CCF133"/>
    <mergeCell ref="CCG133:CCH133"/>
    <mergeCell ref="CCM133:CCN133"/>
    <mergeCell ref="CCO133:CCP133"/>
    <mergeCell ref="CCU133:CCV133"/>
    <mergeCell ref="CCW133:CCX133"/>
    <mergeCell ref="CAI133:CAJ133"/>
    <mergeCell ref="CAK133:CAL133"/>
    <mergeCell ref="CAQ133:CAR133"/>
    <mergeCell ref="CAS133:CAT133"/>
    <mergeCell ref="CAY133:CAZ133"/>
    <mergeCell ref="CBA133:CBB133"/>
    <mergeCell ref="CBG133:CBH133"/>
    <mergeCell ref="CBI133:CBJ133"/>
    <mergeCell ref="CBO133:CBP133"/>
    <mergeCell ref="CJY133:CJZ133"/>
    <mergeCell ref="CKE133:CKF133"/>
    <mergeCell ref="CKG133:CKH133"/>
    <mergeCell ref="CKM133:CKN133"/>
    <mergeCell ref="CKO133:CKP133"/>
    <mergeCell ref="CKU133:CKV133"/>
    <mergeCell ref="CKW133:CKX133"/>
    <mergeCell ref="CLC133:CLD133"/>
    <mergeCell ref="CLE133:CLF133"/>
    <mergeCell ref="CIQ133:CIR133"/>
    <mergeCell ref="CIS133:CIT133"/>
    <mergeCell ref="CIY133:CIZ133"/>
    <mergeCell ref="CJA133:CJB133"/>
    <mergeCell ref="CJG133:CJH133"/>
    <mergeCell ref="CJI133:CJJ133"/>
    <mergeCell ref="CJO133:CJP133"/>
    <mergeCell ref="CJQ133:CJR133"/>
    <mergeCell ref="CJW133:CJX133"/>
    <mergeCell ref="CHE133:CHF133"/>
    <mergeCell ref="CHK133:CHL133"/>
    <mergeCell ref="CHM133:CHN133"/>
    <mergeCell ref="CHS133:CHT133"/>
    <mergeCell ref="CHU133:CHV133"/>
    <mergeCell ref="CIA133:CIB133"/>
    <mergeCell ref="CIC133:CID133"/>
    <mergeCell ref="CII133:CIJ133"/>
    <mergeCell ref="CIK133:CIL133"/>
    <mergeCell ref="CFW133:CFX133"/>
    <mergeCell ref="CFY133:CFZ133"/>
    <mergeCell ref="CGE133:CGF133"/>
    <mergeCell ref="CGG133:CGH133"/>
    <mergeCell ref="CGM133:CGN133"/>
    <mergeCell ref="CGO133:CGP133"/>
    <mergeCell ref="CGU133:CGV133"/>
    <mergeCell ref="CGW133:CGX133"/>
    <mergeCell ref="CHC133:CHD133"/>
    <mergeCell ref="CPM133:CPN133"/>
    <mergeCell ref="CPS133:CPT133"/>
    <mergeCell ref="CPU133:CPV133"/>
    <mergeCell ref="CQA133:CQB133"/>
    <mergeCell ref="CQC133:CQD133"/>
    <mergeCell ref="CQI133:CQJ133"/>
    <mergeCell ref="CQK133:CQL133"/>
    <mergeCell ref="CQQ133:CQR133"/>
    <mergeCell ref="CQS133:CQT133"/>
    <mergeCell ref="COE133:COF133"/>
    <mergeCell ref="COG133:COH133"/>
    <mergeCell ref="COM133:CON133"/>
    <mergeCell ref="COO133:COP133"/>
    <mergeCell ref="COU133:COV133"/>
    <mergeCell ref="COW133:COX133"/>
    <mergeCell ref="CPC133:CPD133"/>
    <mergeCell ref="CPE133:CPF133"/>
    <mergeCell ref="CPK133:CPL133"/>
    <mergeCell ref="CMS133:CMT133"/>
    <mergeCell ref="CMY133:CMZ133"/>
    <mergeCell ref="CNA133:CNB133"/>
    <mergeCell ref="CNG133:CNH133"/>
    <mergeCell ref="CNI133:CNJ133"/>
    <mergeCell ref="CNO133:CNP133"/>
    <mergeCell ref="CNQ133:CNR133"/>
    <mergeCell ref="CNW133:CNX133"/>
    <mergeCell ref="CNY133:CNZ133"/>
    <mergeCell ref="CLK133:CLL133"/>
    <mergeCell ref="CLM133:CLN133"/>
    <mergeCell ref="CLS133:CLT133"/>
    <mergeCell ref="CLU133:CLV133"/>
    <mergeCell ref="CMA133:CMB133"/>
    <mergeCell ref="CMC133:CMD133"/>
    <mergeCell ref="CMI133:CMJ133"/>
    <mergeCell ref="CMK133:CML133"/>
    <mergeCell ref="CMQ133:CMR133"/>
    <mergeCell ref="CVA133:CVB133"/>
    <mergeCell ref="CVG133:CVH133"/>
    <mergeCell ref="CVI133:CVJ133"/>
    <mergeCell ref="CVO133:CVP133"/>
    <mergeCell ref="CVQ133:CVR133"/>
    <mergeCell ref="CVW133:CVX133"/>
    <mergeCell ref="CVY133:CVZ133"/>
    <mergeCell ref="CWE133:CWF133"/>
    <mergeCell ref="CWG133:CWH133"/>
    <mergeCell ref="CTS133:CTT133"/>
    <mergeCell ref="CTU133:CTV133"/>
    <mergeCell ref="CUA133:CUB133"/>
    <mergeCell ref="CUC133:CUD133"/>
    <mergeCell ref="CUI133:CUJ133"/>
    <mergeCell ref="CUK133:CUL133"/>
    <mergeCell ref="CUQ133:CUR133"/>
    <mergeCell ref="CUS133:CUT133"/>
    <mergeCell ref="CUY133:CUZ133"/>
    <mergeCell ref="CSG133:CSH133"/>
    <mergeCell ref="CSM133:CSN133"/>
    <mergeCell ref="CSO133:CSP133"/>
    <mergeCell ref="CSU133:CSV133"/>
    <mergeCell ref="CSW133:CSX133"/>
    <mergeCell ref="CTC133:CTD133"/>
    <mergeCell ref="CTE133:CTF133"/>
    <mergeCell ref="CTK133:CTL133"/>
    <mergeCell ref="CTM133:CTN133"/>
    <mergeCell ref="CQY133:CQZ133"/>
    <mergeCell ref="CRA133:CRB133"/>
    <mergeCell ref="CRG133:CRH133"/>
    <mergeCell ref="CRI133:CRJ133"/>
    <mergeCell ref="CRO133:CRP133"/>
    <mergeCell ref="CRQ133:CRR133"/>
    <mergeCell ref="CRW133:CRX133"/>
    <mergeCell ref="CRY133:CRZ133"/>
    <mergeCell ref="CSE133:CSF133"/>
    <mergeCell ref="DAO133:DAP133"/>
    <mergeCell ref="DAU133:DAV133"/>
    <mergeCell ref="DAW133:DAX133"/>
    <mergeCell ref="DBC133:DBD133"/>
    <mergeCell ref="DBE133:DBF133"/>
    <mergeCell ref="DBK133:DBL133"/>
    <mergeCell ref="DBM133:DBN133"/>
    <mergeCell ref="DBS133:DBT133"/>
    <mergeCell ref="DBU133:DBV133"/>
    <mergeCell ref="CZG133:CZH133"/>
    <mergeCell ref="CZI133:CZJ133"/>
    <mergeCell ref="CZO133:CZP133"/>
    <mergeCell ref="CZQ133:CZR133"/>
    <mergeCell ref="CZW133:CZX133"/>
    <mergeCell ref="CZY133:CZZ133"/>
    <mergeCell ref="DAE133:DAF133"/>
    <mergeCell ref="DAG133:DAH133"/>
    <mergeCell ref="DAM133:DAN133"/>
    <mergeCell ref="CXU133:CXV133"/>
    <mergeCell ref="CYA133:CYB133"/>
    <mergeCell ref="CYC133:CYD133"/>
    <mergeCell ref="CYI133:CYJ133"/>
    <mergeCell ref="CYK133:CYL133"/>
    <mergeCell ref="CYQ133:CYR133"/>
    <mergeCell ref="CYS133:CYT133"/>
    <mergeCell ref="CYY133:CYZ133"/>
    <mergeCell ref="CZA133:CZB133"/>
    <mergeCell ref="CWM133:CWN133"/>
    <mergeCell ref="CWO133:CWP133"/>
    <mergeCell ref="CWU133:CWV133"/>
    <mergeCell ref="CWW133:CWX133"/>
    <mergeCell ref="CXC133:CXD133"/>
    <mergeCell ref="CXE133:CXF133"/>
    <mergeCell ref="CXK133:CXL133"/>
    <mergeCell ref="CXM133:CXN133"/>
    <mergeCell ref="CXS133:CXT133"/>
    <mergeCell ref="DGC133:DGD133"/>
    <mergeCell ref="DGI133:DGJ133"/>
    <mergeCell ref="DGK133:DGL133"/>
    <mergeCell ref="DGQ133:DGR133"/>
    <mergeCell ref="DGS133:DGT133"/>
    <mergeCell ref="DGY133:DGZ133"/>
    <mergeCell ref="DHA133:DHB133"/>
    <mergeCell ref="DHG133:DHH133"/>
    <mergeCell ref="DHI133:DHJ133"/>
    <mergeCell ref="DEU133:DEV133"/>
    <mergeCell ref="DEW133:DEX133"/>
    <mergeCell ref="DFC133:DFD133"/>
    <mergeCell ref="DFE133:DFF133"/>
    <mergeCell ref="DFK133:DFL133"/>
    <mergeCell ref="DFM133:DFN133"/>
    <mergeCell ref="DFS133:DFT133"/>
    <mergeCell ref="DFU133:DFV133"/>
    <mergeCell ref="DGA133:DGB133"/>
    <mergeCell ref="DDI133:DDJ133"/>
    <mergeCell ref="DDO133:DDP133"/>
    <mergeCell ref="DDQ133:DDR133"/>
    <mergeCell ref="DDW133:DDX133"/>
    <mergeCell ref="DDY133:DDZ133"/>
    <mergeCell ref="DEE133:DEF133"/>
    <mergeCell ref="DEG133:DEH133"/>
    <mergeCell ref="DEM133:DEN133"/>
    <mergeCell ref="DEO133:DEP133"/>
    <mergeCell ref="DCA133:DCB133"/>
    <mergeCell ref="DCC133:DCD133"/>
    <mergeCell ref="DCI133:DCJ133"/>
    <mergeCell ref="DCK133:DCL133"/>
    <mergeCell ref="DCQ133:DCR133"/>
    <mergeCell ref="DCS133:DCT133"/>
    <mergeCell ref="DCY133:DCZ133"/>
    <mergeCell ref="DDA133:DDB133"/>
    <mergeCell ref="DDG133:DDH133"/>
    <mergeCell ref="DLQ133:DLR133"/>
    <mergeCell ref="DLW133:DLX133"/>
    <mergeCell ref="DLY133:DLZ133"/>
    <mergeCell ref="DME133:DMF133"/>
    <mergeCell ref="DMG133:DMH133"/>
    <mergeCell ref="DMM133:DMN133"/>
    <mergeCell ref="DMO133:DMP133"/>
    <mergeCell ref="DMU133:DMV133"/>
    <mergeCell ref="DMW133:DMX133"/>
    <mergeCell ref="DKI133:DKJ133"/>
    <mergeCell ref="DKK133:DKL133"/>
    <mergeCell ref="DKQ133:DKR133"/>
    <mergeCell ref="DKS133:DKT133"/>
    <mergeCell ref="DKY133:DKZ133"/>
    <mergeCell ref="DLA133:DLB133"/>
    <mergeCell ref="DLG133:DLH133"/>
    <mergeCell ref="DLI133:DLJ133"/>
    <mergeCell ref="DLO133:DLP133"/>
    <mergeCell ref="DIW133:DIX133"/>
    <mergeCell ref="DJC133:DJD133"/>
    <mergeCell ref="DJE133:DJF133"/>
    <mergeCell ref="DJK133:DJL133"/>
    <mergeCell ref="DJM133:DJN133"/>
    <mergeCell ref="DJS133:DJT133"/>
    <mergeCell ref="DJU133:DJV133"/>
    <mergeCell ref="DKA133:DKB133"/>
    <mergeCell ref="DKC133:DKD133"/>
    <mergeCell ref="DHO133:DHP133"/>
    <mergeCell ref="DHQ133:DHR133"/>
    <mergeCell ref="DHW133:DHX133"/>
    <mergeCell ref="DHY133:DHZ133"/>
    <mergeCell ref="DIE133:DIF133"/>
    <mergeCell ref="DIG133:DIH133"/>
    <mergeCell ref="DIM133:DIN133"/>
    <mergeCell ref="DIO133:DIP133"/>
    <mergeCell ref="DIU133:DIV133"/>
    <mergeCell ref="DRE133:DRF133"/>
    <mergeCell ref="DRK133:DRL133"/>
    <mergeCell ref="DRM133:DRN133"/>
    <mergeCell ref="DRS133:DRT133"/>
    <mergeCell ref="DRU133:DRV133"/>
    <mergeCell ref="DSA133:DSB133"/>
    <mergeCell ref="DSC133:DSD133"/>
    <mergeCell ref="DSI133:DSJ133"/>
    <mergeCell ref="DSK133:DSL133"/>
    <mergeCell ref="DPW133:DPX133"/>
    <mergeCell ref="DPY133:DPZ133"/>
    <mergeCell ref="DQE133:DQF133"/>
    <mergeCell ref="DQG133:DQH133"/>
    <mergeCell ref="DQM133:DQN133"/>
    <mergeCell ref="DQO133:DQP133"/>
    <mergeCell ref="DQU133:DQV133"/>
    <mergeCell ref="DQW133:DQX133"/>
    <mergeCell ref="DRC133:DRD133"/>
    <mergeCell ref="DOK133:DOL133"/>
    <mergeCell ref="DOQ133:DOR133"/>
    <mergeCell ref="DOS133:DOT133"/>
    <mergeCell ref="DOY133:DOZ133"/>
    <mergeCell ref="DPA133:DPB133"/>
    <mergeCell ref="DPG133:DPH133"/>
    <mergeCell ref="DPI133:DPJ133"/>
    <mergeCell ref="DPO133:DPP133"/>
    <mergeCell ref="DPQ133:DPR133"/>
    <mergeCell ref="DNC133:DND133"/>
    <mergeCell ref="DNE133:DNF133"/>
    <mergeCell ref="DNK133:DNL133"/>
    <mergeCell ref="DNM133:DNN133"/>
    <mergeCell ref="DNS133:DNT133"/>
    <mergeCell ref="DNU133:DNV133"/>
    <mergeCell ref="DOA133:DOB133"/>
    <mergeCell ref="DOC133:DOD133"/>
    <mergeCell ref="DOI133:DOJ133"/>
    <mergeCell ref="DWS133:DWT133"/>
    <mergeCell ref="DWY133:DWZ133"/>
    <mergeCell ref="DXA133:DXB133"/>
    <mergeCell ref="DXG133:DXH133"/>
    <mergeCell ref="DXI133:DXJ133"/>
    <mergeCell ref="DXO133:DXP133"/>
    <mergeCell ref="DXQ133:DXR133"/>
    <mergeCell ref="DXW133:DXX133"/>
    <mergeCell ref="DXY133:DXZ133"/>
    <mergeCell ref="DVK133:DVL133"/>
    <mergeCell ref="DVM133:DVN133"/>
    <mergeCell ref="DVS133:DVT133"/>
    <mergeCell ref="DVU133:DVV133"/>
    <mergeCell ref="DWA133:DWB133"/>
    <mergeCell ref="DWC133:DWD133"/>
    <mergeCell ref="DWI133:DWJ133"/>
    <mergeCell ref="DWK133:DWL133"/>
    <mergeCell ref="DWQ133:DWR133"/>
    <mergeCell ref="DTY133:DTZ133"/>
    <mergeCell ref="DUE133:DUF133"/>
    <mergeCell ref="DUG133:DUH133"/>
    <mergeCell ref="DUM133:DUN133"/>
    <mergeCell ref="DUO133:DUP133"/>
    <mergeCell ref="DUU133:DUV133"/>
    <mergeCell ref="DUW133:DUX133"/>
    <mergeCell ref="DVC133:DVD133"/>
    <mergeCell ref="DVE133:DVF133"/>
    <mergeCell ref="DSQ133:DSR133"/>
    <mergeCell ref="DSS133:DST133"/>
    <mergeCell ref="DSY133:DSZ133"/>
    <mergeCell ref="DTA133:DTB133"/>
    <mergeCell ref="DTG133:DTH133"/>
    <mergeCell ref="DTI133:DTJ133"/>
    <mergeCell ref="DTO133:DTP133"/>
    <mergeCell ref="DTQ133:DTR133"/>
    <mergeCell ref="DTW133:DTX133"/>
    <mergeCell ref="ECG133:ECH133"/>
    <mergeCell ref="ECM133:ECN133"/>
    <mergeCell ref="ECO133:ECP133"/>
    <mergeCell ref="ECU133:ECV133"/>
    <mergeCell ref="ECW133:ECX133"/>
    <mergeCell ref="EDC133:EDD133"/>
    <mergeCell ref="EDE133:EDF133"/>
    <mergeCell ref="EDK133:EDL133"/>
    <mergeCell ref="EDM133:EDN133"/>
    <mergeCell ref="EAY133:EAZ133"/>
    <mergeCell ref="EBA133:EBB133"/>
    <mergeCell ref="EBG133:EBH133"/>
    <mergeCell ref="EBI133:EBJ133"/>
    <mergeCell ref="EBO133:EBP133"/>
    <mergeCell ref="EBQ133:EBR133"/>
    <mergeCell ref="EBW133:EBX133"/>
    <mergeCell ref="EBY133:EBZ133"/>
    <mergeCell ref="ECE133:ECF133"/>
    <mergeCell ref="DZM133:DZN133"/>
    <mergeCell ref="DZS133:DZT133"/>
    <mergeCell ref="DZU133:DZV133"/>
    <mergeCell ref="EAA133:EAB133"/>
    <mergeCell ref="EAC133:EAD133"/>
    <mergeCell ref="EAI133:EAJ133"/>
    <mergeCell ref="EAK133:EAL133"/>
    <mergeCell ref="EAQ133:EAR133"/>
    <mergeCell ref="EAS133:EAT133"/>
    <mergeCell ref="DYE133:DYF133"/>
    <mergeCell ref="DYG133:DYH133"/>
    <mergeCell ref="DYM133:DYN133"/>
    <mergeCell ref="DYO133:DYP133"/>
    <mergeCell ref="DYU133:DYV133"/>
    <mergeCell ref="DYW133:DYX133"/>
    <mergeCell ref="DZC133:DZD133"/>
    <mergeCell ref="DZE133:DZF133"/>
    <mergeCell ref="DZK133:DZL133"/>
    <mergeCell ref="EHU133:EHV133"/>
    <mergeCell ref="EIA133:EIB133"/>
    <mergeCell ref="EIC133:EID133"/>
    <mergeCell ref="EII133:EIJ133"/>
    <mergeCell ref="EIK133:EIL133"/>
    <mergeCell ref="EIQ133:EIR133"/>
    <mergeCell ref="EIS133:EIT133"/>
    <mergeCell ref="EIY133:EIZ133"/>
    <mergeCell ref="EJA133:EJB133"/>
    <mergeCell ref="EGM133:EGN133"/>
    <mergeCell ref="EGO133:EGP133"/>
    <mergeCell ref="EGU133:EGV133"/>
    <mergeCell ref="EGW133:EGX133"/>
    <mergeCell ref="EHC133:EHD133"/>
    <mergeCell ref="EHE133:EHF133"/>
    <mergeCell ref="EHK133:EHL133"/>
    <mergeCell ref="EHM133:EHN133"/>
    <mergeCell ref="EHS133:EHT133"/>
    <mergeCell ref="EFA133:EFB133"/>
    <mergeCell ref="EFG133:EFH133"/>
    <mergeCell ref="EFI133:EFJ133"/>
    <mergeCell ref="EFO133:EFP133"/>
    <mergeCell ref="EFQ133:EFR133"/>
    <mergeCell ref="EFW133:EFX133"/>
    <mergeCell ref="EFY133:EFZ133"/>
    <mergeCell ref="EGE133:EGF133"/>
    <mergeCell ref="EGG133:EGH133"/>
    <mergeCell ref="EDS133:EDT133"/>
    <mergeCell ref="EDU133:EDV133"/>
    <mergeCell ref="EEA133:EEB133"/>
    <mergeCell ref="EEC133:EED133"/>
    <mergeCell ref="EEI133:EEJ133"/>
    <mergeCell ref="EEK133:EEL133"/>
    <mergeCell ref="EEQ133:EER133"/>
    <mergeCell ref="EES133:EET133"/>
    <mergeCell ref="EEY133:EEZ133"/>
    <mergeCell ref="ENI133:ENJ133"/>
    <mergeCell ref="ENO133:ENP133"/>
    <mergeCell ref="ENQ133:ENR133"/>
    <mergeCell ref="ENW133:ENX133"/>
    <mergeCell ref="ENY133:ENZ133"/>
    <mergeCell ref="EOE133:EOF133"/>
    <mergeCell ref="EOG133:EOH133"/>
    <mergeCell ref="EOM133:EON133"/>
    <mergeCell ref="EOO133:EOP133"/>
    <mergeCell ref="EMA133:EMB133"/>
    <mergeCell ref="EMC133:EMD133"/>
    <mergeCell ref="EMI133:EMJ133"/>
    <mergeCell ref="EMK133:EML133"/>
    <mergeCell ref="EMQ133:EMR133"/>
    <mergeCell ref="EMS133:EMT133"/>
    <mergeCell ref="EMY133:EMZ133"/>
    <mergeCell ref="ENA133:ENB133"/>
    <mergeCell ref="ENG133:ENH133"/>
    <mergeCell ref="EKO133:EKP133"/>
    <mergeCell ref="EKU133:EKV133"/>
    <mergeCell ref="EKW133:EKX133"/>
    <mergeCell ref="ELC133:ELD133"/>
    <mergeCell ref="ELE133:ELF133"/>
    <mergeCell ref="ELK133:ELL133"/>
    <mergeCell ref="ELM133:ELN133"/>
    <mergeCell ref="ELS133:ELT133"/>
    <mergeCell ref="ELU133:ELV133"/>
    <mergeCell ref="EJG133:EJH133"/>
    <mergeCell ref="EJI133:EJJ133"/>
    <mergeCell ref="EJO133:EJP133"/>
    <mergeCell ref="EJQ133:EJR133"/>
    <mergeCell ref="EJW133:EJX133"/>
    <mergeCell ref="EJY133:EJZ133"/>
    <mergeCell ref="EKE133:EKF133"/>
    <mergeCell ref="EKG133:EKH133"/>
    <mergeCell ref="EKM133:EKN133"/>
    <mergeCell ref="ESW133:ESX133"/>
    <mergeCell ref="ETC133:ETD133"/>
    <mergeCell ref="ETE133:ETF133"/>
    <mergeCell ref="ETK133:ETL133"/>
    <mergeCell ref="ETM133:ETN133"/>
    <mergeCell ref="ETS133:ETT133"/>
    <mergeCell ref="ETU133:ETV133"/>
    <mergeCell ref="EUA133:EUB133"/>
    <mergeCell ref="EUC133:EUD133"/>
    <mergeCell ref="ERO133:ERP133"/>
    <mergeCell ref="ERQ133:ERR133"/>
    <mergeCell ref="ERW133:ERX133"/>
    <mergeCell ref="ERY133:ERZ133"/>
    <mergeCell ref="ESE133:ESF133"/>
    <mergeCell ref="ESG133:ESH133"/>
    <mergeCell ref="ESM133:ESN133"/>
    <mergeCell ref="ESO133:ESP133"/>
    <mergeCell ref="ESU133:ESV133"/>
    <mergeCell ref="EQC133:EQD133"/>
    <mergeCell ref="EQI133:EQJ133"/>
    <mergeCell ref="EQK133:EQL133"/>
    <mergeCell ref="EQQ133:EQR133"/>
    <mergeCell ref="EQS133:EQT133"/>
    <mergeCell ref="EQY133:EQZ133"/>
    <mergeCell ref="ERA133:ERB133"/>
    <mergeCell ref="ERG133:ERH133"/>
    <mergeCell ref="ERI133:ERJ133"/>
    <mergeCell ref="EOU133:EOV133"/>
    <mergeCell ref="EOW133:EOX133"/>
    <mergeCell ref="EPC133:EPD133"/>
    <mergeCell ref="EPE133:EPF133"/>
    <mergeCell ref="EPK133:EPL133"/>
    <mergeCell ref="EPM133:EPN133"/>
    <mergeCell ref="EPS133:EPT133"/>
    <mergeCell ref="EPU133:EPV133"/>
    <mergeCell ref="EQA133:EQB133"/>
    <mergeCell ref="EYK133:EYL133"/>
    <mergeCell ref="EYQ133:EYR133"/>
    <mergeCell ref="EYS133:EYT133"/>
    <mergeCell ref="EYY133:EYZ133"/>
    <mergeCell ref="EZA133:EZB133"/>
    <mergeCell ref="EZG133:EZH133"/>
    <mergeCell ref="EZI133:EZJ133"/>
    <mergeCell ref="EZO133:EZP133"/>
    <mergeCell ref="EZQ133:EZR133"/>
    <mergeCell ref="EXC133:EXD133"/>
    <mergeCell ref="EXE133:EXF133"/>
    <mergeCell ref="EXK133:EXL133"/>
    <mergeCell ref="EXM133:EXN133"/>
    <mergeCell ref="EXS133:EXT133"/>
    <mergeCell ref="EXU133:EXV133"/>
    <mergeCell ref="EYA133:EYB133"/>
    <mergeCell ref="EYC133:EYD133"/>
    <mergeCell ref="EYI133:EYJ133"/>
    <mergeCell ref="EVQ133:EVR133"/>
    <mergeCell ref="EVW133:EVX133"/>
    <mergeCell ref="EVY133:EVZ133"/>
    <mergeCell ref="EWE133:EWF133"/>
    <mergeCell ref="EWG133:EWH133"/>
    <mergeCell ref="EWM133:EWN133"/>
    <mergeCell ref="EWO133:EWP133"/>
    <mergeCell ref="EWU133:EWV133"/>
    <mergeCell ref="EWW133:EWX133"/>
    <mergeCell ref="EUI133:EUJ133"/>
    <mergeCell ref="EUK133:EUL133"/>
    <mergeCell ref="EUQ133:EUR133"/>
    <mergeCell ref="EUS133:EUT133"/>
    <mergeCell ref="EUY133:EUZ133"/>
    <mergeCell ref="EVA133:EVB133"/>
    <mergeCell ref="EVG133:EVH133"/>
    <mergeCell ref="EVI133:EVJ133"/>
    <mergeCell ref="EVO133:EVP133"/>
    <mergeCell ref="FDY133:FDZ133"/>
    <mergeCell ref="FEE133:FEF133"/>
    <mergeCell ref="FEG133:FEH133"/>
    <mergeCell ref="FEM133:FEN133"/>
    <mergeCell ref="FEO133:FEP133"/>
    <mergeCell ref="FEU133:FEV133"/>
    <mergeCell ref="FEW133:FEX133"/>
    <mergeCell ref="FFC133:FFD133"/>
    <mergeCell ref="FFE133:FFF133"/>
    <mergeCell ref="FCQ133:FCR133"/>
    <mergeCell ref="FCS133:FCT133"/>
    <mergeCell ref="FCY133:FCZ133"/>
    <mergeCell ref="FDA133:FDB133"/>
    <mergeCell ref="FDG133:FDH133"/>
    <mergeCell ref="FDI133:FDJ133"/>
    <mergeCell ref="FDO133:FDP133"/>
    <mergeCell ref="FDQ133:FDR133"/>
    <mergeCell ref="FDW133:FDX133"/>
    <mergeCell ref="FBE133:FBF133"/>
    <mergeCell ref="FBK133:FBL133"/>
    <mergeCell ref="FBM133:FBN133"/>
    <mergeCell ref="FBS133:FBT133"/>
    <mergeCell ref="FBU133:FBV133"/>
    <mergeCell ref="FCA133:FCB133"/>
    <mergeCell ref="FCC133:FCD133"/>
    <mergeCell ref="FCI133:FCJ133"/>
    <mergeCell ref="FCK133:FCL133"/>
    <mergeCell ref="EZW133:EZX133"/>
    <mergeCell ref="EZY133:EZZ133"/>
    <mergeCell ref="FAE133:FAF133"/>
    <mergeCell ref="FAG133:FAH133"/>
    <mergeCell ref="FAM133:FAN133"/>
    <mergeCell ref="FAO133:FAP133"/>
    <mergeCell ref="FAU133:FAV133"/>
    <mergeCell ref="FAW133:FAX133"/>
    <mergeCell ref="FBC133:FBD133"/>
    <mergeCell ref="FJM133:FJN133"/>
    <mergeCell ref="FJS133:FJT133"/>
    <mergeCell ref="FJU133:FJV133"/>
    <mergeCell ref="FKA133:FKB133"/>
    <mergeCell ref="FKC133:FKD133"/>
    <mergeCell ref="FKI133:FKJ133"/>
    <mergeCell ref="FKK133:FKL133"/>
    <mergeCell ref="FKQ133:FKR133"/>
    <mergeCell ref="FKS133:FKT133"/>
    <mergeCell ref="FIE133:FIF133"/>
    <mergeCell ref="FIG133:FIH133"/>
    <mergeCell ref="FIM133:FIN133"/>
    <mergeCell ref="FIO133:FIP133"/>
    <mergeCell ref="FIU133:FIV133"/>
    <mergeCell ref="FIW133:FIX133"/>
    <mergeCell ref="FJC133:FJD133"/>
    <mergeCell ref="FJE133:FJF133"/>
    <mergeCell ref="FJK133:FJL133"/>
    <mergeCell ref="FGS133:FGT133"/>
    <mergeCell ref="FGY133:FGZ133"/>
    <mergeCell ref="FHA133:FHB133"/>
    <mergeCell ref="FHG133:FHH133"/>
    <mergeCell ref="FHI133:FHJ133"/>
    <mergeCell ref="FHO133:FHP133"/>
    <mergeCell ref="FHQ133:FHR133"/>
    <mergeCell ref="FHW133:FHX133"/>
    <mergeCell ref="FHY133:FHZ133"/>
    <mergeCell ref="FFK133:FFL133"/>
    <mergeCell ref="FFM133:FFN133"/>
    <mergeCell ref="FFS133:FFT133"/>
    <mergeCell ref="FFU133:FFV133"/>
    <mergeCell ref="FGA133:FGB133"/>
    <mergeCell ref="FGC133:FGD133"/>
    <mergeCell ref="FGI133:FGJ133"/>
    <mergeCell ref="FGK133:FGL133"/>
    <mergeCell ref="FGQ133:FGR133"/>
    <mergeCell ref="FPA133:FPB133"/>
    <mergeCell ref="FPG133:FPH133"/>
    <mergeCell ref="FPI133:FPJ133"/>
    <mergeCell ref="FPO133:FPP133"/>
    <mergeCell ref="FPQ133:FPR133"/>
    <mergeCell ref="FPW133:FPX133"/>
    <mergeCell ref="FPY133:FPZ133"/>
    <mergeCell ref="FQE133:FQF133"/>
    <mergeCell ref="FQG133:FQH133"/>
    <mergeCell ref="FNS133:FNT133"/>
    <mergeCell ref="FNU133:FNV133"/>
    <mergeCell ref="FOA133:FOB133"/>
    <mergeCell ref="FOC133:FOD133"/>
    <mergeCell ref="FOI133:FOJ133"/>
    <mergeCell ref="FOK133:FOL133"/>
    <mergeCell ref="FOQ133:FOR133"/>
    <mergeCell ref="FOS133:FOT133"/>
    <mergeCell ref="FOY133:FOZ133"/>
    <mergeCell ref="FMG133:FMH133"/>
    <mergeCell ref="FMM133:FMN133"/>
    <mergeCell ref="FMO133:FMP133"/>
    <mergeCell ref="FMU133:FMV133"/>
    <mergeCell ref="FMW133:FMX133"/>
    <mergeCell ref="FNC133:FND133"/>
    <mergeCell ref="FNE133:FNF133"/>
    <mergeCell ref="FNK133:FNL133"/>
    <mergeCell ref="FNM133:FNN133"/>
    <mergeCell ref="FKY133:FKZ133"/>
    <mergeCell ref="FLA133:FLB133"/>
    <mergeCell ref="FLG133:FLH133"/>
    <mergeCell ref="FLI133:FLJ133"/>
    <mergeCell ref="FLO133:FLP133"/>
    <mergeCell ref="FLQ133:FLR133"/>
    <mergeCell ref="FLW133:FLX133"/>
    <mergeCell ref="FLY133:FLZ133"/>
    <mergeCell ref="FME133:FMF133"/>
    <mergeCell ref="FUO133:FUP133"/>
    <mergeCell ref="FUU133:FUV133"/>
    <mergeCell ref="FUW133:FUX133"/>
    <mergeCell ref="FVC133:FVD133"/>
    <mergeCell ref="FVE133:FVF133"/>
    <mergeCell ref="FVK133:FVL133"/>
    <mergeCell ref="FVM133:FVN133"/>
    <mergeCell ref="FVS133:FVT133"/>
    <mergeCell ref="FVU133:FVV133"/>
    <mergeCell ref="FTG133:FTH133"/>
    <mergeCell ref="FTI133:FTJ133"/>
    <mergeCell ref="FTO133:FTP133"/>
    <mergeCell ref="FTQ133:FTR133"/>
    <mergeCell ref="FTW133:FTX133"/>
    <mergeCell ref="FTY133:FTZ133"/>
    <mergeCell ref="FUE133:FUF133"/>
    <mergeCell ref="FUG133:FUH133"/>
    <mergeCell ref="FUM133:FUN133"/>
    <mergeCell ref="FRU133:FRV133"/>
    <mergeCell ref="FSA133:FSB133"/>
    <mergeCell ref="FSC133:FSD133"/>
    <mergeCell ref="FSI133:FSJ133"/>
    <mergeCell ref="FSK133:FSL133"/>
    <mergeCell ref="FSQ133:FSR133"/>
    <mergeCell ref="FSS133:FST133"/>
    <mergeCell ref="FSY133:FSZ133"/>
    <mergeCell ref="FTA133:FTB133"/>
    <mergeCell ref="FQM133:FQN133"/>
    <mergeCell ref="FQO133:FQP133"/>
    <mergeCell ref="FQU133:FQV133"/>
    <mergeCell ref="FQW133:FQX133"/>
    <mergeCell ref="FRC133:FRD133"/>
    <mergeCell ref="FRE133:FRF133"/>
    <mergeCell ref="FRK133:FRL133"/>
    <mergeCell ref="FRM133:FRN133"/>
    <mergeCell ref="FRS133:FRT133"/>
    <mergeCell ref="GAC133:GAD133"/>
    <mergeCell ref="GAI133:GAJ133"/>
    <mergeCell ref="GAK133:GAL133"/>
    <mergeCell ref="GAQ133:GAR133"/>
    <mergeCell ref="GAS133:GAT133"/>
    <mergeCell ref="GAY133:GAZ133"/>
    <mergeCell ref="GBA133:GBB133"/>
    <mergeCell ref="GBG133:GBH133"/>
    <mergeCell ref="GBI133:GBJ133"/>
    <mergeCell ref="FYU133:FYV133"/>
    <mergeCell ref="FYW133:FYX133"/>
    <mergeCell ref="FZC133:FZD133"/>
    <mergeCell ref="FZE133:FZF133"/>
    <mergeCell ref="FZK133:FZL133"/>
    <mergeCell ref="FZM133:FZN133"/>
    <mergeCell ref="FZS133:FZT133"/>
    <mergeCell ref="FZU133:FZV133"/>
    <mergeCell ref="GAA133:GAB133"/>
    <mergeCell ref="FXI133:FXJ133"/>
    <mergeCell ref="FXO133:FXP133"/>
    <mergeCell ref="FXQ133:FXR133"/>
    <mergeCell ref="FXW133:FXX133"/>
    <mergeCell ref="FXY133:FXZ133"/>
    <mergeCell ref="FYE133:FYF133"/>
    <mergeCell ref="FYG133:FYH133"/>
    <mergeCell ref="FYM133:FYN133"/>
    <mergeCell ref="FYO133:FYP133"/>
    <mergeCell ref="FWA133:FWB133"/>
    <mergeCell ref="FWC133:FWD133"/>
    <mergeCell ref="FWI133:FWJ133"/>
    <mergeCell ref="FWK133:FWL133"/>
    <mergeCell ref="FWQ133:FWR133"/>
    <mergeCell ref="FWS133:FWT133"/>
    <mergeCell ref="FWY133:FWZ133"/>
    <mergeCell ref="FXA133:FXB133"/>
    <mergeCell ref="FXG133:FXH133"/>
    <mergeCell ref="GFQ133:GFR133"/>
    <mergeCell ref="GFW133:GFX133"/>
    <mergeCell ref="GFY133:GFZ133"/>
    <mergeCell ref="GGE133:GGF133"/>
    <mergeCell ref="GGG133:GGH133"/>
    <mergeCell ref="GGM133:GGN133"/>
    <mergeCell ref="GGO133:GGP133"/>
    <mergeCell ref="GGU133:GGV133"/>
    <mergeCell ref="GGW133:GGX133"/>
    <mergeCell ref="GEI133:GEJ133"/>
    <mergeCell ref="GEK133:GEL133"/>
    <mergeCell ref="GEQ133:GER133"/>
    <mergeCell ref="GES133:GET133"/>
    <mergeCell ref="GEY133:GEZ133"/>
    <mergeCell ref="GFA133:GFB133"/>
    <mergeCell ref="GFG133:GFH133"/>
    <mergeCell ref="GFI133:GFJ133"/>
    <mergeCell ref="GFO133:GFP133"/>
    <mergeCell ref="GCW133:GCX133"/>
    <mergeCell ref="GDC133:GDD133"/>
    <mergeCell ref="GDE133:GDF133"/>
    <mergeCell ref="GDK133:GDL133"/>
    <mergeCell ref="GDM133:GDN133"/>
    <mergeCell ref="GDS133:GDT133"/>
    <mergeCell ref="GDU133:GDV133"/>
    <mergeCell ref="GEA133:GEB133"/>
    <mergeCell ref="GEC133:GED133"/>
    <mergeCell ref="GBO133:GBP133"/>
    <mergeCell ref="GBQ133:GBR133"/>
    <mergeCell ref="GBW133:GBX133"/>
    <mergeCell ref="GBY133:GBZ133"/>
    <mergeCell ref="GCE133:GCF133"/>
    <mergeCell ref="GCG133:GCH133"/>
    <mergeCell ref="GCM133:GCN133"/>
    <mergeCell ref="GCO133:GCP133"/>
    <mergeCell ref="GCU133:GCV133"/>
    <mergeCell ref="GLE133:GLF133"/>
    <mergeCell ref="GLK133:GLL133"/>
    <mergeCell ref="GLM133:GLN133"/>
    <mergeCell ref="GLS133:GLT133"/>
    <mergeCell ref="GLU133:GLV133"/>
    <mergeCell ref="GMA133:GMB133"/>
    <mergeCell ref="GMC133:GMD133"/>
    <mergeCell ref="GMI133:GMJ133"/>
    <mergeCell ref="GMK133:GML133"/>
    <mergeCell ref="GJW133:GJX133"/>
    <mergeCell ref="GJY133:GJZ133"/>
    <mergeCell ref="GKE133:GKF133"/>
    <mergeCell ref="GKG133:GKH133"/>
    <mergeCell ref="GKM133:GKN133"/>
    <mergeCell ref="GKO133:GKP133"/>
    <mergeCell ref="GKU133:GKV133"/>
    <mergeCell ref="GKW133:GKX133"/>
    <mergeCell ref="GLC133:GLD133"/>
    <mergeCell ref="GIK133:GIL133"/>
    <mergeCell ref="GIQ133:GIR133"/>
    <mergeCell ref="GIS133:GIT133"/>
    <mergeCell ref="GIY133:GIZ133"/>
    <mergeCell ref="GJA133:GJB133"/>
    <mergeCell ref="GJG133:GJH133"/>
    <mergeCell ref="GJI133:GJJ133"/>
    <mergeCell ref="GJO133:GJP133"/>
    <mergeCell ref="GJQ133:GJR133"/>
    <mergeCell ref="GHC133:GHD133"/>
    <mergeCell ref="GHE133:GHF133"/>
    <mergeCell ref="GHK133:GHL133"/>
    <mergeCell ref="GHM133:GHN133"/>
    <mergeCell ref="GHS133:GHT133"/>
    <mergeCell ref="GHU133:GHV133"/>
    <mergeCell ref="GIA133:GIB133"/>
    <mergeCell ref="GIC133:GID133"/>
    <mergeCell ref="GII133:GIJ133"/>
    <mergeCell ref="GQS133:GQT133"/>
    <mergeCell ref="GQY133:GQZ133"/>
    <mergeCell ref="GRA133:GRB133"/>
    <mergeCell ref="GRG133:GRH133"/>
    <mergeCell ref="GRI133:GRJ133"/>
    <mergeCell ref="GRO133:GRP133"/>
    <mergeCell ref="GRQ133:GRR133"/>
    <mergeCell ref="GRW133:GRX133"/>
    <mergeCell ref="GRY133:GRZ133"/>
    <mergeCell ref="GPK133:GPL133"/>
    <mergeCell ref="GPM133:GPN133"/>
    <mergeCell ref="GPS133:GPT133"/>
    <mergeCell ref="GPU133:GPV133"/>
    <mergeCell ref="GQA133:GQB133"/>
    <mergeCell ref="GQC133:GQD133"/>
    <mergeCell ref="GQI133:GQJ133"/>
    <mergeCell ref="GQK133:GQL133"/>
    <mergeCell ref="GQQ133:GQR133"/>
    <mergeCell ref="GNY133:GNZ133"/>
    <mergeCell ref="GOE133:GOF133"/>
    <mergeCell ref="GOG133:GOH133"/>
    <mergeCell ref="GOM133:GON133"/>
    <mergeCell ref="GOO133:GOP133"/>
    <mergeCell ref="GOU133:GOV133"/>
    <mergeCell ref="GOW133:GOX133"/>
    <mergeCell ref="GPC133:GPD133"/>
    <mergeCell ref="GPE133:GPF133"/>
    <mergeCell ref="GMQ133:GMR133"/>
    <mergeCell ref="GMS133:GMT133"/>
    <mergeCell ref="GMY133:GMZ133"/>
    <mergeCell ref="GNA133:GNB133"/>
    <mergeCell ref="GNG133:GNH133"/>
    <mergeCell ref="GNI133:GNJ133"/>
    <mergeCell ref="GNO133:GNP133"/>
    <mergeCell ref="GNQ133:GNR133"/>
    <mergeCell ref="GNW133:GNX133"/>
    <mergeCell ref="GWG133:GWH133"/>
    <mergeCell ref="GWM133:GWN133"/>
    <mergeCell ref="GWO133:GWP133"/>
    <mergeCell ref="GWU133:GWV133"/>
    <mergeCell ref="GWW133:GWX133"/>
    <mergeCell ref="GXC133:GXD133"/>
    <mergeCell ref="GXE133:GXF133"/>
    <mergeCell ref="GXK133:GXL133"/>
    <mergeCell ref="GXM133:GXN133"/>
    <mergeCell ref="GUY133:GUZ133"/>
    <mergeCell ref="GVA133:GVB133"/>
    <mergeCell ref="GVG133:GVH133"/>
    <mergeCell ref="GVI133:GVJ133"/>
    <mergeCell ref="GVO133:GVP133"/>
    <mergeCell ref="GVQ133:GVR133"/>
    <mergeCell ref="GVW133:GVX133"/>
    <mergeCell ref="GVY133:GVZ133"/>
    <mergeCell ref="GWE133:GWF133"/>
    <mergeCell ref="GTM133:GTN133"/>
    <mergeCell ref="GTS133:GTT133"/>
    <mergeCell ref="GTU133:GTV133"/>
    <mergeCell ref="GUA133:GUB133"/>
    <mergeCell ref="GUC133:GUD133"/>
    <mergeCell ref="GUI133:GUJ133"/>
    <mergeCell ref="GUK133:GUL133"/>
    <mergeCell ref="GUQ133:GUR133"/>
    <mergeCell ref="GUS133:GUT133"/>
    <mergeCell ref="GSE133:GSF133"/>
    <mergeCell ref="GSG133:GSH133"/>
    <mergeCell ref="GSM133:GSN133"/>
    <mergeCell ref="GSO133:GSP133"/>
    <mergeCell ref="GSU133:GSV133"/>
    <mergeCell ref="GSW133:GSX133"/>
    <mergeCell ref="GTC133:GTD133"/>
    <mergeCell ref="GTE133:GTF133"/>
    <mergeCell ref="GTK133:GTL133"/>
    <mergeCell ref="HBU133:HBV133"/>
    <mergeCell ref="HCA133:HCB133"/>
    <mergeCell ref="HCC133:HCD133"/>
    <mergeCell ref="HCI133:HCJ133"/>
    <mergeCell ref="HCK133:HCL133"/>
    <mergeCell ref="HCQ133:HCR133"/>
    <mergeCell ref="HCS133:HCT133"/>
    <mergeCell ref="HCY133:HCZ133"/>
    <mergeCell ref="HDA133:HDB133"/>
    <mergeCell ref="HAM133:HAN133"/>
    <mergeCell ref="HAO133:HAP133"/>
    <mergeCell ref="HAU133:HAV133"/>
    <mergeCell ref="HAW133:HAX133"/>
    <mergeCell ref="HBC133:HBD133"/>
    <mergeCell ref="HBE133:HBF133"/>
    <mergeCell ref="HBK133:HBL133"/>
    <mergeCell ref="HBM133:HBN133"/>
    <mergeCell ref="HBS133:HBT133"/>
    <mergeCell ref="GZA133:GZB133"/>
    <mergeCell ref="GZG133:GZH133"/>
    <mergeCell ref="GZI133:GZJ133"/>
    <mergeCell ref="GZO133:GZP133"/>
    <mergeCell ref="GZQ133:GZR133"/>
    <mergeCell ref="GZW133:GZX133"/>
    <mergeCell ref="GZY133:GZZ133"/>
    <mergeCell ref="HAE133:HAF133"/>
    <mergeCell ref="HAG133:HAH133"/>
    <mergeCell ref="GXS133:GXT133"/>
    <mergeCell ref="GXU133:GXV133"/>
    <mergeCell ref="GYA133:GYB133"/>
    <mergeCell ref="GYC133:GYD133"/>
    <mergeCell ref="GYI133:GYJ133"/>
    <mergeCell ref="GYK133:GYL133"/>
    <mergeCell ref="GYQ133:GYR133"/>
    <mergeCell ref="GYS133:GYT133"/>
    <mergeCell ref="GYY133:GYZ133"/>
    <mergeCell ref="HHI133:HHJ133"/>
    <mergeCell ref="HHO133:HHP133"/>
    <mergeCell ref="HHQ133:HHR133"/>
    <mergeCell ref="HHW133:HHX133"/>
    <mergeCell ref="HHY133:HHZ133"/>
    <mergeCell ref="HIE133:HIF133"/>
    <mergeCell ref="HIG133:HIH133"/>
    <mergeCell ref="HIM133:HIN133"/>
    <mergeCell ref="HIO133:HIP133"/>
    <mergeCell ref="HGA133:HGB133"/>
    <mergeCell ref="HGC133:HGD133"/>
    <mergeCell ref="HGI133:HGJ133"/>
    <mergeCell ref="HGK133:HGL133"/>
    <mergeCell ref="HGQ133:HGR133"/>
    <mergeCell ref="HGS133:HGT133"/>
    <mergeCell ref="HGY133:HGZ133"/>
    <mergeCell ref="HHA133:HHB133"/>
    <mergeCell ref="HHG133:HHH133"/>
    <mergeCell ref="HEO133:HEP133"/>
    <mergeCell ref="HEU133:HEV133"/>
    <mergeCell ref="HEW133:HEX133"/>
    <mergeCell ref="HFC133:HFD133"/>
    <mergeCell ref="HFE133:HFF133"/>
    <mergeCell ref="HFK133:HFL133"/>
    <mergeCell ref="HFM133:HFN133"/>
    <mergeCell ref="HFS133:HFT133"/>
    <mergeCell ref="HFU133:HFV133"/>
    <mergeCell ref="HDG133:HDH133"/>
    <mergeCell ref="HDI133:HDJ133"/>
    <mergeCell ref="HDO133:HDP133"/>
    <mergeCell ref="HDQ133:HDR133"/>
    <mergeCell ref="HDW133:HDX133"/>
    <mergeCell ref="HDY133:HDZ133"/>
    <mergeCell ref="HEE133:HEF133"/>
    <mergeCell ref="HEG133:HEH133"/>
    <mergeCell ref="HEM133:HEN133"/>
    <mergeCell ref="HMW133:HMX133"/>
    <mergeCell ref="HNC133:HND133"/>
    <mergeCell ref="HNE133:HNF133"/>
    <mergeCell ref="HNK133:HNL133"/>
    <mergeCell ref="HNM133:HNN133"/>
    <mergeCell ref="HNS133:HNT133"/>
    <mergeCell ref="HNU133:HNV133"/>
    <mergeCell ref="HOA133:HOB133"/>
    <mergeCell ref="HOC133:HOD133"/>
    <mergeCell ref="HLO133:HLP133"/>
    <mergeCell ref="HLQ133:HLR133"/>
    <mergeCell ref="HLW133:HLX133"/>
    <mergeCell ref="HLY133:HLZ133"/>
    <mergeCell ref="HME133:HMF133"/>
    <mergeCell ref="HMG133:HMH133"/>
    <mergeCell ref="HMM133:HMN133"/>
    <mergeCell ref="HMO133:HMP133"/>
    <mergeCell ref="HMU133:HMV133"/>
    <mergeCell ref="HKC133:HKD133"/>
    <mergeCell ref="HKI133:HKJ133"/>
    <mergeCell ref="HKK133:HKL133"/>
    <mergeCell ref="HKQ133:HKR133"/>
    <mergeCell ref="HKS133:HKT133"/>
    <mergeCell ref="HKY133:HKZ133"/>
    <mergeCell ref="HLA133:HLB133"/>
    <mergeCell ref="HLG133:HLH133"/>
    <mergeCell ref="HLI133:HLJ133"/>
    <mergeCell ref="HIU133:HIV133"/>
    <mergeCell ref="HIW133:HIX133"/>
    <mergeCell ref="HJC133:HJD133"/>
    <mergeCell ref="HJE133:HJF133"/>
    <mergeCell ref="HJK133:HJL133"/>
    <mergeCell ref="HJM133:HJN133"/>
    <mergeCell ref="HJS133:HJT133"/>
    <mergeCell ref="HJU133:HJV133"/>
    <mergeCell ref="HKA133:HKB133"/>
    <mergeCell ref="HSK133:HSL133"/>
    <mergeCell ref="HSQ133:HSR133"/>
    <mergeCell ref="HSS133:HST133"/>
    <mergeCell ref="HSY133:HSZ133"/>
    <mergeCell ref="HTA133:HTB133"/>
    <mergeCell ref="HTG133:HTH133"/>
    <mergeCell ref="HTI133:HTJ133"/>
    <mergeCell ref="HTO133:HTP133"/>
    <mergeCell ref="HTQ133:HTR133"/>
    <mergeCell ref="HRC133:HRD133"/>
    <mergeCell ref="HRE133:HRF133"/>
    <mergeCell ref="HRK133:HRL133"/>
    <mergeCell ref="HRM133:HRN133"/>
    <mergeCell ref="HRS133:HRT133"/>
    <mergeCell ref="HRU133:HRV133"/>
    <mergeCell ref="HSA133:HSB133"/>
    <mergeCell ref="HSC133:HSD133"/>
    <mergeCell ref="HSI133:HSJ133"/>
    <mergeCell ref="HPQ133:HPR133"/>
    <mergeCell ref="HPW133:HPX133"/>
    <mergeCell ref="HPY133:HPZ133"/>
    <mergeCell ref="HQE133:HQF133"/>
    <mergeCell ref="HQG133:HQH133"/>
    <mergeCell ref="HQM133:HQN133"/>
    <mergeCell ref="HQO133:HQP133"/>
    <mergeCell ref="HQU133:HQV133"/>
    <mergeCell ref="HQW133:HQX133"/>
    <mergeCell ref="HOI133:HOJ133"/>
    <mergeCell ref="HOK133:HOL133"/>
    <mergeCell ref="HOQ133:HOR133"/>
    <mergeCell ref="HOS133:HOT133"/>
    <mergeCell ref="HOY133:HOZ133"/>
    <mergeCell ref="HPA133:HPB133"/>
    <mergeCell ref="HPG133:HPH133"/>
    <mergeCell ref="HPI133:HPJ133"/>
    <mergeCell ref="HPO133:HPP133"/>
    <mergeCell ref="HXY133:HXZ133"/>
    <mergeCell ref="HYE133:HYF133"/>
    <mergeCell ref="HYG133:HYH133"/>
    <mergeCell ref="HYM133:HYN133"/>
    <mergeCell ref="HYO133:HYP133"/>
    <mergeCell ref="HYU133:HYV133"/>
    <mergeCell ref="HYW133:HYX133"/>
    <mergeCell ref="HZC133:HZD133"/>
    <mergeCell ref="HZE133:HZF133"/>
    <mergeCell ref="HWQ133:HWR133"/>
    <mergeCell ref="HWS133:HWT133"/>
    <mergeCell ref="HWY133:HWZ133"/>
    <mergeCell ref="HXA133:HXB133"/>
    <mergeCell ref="HXG133:HXH133"/>
    <mergeCell ref="HXI133:HXJ133"/>
    <mergeCell ref="HXO133:HXP133"/>
    <mergeCell ref="HXQ133:HXR133"/>
    <mergeCell ref="HXW133:HXX133"/>
    <mergeCell ref="HVE133:HVF133"/>
    <mergeCell ref="HVK133:HVL133"/>
    <mergeCell ref="HVM133:HVN133"/>
    <mergeCell ref="HVS133:HVT133"/>
    <mergeCell ref="HVU133:HVV133"/>
    <mergeCell ref="HWA133:HWB133"/>
    <mergeCell ref="HWC133:HWD133"/>
    <mergeCell ref="HWI133:HWJ133"/>
    <mergeCell ref="HWK133:HWL133"/>
    <mergeCell ref="HTW133:HTX133"/>
    <mergeCell ref="HTY133:HTZ133"/>
    <mergeCell ref="HUE133:HUF133"/>
    <mergeCell ref="HUG133:HUH133"/>
    <mergeCell ref="HUM133:HUN133"/>
    <mergeCell ref="HUO133:HUP133"/>
    <mergeCell ref="HUU133:HUV133"/>
    <mergeCell ref="HUW133:HUX133"/>
    <mergeCell ref="HVC133:HVD133"/>
    <mergeCell ref="IDM133:IDN133"/>
    <mergeCell ref="IDS133:IDT133"/>
    <mergeCell ref="IDU133:IDV133"/>
    <mergeCell ref="IEA133:IEB133"/>
    <mergeCell ref="IEC133:IED133"/>
    <mergeCell ref="IEI133:IEJ133"/>
    <mergeCell ref="IEK133:IEL133"/>
    <mergeCell ref="IEQ133:IER133"/>
    <mergeCell ref="IES133:IET133"/>
    <mergeCell ref="ICE133:ICF133"/>
    <mergeCell ref="ICG133:ICH133"/>
    <mergeCell ref="ICM133:ICN133"/>
    <mergeCell ref="ICO133:ICP133"/>
    <mergeCell ref="ICU133:ICV133"/>
    <mergeCell ref="ICW133:ICX133"/>
    <mergeCell ref="IDC133:IDD133"/>
    <mergeCell ref="IDE133:IDF133"/>
    <mergeCell ref="IDK133:IDL133"/>
    <mergeCell ref="IAS133:IAT133"/>
    <mergeCell ref="IAY133:IAZ133"/>
    <mergeCell ref="IBA133:IBB133"/>
    <mergeCell ref="IBG133:IBH133"/>
    <mergeCell ref="IBI133:IBJ133"/>
    <mergeCell ref="IBO133:IBP133"/>
    <mergeCell ref="IBQ133:IBR133"/>
    <mergeCell ref="IBW133:IBX133"/>
    <mergeCell ref="IBY133:IBZ133"/>
    <mergeCell ref="HZK133:HZL133"/>
    <mergeCell ref="HZM133:HZN133"/>
    <mergeCell ref="HZS133:HZT133"/>
    <mergeCell ref="HZU133:HZV133"/>
    <mergeCell ref="IAA133:IAB133"/>
    <mergeCell ref="IAC133:IAD133"/>
    <mergeCell ref="IAI133:IAJ133"/>
    <mergeCell ref="IAK133:IAL133"/>
    <mergeCell ref="IAQ133:IAR133"/>
    <mergeCell ref="IJA133:IJB133"/>
    <mergeCell ref="IJG133:IJH133"/>
    <mergeCell ref="IJI133:IJJ133"/>
    <mergeCell ref="IJO133:IJP133"/>
    <mergeCell ref="IJQ133:IJR133"/>
    <mergeCell ref="IJW133:IJX133"/>
    <mergeCell ref="IJY133:IJZ133"/>
    <mergeCell ref="IKE133:IKF133"/>
    <mergeCell ref="IKG133:IKH133"/>
    <mergeCell ref="IHS133:IHT133"/>
    <mergeCell ref="IHU133:IHV133"/>
    <mergeCell ref="IIA133:IIB133"/>
    <mergeCell ref="IIC133:IID133"/>
    <mergeCell ref="III133:IIJ133"/>
    <mergeCell ref="IIK133:IIL133"/>
    <mergeCell ref="IIQ133:IIR133"/>
    <mergeCell ref="IIS133:IIT133"/>
    <mergeCell ref="IIY133:IIZ133"/>
    <mergeCell ref="IGG133:IGH133"/>
    <mergeCell ref="IGM133:IGN133"/>
    <mergeCell ref="IGO133:IGP133"/>
    <mergeCell ref="IGU133:IGV133"/>
    <mergeCell ref="IGW133:IGX133"/>
    <mergeCell ref="IHC133:IHD133"/>
    <mergeCell ref="IHE133:IHF133"/>
    <mergeCell ref="IHK133:IHL133"/>
    <mergeCell ref="IHM133:IHN133"/>
    <mergeCell ref="IEY133:IEZ133"/>
    <mergeCell ref="IFA133:IFB133"/>
    <mergeCell ref="IFG133:IFH133"/>
    <mergeCell ref="IFI133:IFJ133"/>
    <mergeCell ref="IFO133:IFP133"/>
    <mergeCell ref="IFQ133:IFR133"/>
    <mergeCell ref="IFW133:IFX133"/>
    <mergeCell ref="IFY133:IFZ133"/>
    <mergeCell ref="IGE133:IGF133"/>
    <mergeCell ref="IOO133:IOP133"/>
    <mergeCell ref="IOU133:IOV133"/>
    <mergeCell ref="IOW133:IOX133"/>
    <mergeCell ref="IPC133:IPD133"/>
    <mergeCell ref="IPE133:IPF133"/>
    <mergeCell ref="IPK133:IPL133"/>
    <mergeCell ref="IPM133:IPN133"/>
    <mergeCell ref="IPS133:IPT133"/>
    <mergeCell ref="IPU133:IPV133"/>
    <mergeCell ref="ING133:INH133"/>
    <mergeCell ref="INI133:INJ133"/>
    <mergeCell ref="INO133:INP133"/>
    <mergeCell ref="INQ133:INR133"/>
    <mergeCell ref="INW133:INX133"/>
    <mergeCell ref="INY133:INZ133"/>
    <mergeCell ref="IOE133:IOF133"/>
    <mergeCell ref="IOG133:IOH133"/>
    <mergeCell ref="IOM133:ION133"/>
    <mergeCell ref="ILU133:ILV133"/>
    <mergeCell ref="IMA133:IMB133"/>
    <mergeCell ref="IMC133:IMD133"/>
    <mergeCell ref="IMI133:IMJ133"/>
    <mergeCell ref="IMK133:IML133"/>
    <mergeCell ref="IMQ133:IMR133"/>
    <mergeCell ref="IMS133:IMT133"/>
    <mergeCell ref="IMY133:IMZ133"/>
    <mergeCell ref="INA133:INB133"/>
    <mergeCell ref="IKM133:IKN133"/>
    <mergeCell ref="IKO133:IKP133"/>
    <mergeCell ref="IKU133:IKV133"/>
    <mergeCell ref="IKW133:IKX133"/>
    <mergeCell ref="ILC133:ILD133"/>
    <mergeCell ref="ILE133:ILF133"/>
    <mergeCell ref="ILK133:ILL133"/>
    <mergeCell ref="ILM133:ILN133"/>
    <mergeCell ref="ILS133:ILT133"/>
    <mergeCell ref="IUC133:IUD133"/>
    <mergeCell ref="IUI133:IUJ133"/>
    <mergeCell ref="IUK133:IUL133"/>
    <mergeCell ref="IUQ133:IUR133"/>
    <mergeCell ref="IUS133:IUT133"/>
    <mergeCell ref="IUY133:IUZ133"/>
    <mergeCell ref="IVA133:IVB133"/>
    <mergeCell ref="IVG133:IVH133"/>
    <mergeCell ref="IVI133:IVJ133"/>
    <mergeCell ref="ISU133:ISV133"/>
    <mergeCell ref="ISW133:ISX133"/>
    <mergeCell ref="ITC133:ITD133"/>
    <mergeCell ref="ITE133:ITF133"/>
    <mergeCell ref="ITK133:ITL133"/>
    <mergeCell ref="ITM133:ITN133"/>
    <mergeCell ref="ITS133:ITT133"/>
    <mergeCell ref="ITU133:ITV133"/>
    <mergeCell ref="IUA133:IUB133"/>
    <mergeCell ref="IRI133:IRJ133"/>
    <mergeCell ref="IRO133:IRP133"/>
    <mergeCell ref="IRQ133:IRR133"/>
    <mergeCell ref="IRW133:IRX133"/>
    <mergeCell ref="IRY133:IRZ133"/>
    <mergeCell ref="ISE133:ISF133"/>
    <mergeCell ref="ISG133:ISH133"/>
    <mergeCell ref="ISM133:ISN133"/>
    <mergeCell ref="ISO133:ISP133"/>
    <mergeCell ref="IQA133:IQB133"/>
    <mergeCell ref="IQC133:IQD133"/>
    <mergeCell ref="IQI133:IQJ133"/>
    <mergeCell ref="IQK133:IQL133"/>
    <mergeCell ref="IQQ133:IQR133"/>
    <mergeCell ref="IQS133:IQT133"/>
    <mergeCell ref="IQY133:IQZ133"/>
    <mergeCell ref="IRA133:IRB133"/>
    <mergeCell ref="IRG133:IRH133"/>
    <mergeCell ref="IZQ133:IZR133"/>
    <mergeCell ref="IZW133:IZX133"/>
    <mergeCell ref="IZY133:IZZ133"/>
    <mergeCell ref="JAE133:JAF133"/>
    <mergeCell ref="JAG133:JAH133"/>
    <mergeCell ref="JAM133:JAN133"/>
    <mergeCell ref="JAO133:JAP133"/>
    <mergeCell ref="JAU133:JAV133"/>
    <mergeCell ref="JAW133:JAX133"/>
    <mergeCell ref="IYI133:IYJ133"/>
    <mergeCell ref="IYK133:IYL133"/>
    <mergeCell ref="IYQ133:IYR133"/>
    <mergeCell ref="IYS133:IYT133"/>
    <mergeCell ref="IYY133:IYZ133"/>
    <mergeCell ref="IZA133:IZB133"/>
    <mergeCell ref="IZG133:IZH133"/>
    <mergeCell ref="IZI133:IZJ133"/>
    <mergeCell ref="IZO133:IZP133"/>
    <mergeCell ref="IWW133:IWX133"/>
    <mergeCell ref="IXC133:IXD133"/>
    <mergeCell ref="IXE133:IXF133"/>
    <mergeCell ref="IXK133:IXL133"/>
    <mergeCell ref="IXM133:IXN133"/>
    <mergeCell ref="IXS133:IXT133"/>
    <mergeCell ref="IXU133:IXV133"/>
    <mergeCell ref="IYA133:IYB133"/>
    <mergeCell ref="IYC133:IYD133"/>
    <mergeCell ref="IVO133:IVP133"/>
    <mergeCell ref="IVQ133:IVR133"/>
    <mergeCell ref="IVW133:IVX133"/>
    <mergeCell ref="IVY133:IVZ133"/>
    <mergeCell ref="IWE133:IWF133"/>
    <mergeCell ref="IWG133:IWH133"/>
    <mergeCell ref="IWM133:IWN133"/>
    <mergeCell ref="IWO133:IWP133"/>
    <mergeCell ref="IWU133:IWV133"/>
    <mergeCell ref="JFE133:JFF133"/>
    <mergeCell ref="JFK133:JFL133"/>
    <mergeCell ref="JFM133:JFN133"/>
    <mergeCell ref="JFS133:JFT133"/>
    <mergeCell ref="JFU133:JFV133"/>
    <mergeCell ref="JGA133:JGB133"/>
    <mergeCell ref="JGC133:JGD133"/>
    <mergeCell ref="JGI133:JGJ133"/>
    <mergeCell ref="JGK133:JGL133"/>
    <mergeCell ref="JDW133:JDX133"/>
    <mergeCell ref="JDY133:JDZ133"/>
    <mergeCell ref="JEE133:JEF133"/>
    <mergeCell ref="JEG133:JEH133"/>
    <mergeCell ref="JEM133:JEN133"/>
    <mergeCell ref="JEO133:JEP133"/>
    <mergeCell ref="JEU133:JEV133"/>
    <mergeCell ref="JEW133:JEX133"/>
    <mergeCell ref="JFC133:JFD133"/>
    <mergeCell ref="JCK133:JCL133"/>
    <mergeCell ref="JCQ133:JCR133"/>
    <mergeCell ref="JCS133:JCT133"/>
    <mergeCell ref="JCY133:JCZ133"/>
    <mergeCell ref="JDA133:JDB133"/>
    <mergeCell ref="JDG133:JDH133"/>
    <mergeCell ref="JDI133:JDJ133"/>
    <mergeCell ref="JDO133:JDP133"/>
    <mergeCell ref="JDQ133:JDR133"/>
    <mergeCell ref="JBC133:JBD133"/>
    <mergeCell ref="JBE133:JBF133"/>
    <mergeCell ref="JBK133:JBL133"/>
    <mergeCell ref="JBM133:JBN133"/>
    <mergeCell ref="JBS133:JBT133"/>
    <mergeCell ref="JBU133:JBV133"/>
    <mergeCell ref="JCA133:JCB133"/>
    <mergeCell ref="JCC133:JCD133"/>
    <mergeCell ref="JCI133:JCJ133"/>
    <mergeCell ref="JKS133:JKT133"/>
    <mergeCell ref="JKY133:JKZ133"/>
    <mergeCell ref="JLA133:JLB133"/>
    <mergeCell ref="JLG133:JLH133"/>
    <mergeCell ref="JLI133:JLJ133"/>
    <mergeCell ref="JLO133:JLP133"/>
    <mergeCell ref="JLQ133:JLR133"/>
    <mergeCell ref="JLW133:JLX133"/>
    <mergeCell ref="JLY133:JLZ133"/>
    <mergeCell ref="JJK133:JJL133"/>
    <mergeCell ref="JJM133:JJN133"/>
    <mergeCell ref="JJS133:JJT133"/>
    <mergeCell ref="JJU133:JJV133"/>
    <mergeCell ref="JKA133:JKB133"/>
    <mergeCell ref="JKC133:JKD133"/>
    <mergeCell ref="JKI133:JKJ133"/>
    <mergeCell ref="JKK133:JKL133"/>
    <mergeCell ref="JKQ133:JKR133"/>
    <mergeCell ref="JHY133:JHZ133"/>
    <mergeCell ref="JIE133:JIF133"/>
    <mergeCell ref="JIG133:JIH133"/>
    <mergeCell ref="JIM133:JIN133"/>
    <mergeCell ref="JIO133:JIP133"/>
    <mergeCell ref="JIU133:JIV133"/>
    <mergeCell ref="JIW133:JIX133"/>
    <mergeCell ref="JJC133:JJD133"/>
    <mergeCell ref="JJE133:JJF133"/>
    <mergeCell ref="JGQ133:JGR133"/>
    <mergeCell ref="JGS133:JGT133"/>
    <mergeCell ref="JGY133:JGZ133"/>
    <mergeCell ref="JHA133:JHB133"/>
    <mergeCell ref="JHG133:JHH133"/>
    <mergeCell ref="JHI133:JHJ133"/>
    <mergeCell ref="JHO133:JHP133"/>
    <mergeCell ref="JHQ133:JHR133"/>
    <mergeCell ref="JHW133:JHX133"/>
    <mergeCell ref="JQG133:JQH133"/>
    <mergeCell ref="JQM133:JQN133"/>
    <mergeCell ref="JQO133:JQP133"/>
    <mergeCell ref="JQU133:JQV133"/>
    <mergeCell ref="JQW133:JQX133"/>
    <mergeCell ref="JRC133:JRD133"/>
    <mergeCell ref="JRE133:JRF133"/>
    <mergeCell ref="JRK133:JRL133"/>
    <mergeCell ref="JRM133:JRN133"/>
    <mergeCell ref="JOY133:JOZ133"/>
    <mergeCell ref="JPA133:JPB133"/>
    <mergeCell ref="JPG133:JPH133"/>
    <mergeCell ref="JPI133:JPJ133"/>
    <mergeCell ref="JPO133:JPP133"/>
    <mergeCell ref="JPQ133:JPR133"/>
    <mergeCell ref="JPW133:JPX133"/>
    <mergeCell ref="JPY133:JPZ133"/>
    <mergeCell ref="JQE133:JQF133"/>
    <mergeCell ref="JNM133:JNN133"/>
    <mergeCell ref="JNS133:JNT133"/>
    <mergeCell ref="JNU133:JNV133"/>
    <mergeCell ref="JOA133:JOB133"/>
    <mergeCell ref="JOC133:JOD133"/>
    <mergeCell ref="JOI133:JOJ133"/>
    <mergeCell ref="JOK133:JOL133"/>
    <mergeCell ref="JOQ133:JOR133"/>
    <mergeCell ref="JOS133:JOT133"/>
    <mergeCell ref="JME133:JMF133"/>
    <mergeCell ref="JMG133:JMH133"/>
    <mergeCell ref="JMM133:JMN133"/>
    <mergeCell ref="JMO133:JMP133"/>
    <mergeCell ref="JMU133:JMV133"/>
    <mergeCell ref="JMW133:JMX133"/>
    <mergeCell ref="JNC133:JND133"/>
    <mergeCell ref="JNE133:JNF133"/>
    <mergeCell ref="JNK133:JNL133"/>
    <mergeCell ref="JVU133:JVV133"/>
    <mergeCell ref="JWA133:JWB133"/>
    <mergeCell ref="JWC133:JWD133"/>
    <mergeCell ref="JWI133:JWJ133"/>
    <mergeCell ref="JWK133:JWL133"/>
    <mergeCell ref="JWQ133:JWR133"/>
    <mergeCell ref="JWS133:JWT133"/>
    <mergeCell ref="JWY133:JWZ133"/>
    <mergeCell ref="JXA133:JXB133"/>
    <mergeCell ref="JUM133:JUN133"/>
    <mergeCell ref="JUO133:JUP133"/>
    <mergeCell ref="JUU133:JUV133"/>
    <mergeCell ref="JUW133:JUX133"/>
    <mergeCell ref="JVC133:JVD133"/>
    <mergeCell ref="JVE133:JVF133"/>
    <mergeCell ref="JVK133:JVL133"/>
    <mergeCell ref="JVM133:JVN133"/>
    <mergeCell ref="JVS133:JVT133"/>
    <mergeCell ref="JTA133:JTB133"/>
    <mergeCell ref="JTG133:JTH133"/>
    <mergeCell ref="JTI133:JTJ133"/>
    <mergeCell ref="JTO133:JTP133"/>
    <mergeCell ref="JTQ133:JTR133"/>
    <mergeCell ref="JTW133:JTX133"/>
    <mergeCell ref="JTY133:JTZ133"/>
    <mergeCell ref="JUE133:JUF133"/>
    <mergeCell ref="JUG133:JUH133"/>
    <mergeCell ref="JRS133:JRT133"/>
    <mergeCell ref="JRU133:JRV133"/>
    <mergeCell ref="JSA133:JSB133"/>
    <mergeCell ref="JSC133:JSD133"/>
    <mergeCell ref="JSI133:JSJ133"/>
    <mergeCell ref="JSK133:JSL133"/>
    <mergeCell ref="JSQ133:JSR133"/>
    <mergeCell ref="JSS133:JST133"/>
    <mergeCell ref="JSY133:JSZ133"/>
    <mergeCell ref="KBI133:KBJ133"/>
    <mergeCell ref="KBO133:KBP133"/>
    <mergeCell ref="KBQ133:KBR133"/>
    <mergeCell ref="KBW133:KBX133"/>
    <mergeCell ref="KBY133:KBZ133"/>
    <mergeCell ref="KCE133:KCF133"/>
    <mergeCell ref="KCG133:KCH133"/>
    <mergeCell ref="KCM133:KCN133"/>
    <mergeCell ref="KCO133:KCP133"/>
    <mergeCell ref="KAA133:KAB133"/>
    <mergeCell ref="KAC133:KAD133"/>
    <mergeCell ref="KAI133:KAJ133"/>
    <mergeCell ref="KAK133:KAL133"/>
    <mergeCell ref="KAQ133:KAR133"/>
    <mergeCell ref="KAS133:KAT133"/>
    <mergeCell ref="KAY133:KAZ133"/>
    <mergeCell ref="KBA133:KBB133"/>
    <mergeCell ref="KBG133:KBH133"/>
    <mergeCell ref="JYO133:JYP133"/>
    <mergeCell ref="JYU133:JYV133"/>
    <mergeCell ref="JYW133:JYX133"/>
    <mergeCell ref="JZC133:JZD133"/>
    <mergeCell ref="JZE133:JZF133"/>
    <mergeCell ref="JZK133:JZL133"/>
    <mergeCell ref="JZM133:JZN133"/>
    <mergeCell ref="JZS133:JZT133"/>
    <mergeCell ref="JZU133:JZV133"/>
    <mergeCell ref="JXG133:JXH133"/>
    <mergeCell ref="JXI133:JXJ133"/>
    <mergeCell ref="JXO133:JXP133"/>
    <mergeCell ref="JXQ133:JXR133"/>
    <mergeCell ref="JXW133:JXX133"/>
    <mergeCell ref="JXY133:JXZ133"/>
    <mergeCell ref="JYE133:JYF133"/>
    <mergeCell ref="JYG133:JYH133"/>
    <mergeCell ref="JYM133:JYN133"/>
    <mergeCell ref="KGW133:KGX133"/>
    <mergeCell ref="KHC133:KHD133"/>
    <mergeCell ref="KHE133:KHF133"/>
    <mergeCell ref="KHK133:KHL133"/>
    <mergeCell ref="KHM133:KHN133"/>
    <mergeCell ref="KHS133:KHT133"/>
    <mergeCell ref="KHU133:KHV133"/>
    <mergeCell ref="KIA133:KIB133"/>
    <mergeCell ref="KIC133:KID133"/>
    <mergeCell ref="KFO133:KFP133"/>
    <mergeCell ref="KFQ133:KFR133"/>
    <mergeCell ref="KFW133:KFX133"/>
    <mergeCell ref="KFY133:KFZ133"/>
    <mergeCell ref="KGE133:KGF133"/>
    <mergeCell ref="KGG133:KGH133"/>
    <mergeCell ref="KGM133:KGN133"/>
    <mergeCell ref="KGO133:KGP133"/>
    <mergeCell ref="KGU133:KGV133"/>
    <mergeCell ref="KEC133:KED133"/>
    <mergeCell ref="KEI133:KEJ133"/>
    <mergeCell ref="KEK133:KEL133"/>
    <mergeCell ref="KEQ133:KER133"/>
    <mergeCell ref="KES133:KET133"/>
    <mergeCell ref="KEY133:KEZ133"/>
    <mergeCell ref="KFA133:KFB133"/>
    <mergeCell ref="KFG133:KFH133"/>
    <mergeCell ref="KFI133:KFJ133"/>
    <mergeCell ref="KCU133:KCV133"/>
    <mergeCell ref="KCW133:KCX133"/>
    <mergeCell ref="KDC133:KDD133"/>
    <mergeCell ref="KDE133:KDF133"/>
    <mergeCell ref="KDK133:KDL133"/>
    <mergeCell ref="KDM133:KDN133"/>
    <mergeCell ref="KDS133:KDT133"/>
    <mergeCell ref="KDU133:KDV133"/>
    <mergeCell ref="KEA133:KEB133"/>
    <mergeCell ref="KMK133:KML133"/>
    <mergeCell ref="KMQ133:KMR133"/>
    <mergeCell ref="KMS133:KMT133"/>
    <mergeCell ref="KMY133:KMZ133"/>
    <mergeCell ref="KNA133:KNB133"/>
    <mergeCell ref="KNG133:KNH133"/>
    <mergeCell ref="KNI133:KNJ133"/>
    <mergeCell ref="KNO133:KNP133"/>
    <mergeCell ref="KNQ133:KNR133"/>
    <mergeCell ref="KLC133:KLD133"/>
    <mergeCell ref="KLE133:KLF133"/>
    <mergeCell ref="KLK133:KLL133"/>
    <mergeCell ref="KLM133:KLN133"/>
    <mergeCell ref="KLS133:KLT133"/>
    <mergeCell ref="KLU133:KLV133"/>
    <mergeCell ref="KMA133:KMB133"/>
    <mergeCell ref="KMC133:KMD133"/>
    <mergeCell ref="KMI133:KMJ133"/>
    <mergeCell ref="KJQ133:KJR133"/>
    <mergeCell ref="KJW133:KJX133"/>
    <mergeCell ref="KJY133:KJZ133"/>
    <mergeCell ref="KKE133:KKF133"/>
    <mergeCell ref="KKG133:KKH133"/>
    <mergeCell ref="KKM133:KKN133"/>
    <mergeCell ref="KKO133:KKP133"/>
    <mergeCell ref="KKU133:KKV133"/>
    <mergeCell ref="KKW133:KKX133"/>
    <mergeCell ref="KII133:KIJ133"/>
    <mergeCell ref="KIK133:KIL133"/>
    <mergeCell ref="KIQ133:KIR133"/>
    <mergeCell ref="KIS133:KIT133"/>
    <mergeCell ref="KIY133:KIZ133"/>
    <mergeCell ref="KJA133:KJB133"/>
    <mergeCell ref="KJG133:KJH133"/>
    <mergeCell ref="KJI133:KJJ133"/>
    <mergeCell ref="KJO133:KJP133"/>
    <mergeCell ref="KRY133:KRZ133"/>
    <mergeCell ref="KSE133:KSF133"/>
    <mergeCell ref="KSG133:KSH133"/>
    <mergeCell ref="KSM133:KSN133"/>
    <mergeCell ref="KSO133:KSP133"/>
    <mergeCell ref="KSU133:KSV133"/>
    <mergeCell ref="KSW133:KSX133"/>
    <mergeCell ref="KTC133:KTD133"/>
    <mergeCell ref="KTE133:KTF133"/>
    <mergeCell ref="KQQ133:KQR133"/>
    <mergeCell ref="KQS133:KQT133"/>
    <mergeCell ref="KQY133:KQZ133"/>
    <mergeCell ref="KRA133:KRB133"/>
    <mergeCell ref="KRG133:KRH133"/>
    <mergeCell ref="KRI133:KRJ133"/>
    <mergeCell ref="KRO133:KRP133"/>
    <mergeCell ref="KRQ133:KRR133"/>
    <mergeCell ref="KRW133:KRX133"/>
    <mergeCell ref="KPE133:KPF133"/>
    <mergeCell ref="KPK133:KPL133"/>
    <mergeCell ref="KPM133:KPN133"/>
    <mergeCell ref="KPS133:KPT133"/>
    <mergeCell ref="KPU133:KPV133"/>
    <mergeCell ref="KQA133:KQB133"/>
    <mergeCell ref="KQC133:KQD133"/>
    <mergeCell ref="KQI133:KQJ133"/>
    <mergeCell ref="KQK133:KQL133"/>
    <mergeCell ref="KNW133:KNX133"/>
    <mergeCell ref="KNY133:KNZ133"/>
    <mergeCell ref="KOE133:KOF133"/>
    <mergeCell ref="KOG133:KOH133"/>
    <mergeCell ref="KOM133:KON133"/>
    <mergeCell ref="KOO133:KOP133"/>
    <mergeCell ref="KOU133:KOV133"/>
    <mergeCell ref="KOW133:KOX133"/>
    <mergeCell ref="KPC133:KPD133"/>
    <mergeCell ref="KXM133:KXN133"/>
    <mergeCell ref="KXS133:KXT133"/>
    <mergeCell ref="KXU133:KXV133"/>
    <mergeCell ref="KYA133:KYB133"/>
    <mergeCell ref="KYC133:KYD133"/>
    <mergeCell ref="KYI133:KYJ133"/>
    <mergeCell ref="KYK133:KYL133"/>
    <mergeCell ref="KYQ133:KYR133"/>
    <mergeCell ref="KYS133:KYT133"/>
    <mergeCell ref="KWE133:KWF133"/>
    <mergeCell ref="KWG133:KWH133"/>
    <mergeCell ref="KWM133:KWN133"/>
    <mergeCell ref="KWO133:KWP133"/>
    <mergeCell ref="KWU133:KWV133"/>
    <mergeCell ref="KWW133:KWX133"/>
    <mergeCell ref="KXC133:KXD133"/>
    <mergeCell ref="KXE133:KXF133"/>
    <mergeCell ref="KXK133:KXL133"/>
    <mergeCell ref="KUS133:KUT133"/>
    <mergeCell ref="KUY133:KUZ133"/>
    <mergeCell ref="KVA133:KVB133"/>
    <mergeCell ref="KVG133:KVH133"/>
    <mergeCell ref="KVI133:KVJ133"/>
    <mergeCell ref="KVO133:KVP133"/>
    <mergeCell ref="KVQ133:KVR133"/>
    <mergeCell ref="KVW133:KVX133"/>
    <mergeCell ref="KVY133:KVZ133"/>
    <mergeCell ref="KTK133:KTL133"/>
    <mergeCell ref="KTM133:KTN133"/>
    <mergeCell ref="KTS133:KTT133"/>
    <mergeCell ref="KTU133:KTV133"/>
    <mergeCell ref="KUA133:KUB133"/>
    <mergeCell ref="KUC133:KUD133"/>
    <mergeCell ref="KUI133:KUJ133"/>
    <mergeCell ref="KUK133:KUL133"/>
    <mergeCell ref="KUQ133:KUR133"/>
    <mergeCell ref="LDA133:LDB133"/>
    <mergeCell ref="LDG133:LDH133"/>
    <mergeCell ref="LDI133:LDJ133"/>
    <mergeCell ref="LDO133:LDP133"/>
    <mergeCell ref="LDQ133:LDR133"/>
    <mergeCell ref="LDW133:LDX133"/>
    <mergeCell ref="LDY133:LDZ133"/>
    <mergeCell ref="LEE133:LEF133"/>
    <mergeCell ref="LEG133:LEH133"/>
    <mergeCell ref="LBS133:LBT133"/>
    <mergeCell ref="LBU133:LBV133"/>
    <mergeCell ref="LCA133:LCB133"/>
    <mergeCell ref="LCC133:LCD133"/>
    <mergeCell ref="LCI133:LCJ133"/>
    <mergeCell ref="LCK133:LCL133"/>
    <mergeCell ref="LCQ133:LCR133"/>
    <mergeCell ref="LCS133:LCT133"/>
    <mergeCell ref="LCY133:LCZ133"/>
    <mergeCell ref="LAG133:LAH133"/>
    <mergeCell ref="LAM133:LAN133"/>
    <mergeCell ref="LAO133:LAP133"/>
    <mergeCell ref="LAU133:LAV133"/>
    <mergeCell ref="LAW133:LAX133"/>
    <mergeCell ref="LBC133:LBD133"/>
    <mergeCell ref="LBE133:LBF133"/>
    <mergeCell ref="LBK133:LBL133"/>
    <mergeCell ref="LBM133:LBN133"/>
    <mergeCell ref="KYY133:KYZ133"/>
    <mergeCell ref="KZA133:KZB133"/>
    <mergeCell ref="KZG133:KZH133"/>
    <mergeCell ref="KZI133:KZJ133"/>
    <mergeCell ref="KZO133:KZP133"/>
    <mergeCell ref="KZQ133:KZR133"/>
    <mergeCell ref="KZW133:KZX133"/>
    <mergeCell ref="KZY133:KZZ133"/>
    <mergeCell ref="LAE133:LAF133"/>
    <mergeCell ref="LIO133:LIP133"/>
    <mergeCell ref="LIU133:LIV133"/>
    <mergeCell ref="LIW133:LIX133"/>
    <mergeCell ref="LJC133:LJD133"/>
    <mergeCell ref="LJE133:LJF133"/>
    <mergeCell ref="LJK133:LJL133"/>
    <mergeCell ref="LJM133:LJN133"/>
    <mergeCell ref="LJS133:LJT133"/>
    <mergeCell ref="LJU133:LJV133"/>
    <mergeCell ref="LHG133:LHH133"/>
    <mergeCell ref="LHI133:LHJ133"/>
    <mergeCell ref="LHO133:LHP133"/>
    <mergeCell ref="LHQ133:LHR133"/>
    <mergeCell ref="LHW133:LHX133"/>
    <mergeCell ref="LHY133:LHZ133"/>
    <mergeCell ref="LIE133:LIF133"/>
    <mergeCell ref="LIG133:LIH133"/>
    <mergeCell ref="LIM133:LIN133"/>
    <mergeCell ref="LFU133:LFV133"/>
    <mergeCell ref="LGA133:LGB133"/>
    <mergeCell ref="LGC133:LGD133"/>
    <mergeCell ref="LGI133:LGJ133"/>
    <mergeCell ref="LGK133:LGL133"/>
    <mergeCell ref="LGQ133:LGR133"/>
    <mergeCell ref="LGS133:LGT133"/>
    <mergeCell ref="LGY133:LGZ133"/>
    <mergeCell ref="LHA133:LHB133"/>
    <mergeCell ref="LEM133:LEN133"/>
    <mergeCell ref="LEO133:LEP133"/>
    <mergeCell ref="LEU133:LEV133"/>
    <mergeCell ref="LEW133:LEX133"/>
    <mergeCell ref="LFC133:LFD133"/>
    <mergeCell ref="LFE133:LFF133"/>
    <mergeCell ref="LFK133:LFL133"/>
    <mergeCell ref="LFM133:LFN133"/>
    <mergeCell ref="LFS133:LFT133"/>
    <mergeCell ref="LOC133:LOD133"/>
    <mergeCell ref="LOI133:LOJ133"/>
    <mergeCell ref="LOK133:LOL133"/>
    <mergeCell ref="LOQ133:LOR133"/>
    <mergeCell ref="LOS133:LOT133"/>
    <mergeCell ref="LOY133:LOZ133"/>
    <mergeCell ref="LPA133:LPB133"/>
    <mergeCell ref="LPG133:LPH133"/>
    <mergeCell ref="LPI133:LPJ133"/>
    <mergeCell ref="LMU133:LMV133"/>
    <mergeCell ref="LMW133:LMX133"/>
    <mergeCell ref="LNC133:LND133"/>
    <mergeCell ref="LNE133:LNF133"/>
    <mergeCell ref="LNK133:LNL133"/>
    <mergeCell ref="LNM133:LNN133"/>
    <mergeCell ref="LNS133:LNT133"/>
    <mergeCell ref="LNU133:LNV133"/>
    <mergeCell ref="LOA133:LOB133"/>
    <mergeCell ref="LLI133:LLJ133"/>
    <mergeCell ref="LLO133:LLP133"/>
    <mergeCell ref="LLQ133:LLR133"/>
    <mergeCell ref="LLW133:LLX133"/>
    <mergeCell ref="LLY133:LLZ133"/>
    <mergeCell ref="LME133:LMF133"/>
    <mergeCell ref="LMG133:LMH133"/>
    <mergeCell ref="LMM133:LMN133"/>
    <mergeCell ref="LMO133:LMP133"/>
    <mergeCell ref="LKA133:LKB133"/>
    <mergeCell ref="LKC133:LKD133"/>
    <mergeCell ref="LKI133:LKJ133"/>
    <mergeCell ref="LKK133:LKL133"/>
    <mergeCell ref="LKQ133:LKR133"/>
    <mergeCell ref="LKS133:LKT133"/>
    <mergeCell ref="LKY133:LKZ133"/>
    <mergeCell ref="LLA133:LLB133"/>
    <mergeCell ref="LLG133:LLH133"/>
    <mergeCell ref="LTQ133:LTR133"/>
    <mergeCell ref="LTW133:LTX133"/>
    <mergeCell ref="LTY133:LTZ133"/>
    <mergeCell ref="LUE133:LUF133"/>
    <mergeCell ref="LUG133:LUH133"/>
    <mergeCell ref="LUM133:LUN133"/>
    <mergeCell ref="LUO133:LUP133"/>
    <mergeCell ref="LUU133:LUV133"/>
    <mergeCell ref="LUW133:LUX133"/>
    <mergeCell ref="LSI133:LSJ133"/>
    <mergeCell ref="LSK133:LSL133"/>
    <mergeCell ref="LSQ133:LSR133"/>
    <mergeCell ref="LSS133:LST133"/>
    <mergeCell ref="LSY133:LSZ133"/>
    <mergeCell ref="LTA133:LTB133"/>
    <mergeCell ref="LTG133:LTH133"/>
    <mergeCell ref="LTI133:LTJ133"/>
    <mergeCell ref="LTO133:LTP133"/>
    <mergeCell ref="LQW133:LQX133"/>
    <mergeCell ref="LRC133:LRD133"/>
    <mergeCell ref="LRE133:LRF133"/>
    <mergeCell ref="LRK133:LRL133"/>
    <mergeCell ref="LRM133:LRN133"/>
    <mergeCell ref="LRS133:LRT133"/>
    <mergeCell ref="LRU133:LRV133"/>
    <mergeCell ref="LSA133:LSB133"/>
    <mergeCell ref="LSC133:LSD133"/>
    <mergeCell ref="LPO133:LPP133"/>
    <mergeCell ref="LPQ133:LPR133"/>
    <mergeCell ref="LPW133:LPX133"/>
    <mergeCell ref="LPY133:LPZ133"/>
    <mergeCell ref="LQE133:LQF133"/>
    <mergeCell ref="LQG133:LQH133"/>
    <mergeCell ref="LQM133:LQN133"/>
    <mergeCell ref="LQO133:LQP133"/>
    <mergeCell ref="LQU133:LQV133"/>
    <mergeCell ref="LZE133:LZF133"/>
    <mergeCell ref="LZK133:LZL133"/>
    <mergeCell ref="LZM133:LZN133"/>
    <mergeCell ref="LZS133:LZT133"/>
    <mergeCell ref="LZU133:LZV133"/>
    <mergeCell ref="MAA133:MAB133"/>
    <mergeCell ref="MAC133:MAD133"/>
    <mergeCell ref="MAI133:MAJ133"/>
    <mergeCell ref="MAK133:MAL133"/>
    <mergeCell ref="LXW133:LXX133"/>
    <mergeCell ref="LXY133:LXZ133"/>
    <mergeCell ref="LYE133:LYF133"/>
    <mergeCell ref="LYG133:LYH133"/>
    <mergeCell ref="LYM133:LYN133"/>
    <mergeCell ref="LYO133:LYP133"/>
    <mergeCell ref="LYU133:LYV133"/>
    <mergeCell ref="LYW133:LYX133"/>
    <mergeCell ref="LZC133:LZD133"/>
    <mergeCell ref="LWK133:LWL133"/>
    <mergeCell ref="LWQ133:LWR133"/>
    <mergeCell ref="LWS133:LWT133"/>
    <mergeCell ref="LWY133:LWZ133"/>
    <mergeCell ref="LXA133:LXB133"/>
    <mergeCell ref="LXG133:LXH133"/>
    <mergeCell ref="LXI133:LXJ133"/>
    <mergeCell ref="LXO133:LXP133"/>
    <mergeCell ref="LXQ133:LXR133"/>
    <mergeCell ref="LVC133:LVD133"/>
    <mergeCell ref="LVE133:LVF133"/>
    <mergeCell ref="LVK133:LVL133"/>
    <mergeCell ref="LVM133:LVN133"/>
    <mergeCell ref="LVS133:LVT133"/>
    <mergeCell ref="LVU133:LVV133"/>
    <mergeCell ref="LWA133:LWB133"/>
    <mergeCell ref="LWC133:LWD133"/>
    <mergeCell ref="LWI133:LWJ133"/>
    <mergeCell ref="MES133:MET133"/>
    <mergeCell ref="MEY133:MEZ133"/>
    <mergeCell ref="MFA133:MFB133"/>
    <mergeCell ref="MFG133:MFH133"/>
    <mergeCell ref="MFI133:MFJ133"/>
    <mergeCell ref="MFO133:MFP133"/>
    <mergeCell ref="MFQ133:MFR133"/>
    <mergeCell ref="MFW133:MFX133"/>
    <mergeCell ref="MFY133:MFZ133"/>
    <mergeCell ref="MDK133:MDL133"/>
    <mergeCell ref="MDM133:MDN133"/>
    <mergeCell ref="MDS133:MDT133"/>
    <mergeCell ref="MDU133:MDV133"/>
    <mergeCell ref="MEA133:MEB133"/>
    <mergeCell ref="MEC133:MED133"/>
    <mergeCell ref="MEI133:MEJ133"/>
    <mergeCell ref="MEK133:MEL133"/>
    <mergeCell ref="MEQ133:MER133"/>
    <mergeCell ref="MBY133:MBZ133"/>
    <mergeCell ref="MCE133:MCF133"/>
    <mergeCell ref="MCG133:MCH133"/>
    <mergeCell ref="MCM133:MCN133"/>
    <mergeCell ref="MCO133:MCP133"/>
    <mergeCell ref="MCU133:MCV133"/>
    <mergeCell ref="MCW133:MCX133"/>
    <mergeCell ref="MDC133:MDD133"/>
    <mergeCell ref="MDE133:MDF133"/>
    <mergeCell ref="MAQ133:MAR133"/>
    <mergeCell ref="MAS133:MAT133"/>
    <mergeCell ref="MAY133:MAZ133"/>
    <mergeCell ref="MBA133:MBB133"/>
    <mergeCell ref="MBG133:MBH133"/>
    <mergeCell ref="MBI133:MBJ133"/>
    <mergeCell ref="MBO133:MBP133"/>
    <mergeCell ref="MBQ133:MBR133"/>
    <mergeCell ref="MBW133:MBX133"/>
    <mergeCell ref="MKG133:MKH133"/>
    <mergeCell ref="MKM133:MKN133"/>
    <mergeCell ref="MKO133:MKP133"/>
    <mergeCell ref="MKU133:MKV133"/>
    <mergeCell ref="MKW133:MKX133"/>
    <mergeCell ref="MLC133:MLD133"/>
    <mergeCell ref="MLE133:MLF133"/>
    <mergeCell ref="MLK133:MLL133"/>
    <mergeCell ref="MLM133:MLN133"/>
    <mergeCell ref="MIY133:MIZ133"/>
    <mergeCell ref="MJA133:MJB133"/>
    <mergeCell ref="MJG133:MJH133"/>
    <mergeCell ref="MJI133:MJJ133"/>
    <mergeCell ref="MJO133:MJP133"/>
    <mergeCell ref="MJQ133:MJR133"/>
    <mergeCell ref="MJW133:MJX133"/>
    <mergeCell ref="MJY133:MJZ133"/>
    <mergeCell ref="MKE133:MKF133"/>
    <mergeCell ref="MHM133:MHN133"/>
    <mergeCell ref="MHS133:MHT133"/>
    <mergeCell ref="MHU133:MHV133"/>
    <mergeCell ref="MIA133:MIB133"/>
    <mergeCell ref="MIC133:MID133"/>
    <mergeCell ref="MII133:MIJ133"/>
    <mergeCell ref="MIK133:MIL133"/>
    <mergeCell ref="MIQ133:MIR133"/>
    <mergeCell ref="MIS133:MIT133"/>
    <mergeCell ref="MGE133:MGF133"/>
    <mergeCell ref="MGG133:MGH133"/>
    <mergeCell ref="MGM133:MGN133"/>
    <mergeCell ref="MGO133:MGP133"/>
    <mergeCell ref="MGU133:MGV133"/>
    <mergeCell ref="MGW133:MGX133"/>
    <mergeCell ref="MHC133:MHD133"/>
    <mergeCell ref="MHE133:MHF133"/>
    <mergeCell ref="MHK133:MHL133"/>
    <mergeCell ref="MPU133:MPV133"/>
    <mergeCell ref="MQA133:MQB133"/>
    <mergeCell ref="MQC133:MQD133"/>
    <mergeCell ref="MQI133:MQJ133"/>
    <mergeCell ref="MQK133:MQL133"/>
    <mergeCell ref="MQQ133:MQR133"/>
    <mergeCell ref="MQS133:MQT133"/>
    <mergeCell ref="MQY133:MQZ133"/>
    <mergeCell ref="MRA133:MRB133"/>
    <mergeCell ref="MOM133:MON133"/>
    <mergeCell ref="MOO133:MOP133"/>
    <mergeCell ref="MOU133:MOV133"/>
    <mergeCell ref="MOW133:MOX133"/>
    <mergeCell ref="MPC133:MPD133"/>
    <mergeCell ref="MPE133:MPF133"/>
    <mergeCell ref="MPK133:MPL133"/>
    <mergeCell ref="MPM133:MPN133"/>
    <mergeCell ref="MPS133:MPT133"/>
    <mergeCell ref="MNA133:MNB133"/>
    <mergeCell ref="MNG133:MNH133"/>
    <mergeCell ref="MNI133:MNJ133"/>
    <mergeCell ref="MNO133:MNP133"/>
    <mergeCell ref="MNQ133:MNR133"/>
    <mergeCell ref="MNW133:MNX133"/>
    <mergeCell ref="MNY133:MNZ133"/>
    <mergeCell ref="MOE133:MOF133"/>
    <mergeCell ref="MOG133:MOH133"/>
    <mergeCell ref="MLS133:MLT133"/>
    <mergeCell ref="MLU133:MLV133"/>
    <mergeCell ref="MMA133:MMB133"/>
    <mergeCell ref="MMC133:MMD133"/>
    <mergeCell ref="MMI133:MMJ133"/>
    <mergeCell ref="MMK133:MML133"/>
    <mergeCell ref="MMQ133:MMR133"/>
    <mergeCell ref="MMS133:MMT133"/>
    <mergeCell ref="MMY133:MMZ133"/>
    <mergeCell ref="MVI133:MVJ133"/>
    <mergeCell ref="MVO133:MVP133"/>
    <mergeCell ref="MVQ133:MVR133"/>
    <mergeCell ref="MVW133:MVX133"/>
    <mergeCell ref="MVY133:MVZ133"/>
    <mergeCell ref="MWE133:MWF133"/>
    <mergeCell ref="MWG133:MWH133"/>
    <mergeCell ref="MWM133:MWN133"/>
    <mergeCell ref="MWO133:MWP133"/>
    <mergeCell ref="MUA133:MUB133"/>
    <mergeCell ref="MUC133:MUD133"/>
    <mergeCell ref="MUI133:MUJ133"/>
    <mergeCell ref="MUK133:MUL133"/>
    <mergeCell ref="MUQ133:MUR133"/>
    <mergeCell ref="MUS133:MUT133"/>
    <mergeCell ref="MUY133:MUZ133"/>
    <mergeCell ref="MVA133:MVB133"/>
    <mergeCell ref="MVG133:MVH133"/>
    <mergeCell ref="MSO133:MSP133"/>
    <mergeCell ref="MSU133:MSV133"/>
    <mergeCell ref="MSW133:MSX133"/>
    <mergeCell ref="MTC133:MTD133"/>
    <mergeCell ref="MTE133:MTF133"/>
    <mergeCell ref="MTK133:MTL133"/>
    <mergeCell ref="MTM133:MTN133"/>
    <mergeCell ref="MTS133:MTT133"/>
    <mergeCell ref="MTU133:MTV133"/>
    <mergeCell ref="MRG133:MRH133"/>
    <mergeCell ref="MRI133:MRJ133"/>
    <mergeCell ref="MRO133:MRP133"/>
    <mergeCell ref="MRQ133:MRR133"/>
    <mergeCell ref="MRW133:MRX133"/>
    <mergeCell ref="MRY133:MRZ133"/>
    <mergeCell ref="MSE133:MSF133"/>
    <mergeCell ref="MSG133:MSH133"/>
    <mergeCell ref="MSM133:MSN133"/>
    <mergeCell ref="NAW133:NAX133"/>
    <mergeCell ref="NBC133:NBD133"/>
    <mergeCell ref="NBE133:NBF133"/>
    <mergeCell ref="NBK133:NBL133"/>
    <mergeCell ref="NBM133:NBN133"/>
    <mergeCell ref="NBS133:NBT133"/>
    <mergeCell ref="NBU133:NBV133"/>
    <mergeCell ref="NCA133:NCB133"/>
    <mergeCell ref="NCC133:NCD133"/>
    <mergeCell ref="MZO133:MZP133"/>
    <mergeCell ref="MZQ133:MZR133"/>
    <mergeCell ref="MZW133:MZX133"/>
    <mergeCell ref="MZY133:MZZ133"/>
    <mergeCell ref="NAE133:NAF133"/>
    <mergeCell ref="NAG133:NAH133"/>
    <mergeCell ref="NAM133:NAN133"/>
    <mergeCell ref="NAO133:NAP133"/>
    <mergeCell ref="NAU133:NAV133"/>
    <mergeCell ref="MYC133:MYD133"/>
    <mergeCell ref="MYI133:MYJ133"/>
    <mergeCell ref="MYK133:MYL133"/>
    <mergeCell ref="MYQ133:MYR133"/>
    <mergeCell ref="MYS133:MYT133"/>
    <mergeCell ref="MYY133:MYZ133"/>
    <mergeCell ref="MZA133:MZB133"/>
    <mergeCell ref="MZG133:MZH133"/>
    <mergeCell ref="MZI133:MZJ133"/>
    <mergeCell ref="MWU133:MWV133"/>
    <mergeCell ref="MWW133:MWX133"/>
    <mergeCell ref="MXC133:MXD133"/>
    <mergeCell ref="MXE133:MXF133"/>
    <mergeCell ref="MXK133:MXL133"/>
    <mergeCell ref="MXM133:MXN133"/>
    <mergeCell ref="MXS133:MXT133"/>
    <mergeCell ref="MXU133:MXV133"/>
    <mergeCell ref="MYA133:MYB133"/>
    <mergeCell ref="NGK133:NGL133"/>
    <mergeCell ref="NGQ133:NGR133"/>
    <mergeCell ref="NGS133:NGT133"/>
    <mergeCell ref="NGY133:NGZ133"/>
    <mergeCell ref="NHA133:NHB133"/>
    <mergeCell ref="NHG133:NHH133"/>
    <mergeCell ref="NHI133:NHJ133"/>
    <mergeCell ref="NHO133:NHP133"/>
    <mergeCell ref="NHQ133:NHR133"/>
    <mergeCell ref="NFC133:NFD133"/>
    <mergeCell ref="NFE133:NFF133"/>
    <mergeCell ref="NFK133:NFL133"/>
    <mergeCell ref="NFM133:NFN133"/>
    <mergeCell ref="NFS133:NFT133"/>
    <mergeCell ref="NFU133:NFV133"/>
    <mergeCell ref="NGA133:NGB133"/>
    <mergeCell ref="NGC133:NGD133"/>
    <mergeCell ref="NGI133:NGJ133"/>
    <mergeCell ref="NDQ133:NDR133"/>
    <mergeCell ref="NDW133:NDX133"/>
    <mergeCell ref="NDY133:NDZ133"/>
    <mergeCell ref="NEE133:NEF133"/>
    <mergeCell ref="NEG133:NEH133"/>
    <mergeCell ref="NEM133:NEN133"/>
    <mergeCell ref="NEO133:NEP133"/>
    <mergeCell ref="NEU133:NEV133"/>
    <mergeCell ref="NEW133:NEX133"/>
    <mergeCell ref="NCI133:NCJ133"/>
    <mergeCell ref="NCK133:NCL133"/>
    <mergeCell ref="NCQ133:NCR133"/>
    <mergeCell ref="NCS133:NCT133"/>
    <mergeCell ref="NCY133:NCZ133"/>
    <mergeCell ref="NDA133:NDB133"/>
    <mergeCell ref="NDG133:NDH133"/>
    <mergeCell ref="NDI133:NDJ133"/>
    <mergeCell ref="NDO133:NDP133"/>
    <mergeCell ref="NLY133:NLZ133"/>
    <mergeCell ref="NME133:NMF133"/>
    <mergeCell ref="NMG133:NMH133"/>
    <mergeCell ref="NMM133:NMN133"/>
    <mergeCell ref="NMO133:NMP133"/>
    <mergeCell ref="NMU133:NMV133"/>
    <mergeCell ref="NMW133:NMX133"/>
    <mergeCell ref="NNC133:NND133"/>
    <mergeCell ref="NNE133:NNF133"/>
    <mergeCell ref="NKQ133:NKR133"/>
    <mergeCell ref="NKS133:NKT133"/>
    <mergeCell ref="NKY133:NKZ133"/>
    <mergeCell ref="NLA133:NLB133"/>
    <mergeCell ref="NLG133:NLH133"/>
    <mergeCell ref="NLI133:NLJ133"/>
    <mergeCell ref="NLO133:NLP133"/>
    <mergeCell ref="NLQ133:NLR133"/>
    <mergeCell ref="NLW133:NLX133"/>
    <mergeCell ref="NJE133:NJF133"/>
    <mergeCell ref="NJK133:NJL133"/>
    <mergeCell ref="NJM133:NJN133"/>
    <mergeCell ref="NJS133:NJT133"/>
    <mergeCell ref="NJU133:NJV133"/>
    <mergeCell ref="NKA133:NKB133"/>
    <mergeCell ref="NKC133:NKD133"/>
    <mergeCell ref="NKI133:NKJ133"/>
    <mergeCell ref="NKK133:NKL133"/>
    <mergeCell ref="NHW133:NHX133"/>
    <mergeCell ref="NHY133:NHZ133"/>
    <mergeCell ref="NIE133:NIF133"/>
    <mergeCell ref="NIG133:NIH133"/>
    <mergeCell ref="NIM133:NIN133"/>
    <mergeCell ref="NIO133:NIP133"/>
    <mergeCell ref="NIU133:NIV133"/>
    <mergeCell ref="NIW133:NIX133"/>
    <mergeCell ref="NJC133:NJD133"/>
    <mergeCell ref="NRM133:NRN133"/>
    <mergeCell ref="NRS133:NRT133"/>
    <mergeCell ref="NRU133:NRV133"/>
    <mergeCell ref="NSA133:NSB133"/>
    <mergeCell ref="NSC133:NSD133"/>
    <mergeCell ref="NSI133:NSJ133"/>
    <mergeCell ref="NSK133:NSL133"/>
    <mergeCell ref="NSQ133:NSR133"/>
    <mergeCell ref="NSS133:NST133"/>
    <mergeCell ref="NQE133:NQF133"/>
    <mergeCell ref="NQG133:NQH133"/>
    <mergeCell ref="NQM133:NQN133"/>
    <mergeCell ref="NQO133:NQP133"/>
    <mergeCell ref="NQU133:NQV133"/>
    <mergeCell ref="NQW133:NQX133"/>
    <mergeCell ref="NRC133:NRD133"/>
    <mergeCell ref="NRE133:NRF133"/>
    <mergeCell ref="NRK133:NRL133"/>
    <mergeCell ref="NOS133:NOT133"/>
    <mergeCell ref="NOY133:NOZ133"/>
    <mergeCell ref="NPA133:NPB133"/>
    <mergeCell ref="NPG133:NPH133"/>
    <mergeCell ref="NPI133:NPJ133"/>
    <mergeCell ref="NPO133:NPP133"/>
    <mergeCell ref="NPQ133:NPR133"/>
    <mergeCell ref="NPW133:NPX133"/>
    <mergeCell ref="NPY133:NPZ133"/>
    <mergeCell ref="NNK133:NNL133"/>
    <mergeCell ref="NNM133:NNN133"/>
    <mergeCell ref="NNS133:NNT133"/>
    <mergeCell ref="NNU133:NNV133"/>
    <mergeCell ref="NOA133:NOB133"/>
    <mergeCell ref="NOC133:NOD133"/>
    <mergeCell ref="NOI133:NOJ133"/>
    <mergeCell ref="NOK133:NOL133"/>
    <mergeCell ref="NOQ133:NOR133"/>
    <mergeCell ref="NXA133:NXB133"/>
    <mergeCell ref="NXG133:NXH133"/>
    <mergeCell ref="NXI133:NXJ133"/>
    <mergeCell ref="NXO133:NXP133"/>
    <mergeCell ref="NXQ133:NXR133"/>
    <mergeCell ref="NXW133:NXX133"/>
    <mergeCell ref="NXY133:NXZ133"/>
    <mergeCell ref="NYE133:NYF133"/>
    <mergeCell ref="NYG133:NYH133"/>
    <mergeCell ref="NVS133:NVT133"/>
    <mergeCell ref="NVU133:NVV133"/>
    <mergeCell ref="NWA133:NWB133"/>
    <mergeCell ref="NWC133:NWD133"/>
    <mergeCell ref="NWI133:NWJ133"/>
    <mergeCell ref="NWK133:NWL133"/>
    <mergeCell ref="NWQ133:NWR133"/>
    <mergeCell ref="NWS133:NWT133"/>
    <mergeCell ref="NWY133:NWZ133"/>
    <mergeCell ref="NUG133:NUH133"/>
    <mergeCell ref="NUM133:NUN133"/>
    <mergeCell ref="NUO133:NUP133"/>
    <mergeCell ref="NUU133:NUV133"/>
    <mergeCell ref="NUW133:NUX133"/>
    <mergeCell ref="NVC133:NVD133"/>
    <mergeCell ref="NVE133:NVF133"/>
    <mergeCell ref="NVK133:NVL133"/>
    <mergeCell ref="NVM133:NVN133"/>
    <mergeCell ref="NSY133:NSZ133"/>
    <mergeCell ref="NTA133:NTB133"/>
    <mergeCell ref="NTG133:NTH133"/>
    <mergeCell ref="NTI133:NTJ133"/>
    <mergeCell ref="NTO133:NTP133"/>
    <mergeCell ref="NTQ133:NTR133"/>
    <mergeCell ref="NTW133:NTX133"/>
    <mergeCell ref="NTY133:NTZ133"/>
    <mergeCell ref="NUE133:NUF133"/>
    <mergeCell ref="OCO133:OCP133"/>
    <mergeCell ref="OCU133:OCV133"/>
    <mergeCell ref="OCW133:OCX133"/>
    <mergeCell ref="ODC133:ODD133"/>
    <mergeCell ref="ODE133:ODF133"/>
    <mergeCell ref="ODK133:ODL133"/>
    <mergeCell ref="ODM133:ODN133"/>
    <mergeCell ref="ODS133:ODT133"/>
    <mergeCell ref="ODU133:ODV133"/>
    <mergeCell ref="OBG133:OBH133"/>
    <mergeCell ref="OBI133:OBJ133"/>
    <mergeCell ref="OBO133:OBP133"/>
    <mergeCell ref="OBQ133:OBR133"/>
    <mergeCell ref="OBW133:OBX133"/>
    <mergeCell ref="OBY133:OBZ133"/>
    <mergeCell ref="OCE133:OCF133"/>
    <mergeCell ref="OCG133:OCH133"/>
    <mergeCell ref="OCM133:OCN133"/>
    <mergeCell ref="NZU133:NZV133"/>
    <mergeCell ref="OAA133:OAB133"/>
    <mergeCell ref="OAC133:OAD133"/>
    <mergeCell ref="OAI133:OAJ133"/>
    <mergeCell ref="OAK133:OAL133"/>
    <mergeCell ref="OAQ133:OAR133"/>
    <mergeCell ref="OAS133:OAT133"/>
    <mergeCell ref="OAY133:OAZ133"/>
    <mergeCell ref="OBA133:OBB133"/>
    <mergeCell ref="NYM133:NYN133"/>
    <mergeCell ref="NYO133:NYP133"/>
    <mergeCell ref="NYU133:NYV133"/>
    <mergeCell ref="NYW133:NYX133"/>
    <mergeCell ref="NZC133:NZD133"/>
    <mergeCell ref="NZE133:NZF133"/>
    <mergeCell ref="NZK133:NZL133"/>
    <mergeCell ref="NZM133:NZN133"/>
    <mergeCell ref="NZS133:NZT133"/>
    <mergeCell ref="OIC133:OID133"/>
    <mergeCell ref="OII133:OIJ133"/>
    <mergeCell ref="OIK133:OIL133"/>
    <mergeCell ref="OIQ133:OIR133"/>
    <mergeCell ref="OIS133:OIT133"/>
    <mergeCell ref="OIY133:OIZ133"/>
    <mergeCell ref="OJA133:OJB133"/>
    <mergeCell ref="OJG133:OJH133"/>
    <mergeCell ref="OJI133:OJJ133"/>
    <mergeCell ref="OGU133:OGV133"/>
    <mergeCell ref="OGW133:OGX133"/>
    <mergeCell ref="OHC133:OHD133"/>
    <mergeCell ref="OHE133:OHF133"/>
    <mergeCell ref="OHK133:OHL133"/>
    <mergeCell ref="OHM133:OHN133"/>
    <mergeCell ref="OHS133:OHT133"/>
    <mergeCell ref="OHU133:OHV133"/>
    <mergeCell ref="OIA133:OIB133"/>
    <mergeCell ref="OFI133:OFJ133"/>
    <mergeCell ref="OFO133:OFP133"/>
    <mergeCell ref="OFQ133:OFR133"/>
    <mergeCell ref="OFW133:OFX133"/>
    <mergeCell ref="OFY133:OFZ133"/>
    <mergeCell ref="OGE133:OGF133"/>
    <mergeCell ref="OGG133:OGH133"/>
    <mergeCell ref="OGM133:OGN133"/>
    <mergeCell ref="OGO133:OGP133"/>
    <mergeCell ref="OEA133:OEB133"/>
    <mergeCell ref="OEC133:OED133"/>
    <mergeCell ref="OEI133:OEJ133"/>
    <mergeCell ref="OEK133:OEL133"/>
    <mergeCell ref="OEQ133:OER133"/>
    <mergeCell ref="OES133:OET133"/>
    <mergeCell ref="OEY133:OEZ133"/>
    <mergeCell ref="OFA133:OFB133"/>
    <mergeCell ref="OFG133:OFH133"/>
    <mergeCell ref="ONQ133:ONR133"/>
    <mergeCell ref="ONW133:ONX133"/>
    <mergeCell ref="ONY133:ONZ133"/>
    <mergeCell ref="OOE133:OOF133"/>
    <mergeCell ref="OOG133:OOH133"/>
    <mergeCell ref="OOM133:OON133"/>
    <mergeCell ref="OOO133:OOP133"/>
    <mergeCell ref="OOU133:OOV133"/>
    <mergeCell ref="OOW133:OOX133"/>
    <mergeCell ref="OMI133:OMJ133"/>
    <mergeCell ref="OMK133:OML133"/>
    <mergeCell ref="OMQ133:OMR133"/>
    <mergeCell ref="OMS133:OMT133"/>
    <mergeCell ref="OMY133:OMZ133"/>
    <mergeCell ref="ONA133:ONB133"/>
    <mergeCell ref="ONG133:ONH133"/>
    <mergeCell ref="ONI133:ONJ133"/>
    <mergeCell ref="ONO133:ONP133"/>
    <mergeCell ref="OKW133:OKX133"/>
    <mergeCell ref="OLC133:OLD133"/>
    <mergeCell ref="OLE133:OLF133"/>
    <mergeCell ref="OLK133:OLL133"/>
    <mergeCell ref="OLM133:OLN133"/>
    <mergeCell ref="OLS133:OLT133"/>
    <mergeCell ref="OLU133:OLV133"/>
    <mergeCell ref="OMA133:OMB133"/>
    <mergeCell ref="OMC133:OMD133"/>
    <mergeCell ref="OJO133:OJP133"/>
    <mergeCell ref="OJQ133:OJR133"/>
    <mergeCell ref="OJW133:OJX133"/>
    <mergeCell ref="OJY133:OJZ133"/>
    <mergeCell ref="OKE133:OKF133"/>
    <mergeCell ref="OKG133:OKH133"/>
    <mergeCell ref="OKM133:OKN133"/>
    <mergeCell ref="OKO133:OKP133"/>
    <mergeCell ref="OKU133:OKV133"/>
    <mergeCell ref="OTE133:OTF133"/>
    <mergeCell ref="OTK133:OTL133"/>
    <mergeCell ref="OTM133:OTN133"/>
    <mergeCell ref="OTS133:OTT133"/>
    <mergeCell ref="OTU133:OTV133"/>
    <mergeCell ref="OUA133:OUB133"/>
    <mergeCell ref="OUC133:OUD133"/>
    <mergeCell ref="OUI133:OUJ133"/>
    <mergeCell ref="OUK133:OUL133"/>
    <mergeCell ref="ORW133:ORX133"/>
    <mergeCell ref="ORY133:ORZ133"/>
    <mergeCell ref="OSE133:OSF133"/>
    <mergeCell ref="OSG133:OSH133"/>
    <mergeCell ref="OSM133:OSN133"/>
    <mergeCell ref="OSO133:OSP133"/>
    <mergeCell ref="OSU133:OSV133"/>
    <mergeCell ref="OSW133:OSX133"/>
    <mergeCell ref="OTC133:OTD133"/>
    <mergeCell ref="OQK133:OQL133"/>
    <mergeCell ref="OQQ133:OQR133"/>
    <mergeCell ref="OQS133:OQT133"/>
    <mergeCell ref="OQY133:OQZ133"/>
    <mergeCell ref="ORA133:ORB133"/>
    <mergeCell ref="ORG133:ORH133"/>
    <mergeCell ref="ORI133:ORJ133"/>
    <mergeCell ref="ORO133:ORP133"/>
    <mergeCell ref="ORQ133:ORR133"/>
    <mergeCell ref="OPC133:OPD133"/>
    <mergeCell ref="OPE133:OPF133"/>
    <mergeCell ref="OPK133:OPL133"/>
    <mergeCell ref="OPM133:OPN133"/>
    <mergeCell ref="OPS133:OPT133"/>
    <mergeCell ref="OPU133:OPV133"/>
    <mergeCell ref="OQA133:OQB133"/>
    <mergeCell ref="OQC133:OQD133"/>
    <mergeCell ref="OQI133:OQJ133"/>
    <mergeCell ref="OYS133:OYT133"/>
    <mergeCell ref="OYY133:OYZ133"/>
    <mergeCell ref="OZA133:OZB133"/>
    <mergeCell ref="OZG133:OZH133"/>
    <mergeCell ref="OZI133:OZJ133"/>
    <mergeCell ref="OZO133:OZP133"/>
    <mergeCell ref="OZQ133:OZR133"/>
    <mergeCell ref="OZW133:OZX133"/>
    <mergeCell ref="OZY133:OZZ133"/>
    <mergeCell ref="OXK133:OXL133"/>
    <mergeCell ref="OXM133:OXN133"/>
    <mergeCell ref="OXS133:OXT133"/>
    <mergeCell ref="OXU133:OXV133"/>
    <mergeCell ref="OYA133:OYB133"/>
    <mergeCell ref="OYC133:OYD133"/>
    <mergeCell ref="OYI133:OYJ133"/>
    <mergeCell ref="OYK133:OYL133"/>
    <mergeCell ref="OYQ133:OYR133"/>
    <mergeCell ref="OVY133:OVZ133"/>
    <mergeCell ref="OWE133:OWF133"/>
    <mergeCell ref="OWG133:OWH133"/>
    <mergeCell ref="OWM133:OWN133"/>
    <mergeCell ref="OWO133:OWP133"/>
    <mergeCell ref="OWU133:OWV133"/>
    <mergeCell ref="OWW133:OWX133"/>
    <mergeCell ref="OXC133:OXD133"/>
    <mergeCell ref="OXE133:OXF133"/>
    <mergeCell ref="OUQ133:OUR133"/>
    <mergeCell ref="OUS133:OUT133"/>
    <mergeCell ref="OUY133:OUZ133"/>
    <mergeCell ref="OVA133:OVB133"/>
    <mergeCell ref="OVG133:OVH133"/>
    <mergeCell ref="OVI133:OVJ133"/>
    <mergeCell ref="OVO133:OVP133"/>
    <mergeCell ref="OVQ133:OVR133"/>
    <mergeCell ref="OVW133:OVX133"/>
    <mergeCell ref="PEG133:PEH133"/>
    <mergeCell ref="PEM133:PEN133"/>
    <mergeCell ref="PEO133:PEP133"/>
    <mergeCell ref="PEU133:PEV133"/>
    <mergeCell ref="PEW133:PEX133"/>
    <mergeCell ref="PFC133:PFD133"/>
    <mergeCell ref="PFE133:PFF133"/>
    <mergeCell ref="PFK133:PFL133"/>
    <mergeCell ref="PFM133:PFN133"/>
    <mergeCell ref="PCY133:PCZ133"/>
    <mergeCell ref="PDA133:PDB133"/>
    <mergeCell ref="PDG133:PDH133"/>
    <mergeCell ref="PDI133:PDJ133"/>
    <mergeCell ref="PDO133:PDP133"/>
    <mergeCell ref="PDQ133:PDR133"/>
    <mergeCell ref="PDW133:PDX133"/>
    <mergeCell ref="PDY133:PDZ133"/>
    <mergeCell ref="PEE133:PEF133"/>
    <mergeCell ref="PBM133:PBN133"/>
    <mergeCell ref="PBS133:PBT133"/>
    <mergeCell ref="PBU133:PBV133"/>
    <mergeCell ref="PCA133:PCB133"/>
    <mergeCell ref="PCC133:PCD133"/>
    <mergeCell ref="PCI133:PCJ133"/>
    <mergeCell ref="PCK133:PCL133"/>
    <mergeCell ref="PCQ133:PCR133"/>
    <mergeCell ref="PCS133:PCT133"/>
    <mergeCell ref="PAE133:PAF133"/>
    <mergeCell ref="PAG133:PAH133"/>
    <mergeCell ref="PAM133:PAN133"/>
    <mergeCell ref="PAO133:PAP133"/>
    <mergeCell ref="PAU133:PAV133"/>
    <mergeCell ref="PAW133:PAX133"/>
    <mergeCell ref="PBC133:PBD133"/>
    <mergeCell ref="PBE133:PBF133"/>
    <mergeCell ref="PBK133:PBL133"/>
    <mergeCell ref="PJU133:PJV133"/>
    <mergeCell ref="PKA133:PKB133"/>
    <mergeCell ref="PKC133:PKD133"/>
    <mergeCell ref="PKI133:PKJ133"/>
    <mergeCell ref="PKK133:PKL133"/>
    <mergeCell ref="PKQ133:PKR133"/>
    <mergeCell ref="PKS133:PKT133"/>
    <mergeCell ref="PKY133:PKZ133"/>
    <mergeCell ref="PLA133:PLB133"/>
    <mergeCell ref="PIM133:PIN133"/>
    <mergeCell ref="PIO133:PIP133"/>
    <mergeCell ref="PIU133:PIV133"/>
    <mergeCell ref="PIW133:PIX133"/>
    <mergeCell ref="PJC133:PJD133"/>
    <mergeCell ref="PJE133:PJF133"/>
    <mergeCell ref="PJK133:PJL133"/>
    <mergeCell ref="PJM133:PJN133"/>
    <mergeCell ref="PJS133:PJT133"/>
    <mergeCell ref="PHA133:PHB133"/>
    <mergeCell ref="PHG133:PHH133"/>
    <mergeCell ref="PHI133:PHJ133"/>
    <mergeCell ref="PHO133:PHP133"/>
    <mergeCell ref="PHQ133:PHR133"/>
    <mergeCell ref="PHW133:PHX133"/>
    <mergeCell ref="PHY133:PHZ133"/>
    <mergeCell ref="PIE133:PIF133"/>
    <mergeCell ref="PIG133:PIH133"/>
    <mergeCell ref="PFS133:PFT133"/>
    <mergeCell ref="PFU133:PFV133"/>
    <mergeCell ref="PGA133:PGB133"/>
    <mergeCell ref="PGC133:PGD133"/>
    <mergeCell ref="PGI133:PGJ133"/>
    <mergeCell ref="PGK133:PGL133"/>
    <mergeCell ref="PGQ133:PGR133"/>
    <mergeCell ref="PGS133:PGT133"/>
    <mergeCell ref="PGY133:PGZ133"/>
    <mergeCell ref="PPI133:PPJ133"/>
    <mergeCell ref="PPO133:PPP133"/>
    <mergeCell ref="PPQ133:PPR133"/>
    <mergeCell ref="PPW133:PPX133"/>
    <mergeCell ref="PPY133:PPZ133"/>
    <mergeCell ref="PQE133:PQF133"/>
    <mergeCell ref="PQG133:PQH133"/>
    <mergeCell ref="PQM133:PQN133"/>
    <mergeCell ref="PQO133:PQP133"/>
    <mergeCell ref="POA133:POB133"/>
    <mergeCell ref="POC133:POD133"/>
    <mergeCell ref="POI133:POJ133"/>
    <mergeCell ref="POK133:POL133"/>
    <mergeCell ref="POQ133:POR133"/>
    <mergeCell ref="POS133:POT133"/>
    <mergeCell ref="POY133:POZ133"/>
    <mergeCell ref="PPA133:PPB133"/>
    <mergeCell ref="PPG133:PPH133"/>
    <mergeCell ref="PMO133:PMP133"/>
    <mergeCell ref="PMU133:PMV133"/>
    <mergeCell ref="PMW133:PMX133"/>
    <mergeCell ref="PNC133:PND133"/>
    <mergeCell ref="PNE133:PNF133"/>
    <mergeCell ref="PNK133:PNL133"/>
    <mergeCell ref="PNM133:PNN133"/>
    <mergeCell ref="PNS133:PNT133"/>
    <mergeCell ref="PNU133:PNV133"/>
    <mergeCell ref="PLG133:PLH133"/>
    <mergeCell ref="PLI133:PLJ133"/>
    <mergeCell ref="PLO133:PLP133"/>
    <mergeCell ref="PLQ133:PLR133"/>
    <mergeCell ref="PLW133:PLX133"/>
    <mergeCell ref="PLY133:PLZ133"/>
    <mergeCell ref="PME133:PMF133"/>
    <mergeCell ref="PMG133:PMH133"/>
    <mergeCell ref="PMM133:PMN133"/>
    <mergeCell ref="PUW133:PUX133"/>
    <mergeCell ref="PVC133:PVD133"/>
    <mergeCell ref="PVE133:PVF133"/>
    <mergeCell ref="PVK133:PVL133"/>
    <mergeCell ref="PVM133:PVN133"/>
    <mergeCell ref="PVS133:PVT133"/>
    <mergeCell ref="PVU133:PVV133"/>
    <mergeCell ref="PWA133:PWB133"/>
    <mergeCell ref="PWC133:PWD133"/>
    <mergeCell ref="PTO133:PTP133"/>
    <mergeCell ref="PTQ133:PTR133"/>
    <mergeCell ref="PTW133:PTX133"/>
    <mergeCell ref="PTY133:PTZ133"/>
    <mergeCell ref="PUE133:PUF133"/>
    <mergeCell ref="PUG133:PUH133"/>
    <mergeCell ref="PUM133:PUN133"/>
    <mergeCell ref="PUO133:PUP133"/>
    <mergeCell ref="PUU133:PUV133"/>
    <mergeCell ref="PSC133:PSD133"/>
    <mergeCell ref="PSI133:PSJ133"/>
    <mergeCell ref="PSK133:PSL133"/>
    <mergeCell ref="PSQ133:PSR133"/>
    <mergeCell ref="PSS133:PST133"/>
    <mergeCell ref="PSY133:PSZ133"/>
    <mergeCell ref="PTA133:PTB133"/>
    <mergeCell ref="PTG133:PTH133"/>
    <mergeCell ref="PTI133:PTJ133"/>
    <mergeCell ref="PQU133:PQV133"/>
    <mergeCell ref="PQW133:PQX133"/>
    <mergeCell ref="PRC133:PRD133"/>
    <mergeCell ref="PRE133:PRF133"/>
    <mergeCell ref="PRK133:PRL133"/>
    <mergeCell ref="PRM133:PRN133"/>
    <mergeCell ref="PRS133:PRT133"/>
    <mergeCell ref="PRU133:PRV133"/>
    <mergeCell ref="PSA133:PSB133"/>
    <mergeCell ref="QAK133:QAL133"/>
    <mergeCell ref="QAQ133:QAR133"/>
    <mergeCell ref="QAS133:QAT133"/>
    <mergeCell ref="QAY133:QAZ133"/>
    <mergeCell ref="QBA133:QBB133"/>
    <mergeCell ref="QBG133:QBH133"/>
    <mergeCell ref="QBI133:QBJ133"/>
    <mergeCell ref="QBO133:QBP133"/>
    <mergeCell ref="QBQ133:QBR133"/>
    <mergeCell ref="PZC133:PZD133"/>
    <mergeCell ref="PZE133:PZF133"/>
    <mergeCell ref="PZK133:PZL133"/>
    <mergeCell ref="PZM133:PZN133"/>
    <mergeCell ref="PZS133:PZT133"/>
    <mergeCell ref="PZU133:PZV133"/>
    <mergeCell ref="QAA133:QAB133"/>
    <mergeCell ref="QAC133:QAD133"/>
    <mergeCell ref="QAI133:QAJ133"/>
    <mergeCell ref="PXQ133:PXR133"/>
    <mergeCell ref="PXW133:PXX133"/>
    <mergeCell ref="PXY133:PXZ133"/>
    <mergeCell ref="PYE133:PYF133"/>
    <mergeCell ref="PYG133:PYH133"/>
    <mergeCell ref="PYM133:PYN133"/>
    <mergeCell ref="PYO133:PYP133"/>
    <mergeCell ref="PYU133:PYV133"/>
    <mergeCell ref="PYW133:PYX133"/>
    <mergeCell ref="PWI133:PWJ133"/>
    <mergeCell ref="PWK133:PWL133"/>
    <mergeCell ref="PWQ133:PWR133"/>
    <mergeCell ref="PWS133:PWT133"/>
    <mergeCell ref="PWY133:PWZ133"/>
    <mergeCell ref="PXA133:PXB133"/>
    <mergeCell ref="PXG133:PXH133"/>
    <mergeCell ref="PXI133:PXJ133"/>
    <mergeCell ref="PXO133:PXP133"/>
    <mergeCell ref="QFY133:QFZ133"/>
    <mergeCell ref="QGE133:QGF133"/>
    <mergeCell ref="QGG133:QGH133"/>
    <mergeCell ref="QGM133:QGN133"/>
    <mergeCell ref="QGO133:QGP133"/>
    <mergeCell ref="QGU133:QGV133"/>
    <mergeCell ref="QGW133:QGX133"/>
    <mergeCell ref="QHC133:QHD133"/>
    <mergeCell ref="QHE133:QHF133"/>
    <mergeCell ref="QEQ133:QER133"/>
    <mergeCell ref="QES133:QET133"/>
    <mergeCell ref="QEY133:QEZ133"/>
    <mergeCell ref="QFA133:QFB133"/>
    <mergeCell ref="QFG133:QFH133"/>
    <mergeCell ref="QFI133:QFJ133"/>
    <mergeCell ref="QFO133:QFP133"/>
    <mergeCell ref="QFQ133:QFR133"/>
    <mergeCell ref="QFW133:QFX133"/>
    <mergeCell ref="QDE133:QDF133"/>
    <mergeCell ref="QDK133:QDL133"/>
    <mergeCell ref="QDM133:QDN133"/>
    <mergeCell ref="QDS133:QDT133"/>
    <mergeCell ref="QDU133:QDV133"/>
    <mergeCell ref="QEA133:QEB133"/>
    <mergeCell ref="QEC133:QED133"/>
    <mergeCell ref="QEI133:QEJ133"/>
    <mergeCell ref="QEK133:QEL133"/>
    <mergeCell ref="QBW133:QBX133"/>
    <mergeCell ref="QBY133:QBZ133"/>
    <mergeCell ref="QCE133:QCF133"/>
    <mergeCell ref="QCG133:QCH133"/>
    <mergeCell ref="QCM133:QCN133"/>
    <mergeCell ref="QCO133:QCP133"/>
    <mergeCell ref="QCU133:QCV133"/>
    <mergeCell ref="QCW133:QCX133"/>
    <mergeCell ref="QDC133:QDD133"/>
    <mergeCell ref="QLM133:QLN133"/>
    <mergeCell ref="QLS133:QLT133"/>
    <mergeCell ref="QLU133:QLV133"/>
    <mergeCell ref="QMA133:QMB133"/>
    <mergeCell ref="QMC133:QMD133"/>
    <mergeCell ref="QMI133:QMJ133"/>
    <mergeCell ref="QMK133:QML133"/>
    <mergeCell ref="QMQ133:QMR133"/>
    <mergeCell ref="QMS133:QMT133"/>
    <mergeCell ref="QKE133:QKF133"/>
    <mergeCell ref="QKG133:QKH133"/>
    <mergeCell ref="QKM133:QKN133"/>
    <mergeCell ref="QKO133:QKP133"/>
    <mergeCell ref="QKU133:QKV133"/>
    <mergeCell ref="QKW133:QKX133"/>
    <mergeCell ref="QLC133:QLD133"/>
    <mergeCell ref="QLE133:QLF133"/>
    <mergeCell ref="QLK133:QLL133"/>
    <mergeCell ref="QIS133:QIT133"/>
    <mergeCell ref="QIY133:QIZ133"/>
    <mergeCell ref="QJA133:QJB133"/>
    <mergeCell ref="QJG133:QJH133"/>
    <mergeCell ref="QJI133:QJJ133"/>
    <mergeCell ref="QJO133:QJP133"/>
    <mergeCell ref="QJQ133:QJR133"/>
    <mergeCell ref="QJW133:QJX133"/>
    <mergeCell ref="QJY133:QJZ133"/>
    <mergeCell ref="QHK133:QHL133"/>
    <mergeCell ref="QHM133:QHN133"/>
    <mergeCell ref="QHS133:QHT133"/>
    <mergeCell ref="QHU133:QHV133"/>
    <mergeCell ref="QIA133:QIB133"/>
    <mergeCell ref="QIC133:QID133"/>
    <mergeCell ref="QII133:QIJ133"/>
    <mergeCell ref="QIK133:QIL133"/>
    <mergeCell ref="QIQ133:QIR133"/>
    <mergeCell ref="QRA133:QRB133"/>
    <mergeCell ref="QRG133:QRH133"/>
    <mergeCell ref="QRI133:QRJ133"/>
    <mergeCell ref="QRO133:QRP133"/>
    <mergeCell ref="QRQ133:QRR133"/>
    <mergeCell ref="QRW133:QRX133"/>
    <mergeCell ref="QRY133:QRZ133"/>
    <mergeCell ref="QSE133:QSF133"/>
    <mergeCell ref="QSG133:QSH133"/>
    <mergeCell ref="QPS133:QPT133"/>
    <mergeCell ref="QPU133:QPV133"/>
    <mergeCell ref="QQA133:QQB133"/>
    <mergeCell ref="QQC133:QQD133"/>
    <mergeCell ref="QQI133:QQJ133"/>
    <mergeCell ref="QQK133:QQL133"/>
    <mergeCell ref="QQQ133:QQR133"/>
    <mergeCell ref="QQS133:QQT133"/>
    <mergeCell ref="QQY133:QQZ133"/>
    <mergeCell ref="QOG133:QOH133"/>
    <mergeCell ref="QOM133:QON133"/>
    <mergeCell ref="QOO133:QOP133"/>
    <mergeCell ref="QOU133:QOV133"/>
    <mergeCell ref="QOW133:QOX133"/>
    <mergeCell ref="QPC133:QPD133"/>
    <mergeCell ref="QPE133:QPF133"/>
    <mergeCell ref="QPK133:QPL133"/>
    <mergeCell ref="QPM133:QPN133"/>
    <mergeCell ref="QMY133:QMZ133"/>
    <mergeCell ref="QNA133:QNB133"/>
    <mergeCell ref="QNG133:QNH133"/>
    <mergeCell ref="QNI133:QNJ133"/>
    <mergeCell ref="QNO133:QNP133"/>
    <mergeCell ref="QNQ133:QNR133"/>
    <mergeCell ref="QNW133:QNX133"/>
    <mergeCell ref="QNY133:QNZ133"/>
    <mergeCell ref="QOE133:QOF133"/>
    <mergeCell ref="QWO133:QWP133"/>
    <mergeCell ref="QWU133:QWV133"/>
    <mergeCell ref="QWW133:QWX133"/>
    <mergeCell ref="QXC133:QXD133"/>
    <mergeCell ref="QXE133:QXF133"/>
    <mergeCell ref="QXK133:QXL133"/>
    <mergeCell ref="QXM133:QXN133"/>
    <mergeCell ref="QXS133:QXT133"/>
    <mergeCell ref="QXU133:QXV133"/>
    <mergeCell ref="QVG133:QVH133"/>
    <mergeCell ref="QVI133:QVJ133"/>
    <mergeCell ref="QVO133:QVP133"/>
    <mergeCell ref="QVQ133:QVR133"/>
    <mergeCell ref="QVW133:QVX133"/>
    <mergeCell ref="QVY133:QVZ133"/>
    <mergeCell ref="QWE133:QWF133"/>
    <mergeCell ref="QWG133:QWH133"/>
    <mergeCell ref="QWM133:QWN133"/>
    <mergeCell ref="QTU133:QTV133"/>
    <mergeCell ref="QUA133:QUB133"/>
    <mergeCell ref="QUC133:QUD133"/>
    <mergeCell ref="QUI133:QUJ133"/>
    <mergeCell ref="QUK133:QUL133"/>
    <mergeCell ref="QUQ133:QUR133"/>
    <mergeCell ref="QUS133:QUT133"/>
    <mergeCell ref="QUY133:QUZ133"/>
    <mergeCell ref="QVA133:QVB133"/>
    <mergeCell ref="QSM133:QSN133"/>
    <mergeCell ref="QSO133:QSP133"/>
    <mergeCell ref="QSU133:QSV133"/>
    <mergeCell ref="QSW133:QSX133"/>
    <mergeCell ref="QTC133:QTD133"/>
    <mergeCell ref="QTE133:QTF133"/>
    <mergeCell ref="QTK133:QTL133"/>
    <mergeCell ref="QTM133:QTN133"/>
    <mergeCell ref="QTS133:QTT133"/>
    <mergeCell ref="RCC133:RCD133"/>
    <mergeCell ref="RCI133:RCJ133"/>
    <mergeCell ref="RCK133:RCL133"/>
    <mergeCell ref="RCQ133:RCR133"/>
    <mergeCell ref="RCS133:RCT133"/>
    <mergeCell ref="RCY133:RCZ133"/>
    <mergeCell ref="RDA133:RDB133"/>
    <mergeCell ref="RDG133:RDH133"/>
    <mergeCell ref="RDI133:RDJ133"/>
    <mergeCell ref="RAU133:RAV133"/>
    <mergeCell ref="RAW133:RAX133"/>
    <mergeCell ref="RBC133:RBD133"/>
    <mergeCell ref="RBE133:RBF133"/>
    <mergeCell ref="RBK133:RBL133"/>
    <mergeCell ref="RBM133:RBN133"/>
    <mergeCell ref="RBS133:RBT133"/>
    <mergeCell ref="RBU133:RBV133"/>
    <mergeCell ref="RCA133:RCB133"/>
    <mergeCell ref="QZI133:QZJ133"/>
    <mergeCell ref="QZO133:QZP133"/>
    <mergeCell ref="QZQ133:QZR133"/>
    <mergeCell ref="QZW133:QZX133"/>
    <mergeCell ref="QZY133:QZZ133"/>
    <mergeCell ref="RAE133:RAF133"/>
    <mergeCell ref="RAG133:RAH133"/>
    <mergeCell ref="RAM133:RAN133"/>
    <mergeCell ref="RAO133:RAP133"/>
    <mergeCell ref="QYA133:QYB133"/>
    <mergeCell ref="QYC133:QYD133"/>
    <mergeCell ref="QYI133:QYJ133"/>
    <mergeCell ref="QYK133:QYL133"/>
    <mergeCell ref="QYQ133:QYR133"/>
    <mergeCell ref="QYS133:QYT133"/>
    <mergeCell ref="QYY133:QYZ133"/>
    <mergeCell ref="QZA133:QZB133"/>
    <mergeCell ref="QZG133:QZH133"/>
    <mergeCell ref="RHQ133:RHR133"/>
    <mergeCell ref="RHW133:RHX133"/>
    <mergeCell ref="RHY133:RHZ133"/>
    <mergeCell ref="RIE133:RIF133"/>
    <mergeCell ref="RIG133:RIH133"/>
    <mergeCell ref="RIM133:RIN133"/>
    <mergeCell ref="RIO133:RIP133"/>
    <mergeCell ref="RIU133:RIV133"/>
    <mergeCell ref="RIW133:RIX133"/>
    <mergeCell ref="RGI133:RGJ133"/>
    <mergeCell ref="RGK133:RGL133"/>
    <mergeCell ref="RGQ133:RGR133"/>
    <mergeCell ref="RGS133:RGT133"/>
    <mergeCell ref="RGY133:RGZ133"/>
    <mergeCell ref="RHA133:RHB133"/>
    <mergeCell ref="RHG133:RHH133"/>
    <mergeCell ref="RHI133:RHJ133"/>
    <mergeCell ref="RHO133:RHP133"/>
    <mergeCell ref="REW133:REX133"/>
    <mergeCell ref="RFC133:RFD133"/>
    <mergeCell ref="RFE133:RFF133"/>
    <mergeCell ref="RFK133:RFL133"/>
    <mergeCell ref="RFM133:RFN133"/>
    <mergeCell ref="RFS133:RFT133"/>
    <mergeCell ref="RFU133:RFV133"/>
    <mergeCell ref="RGA133:RGB133"/>
    <mergeCell ref="RGC133:RGD133"/>
    <mergeCell ref="RDO133:RDP133"/>
    <mergeCell ref="RDQ133:RDR133"/>
    <mergeCell ref="RDW133:RDX133"/>
    <mergeCell ref="RDY133:RDZ133"/>
    <mergeCell ref="REE133:REF133"/>
    <mergeCell ref="REG133:REH133"/>
    <mergeCell ref="REM133:REN133"/>
    <mergeCell ref="REO133:REP133"/>
    <mergeCell ref="REU133:REV133"/>
    <mergeCell ref="RNE133:RNF133"/>
    <mergeCell ref="RNK133:RNL133"/>
    <mergeCell ref="RNM133:RNN133"/>
    <mergeCell ref="RNS133:RNT133"/>
    <mergeCell ref="RNU133:RNV133"/>
    <mergeCell ref="ROA133:ROB133"/>
    <mergeCell ref="ROC133:ROD133"/>
    <mergeCell ref="ROI133:ROJ133"/>
    <mergeCell ref="ROK133:ROL133"/>
    <mergeCell ref="RLW133:RLX133"/>
    <mergeCell ref="RLY133:RLZ133"/>
    <mergeCell ref="RME133:RMF133"/>
    <mergeCell ref="RMG133:RMH133"/>
    <mergeCell ref="RMM133:RMN133"/>
    <mergeCell ref="RMO133:RMP133"/>
    <mergeCell ref="RMU133:RMV133"/>
    <mergeCell ref="RMW133:RMX133"/>
    <mergeCell ref="RNC133:RND133"/>
    <mergeCell ref="RKK133:RKL133"/>
    <mergeCell ref="RKQ133:RKR133"/>
    <mergeCell ref="RKS133:RKT133"/>
    <mergeCell ref="RKY133:RKZ133"/>
    <mergeCell ref="RLA133:RLB133"/>
    <mergeCell ref="RLG133:RLH133"/>
    <mergeCell ref="RLI133:RLJ133"/>
    <mergeCell ref="RLO133:RLP133"/>
    <mergeCell ref="RLQ133:RLR133"/>
    <mergeCell ref="RJC133:RJD133"/>
    <mergeCell ref="RJE133:RJF133"/>
    <mergeCell ref="RJK133:RJL133"/>
    <mergeCell ref="RJM133:RJN133"/>
    <mergeCell ref="RJS133:RJT133"/>
    <mergeCell ref="RJU133:RJV133"/>
    <mergeCell ref="RKA133:RKB133"/>
    <mergeCell ref="RKC133:RKD133"/>
    <mergeCell ref="RKI133:RKJ133"/>
    <mergeCell ref="RSS133:RST133"/>
    <mergeCell ref="RSY133:RSZ133"/>
    <mergeCell ref="RTA133:RTB133"/>
    <mergeCell ref="RTG133:RTH133"/>
    <mergeCell ref="RTI133:RTJ133"/>
    <mergeCell ref="RTO133:RTP133"/>
    <mergeCell ref="RTQ133:RTR133"/>
    <mergeCell ref="RTW133:RTX133"/>
    <mergeCell ref="RTY133:RTZ133"/>
    <mergeCell ref="RRK133:RRL133"/>
    <mergeCell ref="RRM133:RRN133"/>
    <mergeCell ref="RRS133:RRT133"/>
    <mergeCell ref="RRU133:RRV133"/>
    <mergeCell ref="RSA133:RSB133"/>
    <mergeCell ref="RSC133:RSD133"/>
    <mergeCell ref="RSI133:RSJ133"/>
    <mergeCell ref="RSK133:RSL133"/>
    <mergeCell ref="RSQ133:RSR133"/>
    <mergeCell ref="RPY133:RPZ133"/>
    <mergeCell ref="RQE133:RQF133"/>
    <mergeCell ref="RQG133:RQH133"/>
    <mergeCell ref="RQM133:RQN133"/>
    <mergeCell ref="RQO133:RQP133"/>
    <mergeCell ref="RQU133:RQV133"/>
    <mergeCell ref="RQW133:RQX133"/>
    <mergeCell ref="RRC133:RRD133"/>
    <mergeCell ref="RRE133:RRF133"/>
    <mergeCell ref="ROQ133:ROR133"/>
    <mergeCell ref="ROS133:ROT133"/>
    <mergeCell ref="ROY133:ROZ133"/>
    <mergeCell ref="RPA133:RPB133"/>
    <mergeCell ref="RPG133:RPH133"/>
    <mergeCell ref="RPI133:RPJ133"/>
    <mergeCell ref="RPO133:RPP133"/>
    <mergeCell ref="RPQ133:RPR133"/>
    <mergeCell ref="RPW133:RPX133"/>
    <mergeCell ref="RYG133:RYH133"/>
    <mergeCell ref="RYM133:RYN133"/>
    <mergeCell ref="RYO133:RYP133"/>
    <mergeCell ref="RYU133:RYV133"/>
    <mergeCell ref="RYW133:RYX133"/>
    <mergeCell ref="RZC133:RZD133"/>
    <mergeCell ref="RZE133:RZF133"/>
    <mergeCell ref="RZK133:RZL133"/>
    <mergeCell ref="RZM133:RZN133"/>
    <mergeCell ref="RWY133:RWZ133"/>
    <mergeCell ref="RXA133:RXB133"/>
    <mergeCell ref="RXG133:RXH133"/>
    <mergeCell ref="RXI133:RXJ133"/>
    <mergeCell ref="RXO133:RXP133"/>
    <mergeCell ref="RXQ133:RXR133"/>
    <mergeCell ref="RXW133:RXX133"/>
    <mergeCell ref="RXY133:RXZ133"/>
    <mergeCell ref="RYE133:RYF133"/>
    <mergeCell ref="RVM133:RVN133"/>
    <mergeCell ref="RVS133:RVT133"/>
    <mergeCell ref="RVU133:RVV133"/>
    <mergeCell ref="RWA133:RWB133"/>
    <mergeCell ref="RWC133:RWD133"/>
    <mergeCell ref="RWI133:RWJ133"/>
    <mergeCell ref="RWK133:RWL133"/>
    <mergeCell ref="RWQ133:RWR133"/>
    <mergeCell ref="RWS133:RWT133"/>
    <mergeCell ref="RUE133:RUF133"/>
    <mergeCell ref="RUG133:RUH133"/>
    <mergeCell ref="RUM133:RUN133"/>
    <mergeCell ref="RUO133:RUP133"/>
    <mergeCell ref="RUU133:RUV133"/>
    <mergeCell ref="RUW133:RUX133"/>
    <mergeCell ref="RVC133:RVD133"/>
    <mergeCell ref="RVE133:RVF133"/>
    <mergeCell ref="RVK133:RVL133"/>
    <mergeCell ref="SDU133:SDV133"/>
    <mergeCell ref="SEA133:SEB133"/>
    <mergeCell ref="SEC133:SED133"/>
    <mergeCell ref="SEI133:SEJ133"/>
    <mergeCell ref="SEK133:SEL133"/>
    <mergeCell ref="SEQ133:SER133"/>
    <mergeCell ref="SES133:SET133"/>
    <mergeCell ref="SEY133:SEZ133"/>
    <mergeCell ref="SFA133:SFB133"/>
    <mergeCell ref="SCM133:SCN133"/>
    <mergeCell ref="SCO133:SCP133"/>
    <mergeCell ref="SCU133:SCV133"/>
    <mergeCell ref="SCW133:SCX133"/>
    <mergeCell ref="SDC133:SDD133"/>
    <mergeCell ref="SDE133:SDF133"/>
    <mergeCell ref="SDK133:SDL133"/>
    <mergeCell ref="SDM133:SDN133"/>
    <mergeCell ref="SDS133:SDT133"/>
    <mergeCell ref="SBA133:SBB133"/>
    <mergeCell ref="SBG133:SBH133"/>
    <mergeCell ref="SBI133:SBJ133"/>
    <mergeCell ref="SBO133:SBP133"/>
    <mergeCell ref="SBQ133:SBR133"/>
    <mergeCell ref="SBW133:SBX133"/>
    <mergeCell ref="SBY133:SBZ133"/>
    <mergeCell ref="SCE133:SCF133"/>
    <mergeCell ref="SCG133:SCH133"/>
    <mergeCell ref="RZS133:RZT133"/>
    <mergeCell ref="RZU133:RZV133"/>
    <mergeCell ref="SAA133:SAB133"/>
    <mergeCell ref="SAC133:SAD133"/>
    <mergeCell ref="SAI133:SAJ133"/>
    <mergeCell ref="SAK133:SAL133"/>
    <mergeCell ref="SAQ133:SAR133"/>
    <mergeCell ref="SAS133:SAT133"/>
    <mergeCell ref="SAY133:SAZ133"/>
    <mergeCell ref="SJI133:SJJ133"/>
    <mergeCell ref="SJO133:SJP133"/>
    <mergeCell ref="SJQ133:SJR133"/>
    <mergeCell ref="SJW133:SJX133"/>
    <mergeCell ref="SJY133:SJZ133"/>
    <mergeCell ref="SKE133:SKF133"/>
    <mergeCell ref="SKG133:SKH133"/>
    <mergeCell ref="SKM133:SKN133"/>
    <mergeCell ref="SKO133:SKP133"/>
    <mergeCell ref="SIA133:SIB133"/>
    <mergeCell ref="SIC133:SID133"/>
    <mergeCell ref="SII133:SIJ133"/>
    <mergeCell ref="SIK133:SIL133"/>
    <mergeCell ref="SIQ133:SIR133"/>
    <mergeCell ref="SIS133:SIT133"/>
    <mergeCell ref="SIY133:SIZ133"/>
    <mergeCell ref="SJA133:SJB133"/>
    <mergeCell ref="SJG133:SJH133"/>
    <mergeCell ref="SGO133:SGP133"/>
    <mergeCell ref="SGU133:SGV133"/>
    <mergeCell ref="SGW133:SGX133"/>
    <mergeCell ref="SHC133:SHD133"/>
    <mergeCell ref="SHE133:SHF133"/>
    <mergeCell ref="SHK133:SHL133"/>
    <mergeCell ref="SHM133:SHN133"/>
    <mergeCell ref="SHS133:SHT133"/>
    <mergeCell ref="SHU133:SHV133"/>
    <mergeCell ref="SFG133:SFH133"/>
    <mergeCell ref="SFI133:SFJ133"/>
    <mergeCell ref="SFO133:SFP133"/>
    <mergeCell ref="SFQ133:SFR133"/>
    <mergeCell ref="SFW133:SFX133"/>
    <mergeCell ref="SFY133:SFZ133"/>
    <mergeCell ref="SGE133:SGF133"/>
    <mergeCell ref="SGG133:SGH133"/>
    <mergeCell ref="SGM133:SGN133"/>
    <mergeCell ref="SOW133:SOX133"/>
    <mergeCell ref="SPC133:SPD133"/>
    <mergeCell ref="SPE133:SPF133"/>
    <mergeCell ref="SPK133:SPL133"/>
    <mergeCell ref="SPM133:SPN133"/>
    <mergeCell ref="SPS133:SPT133"/>
    <mergeCell ref="SPU133:SPV133"/>
    <mergeCell ref="SQA133:SQB133"/>
    <mergeCell ref="SQC133:SQD133"/>
    <mergeCell ref="SNO133:SNP133"/>
    <mergeCell ref="SNQ133:SNR133"/>
    <mergeCell ref="SNW133:SNX133"/>
    <mergeCell ref="SNY133:SNZ133"/>
    <mergeCell ref="SOE133:SOF133"/>
    <mergeCell ref="SOG133:SOH133"/>
    <mergeCell ref="SOM133:SON133"/>
    <mergeCell ref="SOO133:SOP133"/>
    <mergeCell ref="SOU133:SOV133"/>
    <mergeCell ref="SMC133:SMD133"/>
    <mergeCell ref="SMI133:SMJ133"/>
    <mergeCell ref="SMK133:SML133"/>
    <mergeCell ref="SMQ133:SMR133"/>
    <mergeCell ref="SMS133:SMT133"/>
    <mergeCell ref="SMY133:SMZ133"/>
    <mergeCell ref="SNA133:SNB133"/>
    <mergeCell ref="SNG133:SNH133"/>
    <mergeCell ref="SNI133:SNJ133"/>
    <mergeCell ref="SKU133:SKV133"/>
    <mergeCell ref="SKW133:SKX133"/>
    <mergeCell ref="SLC133:SLD133"/>
    <mergeCell ref="SLE133:SLF133"/>
    <mergeCell ref="SLK133:SLL133"/>
    <mergeCell ref="SLM133:SLN133"/>
    <mergeCell ref="SLS133:SLT133"/>
    <mergeCell ref="SLU133:SLV133"/>
    <mergeCell ref="SMA133:SMB133"/>
    <mergeCell ref="SUK133:SUL133"/>
    <mergeCell ref="SUQ133:SUR133"/>
    <mergeCell ref="SUS133:SUT133"/>
    <mergeCell ref="SUY133:SUZ133"/>
    <mergeCell ref="SVA133:SVB133"/>
    <mergeCell ref="SVG133:SVH133"/>
    <mergeCell ref="SVI133:SVJ133"/>
    <mergeCell ref="SVO133:SVP133"/>
    <mergeCell ref="SVQ133:SVR133"/>
    <mergeCell ref="STC133:STD133"/>
    <mergeCell ref="STE133:STF133"/>
    <mergeCell ref="STK133:STL133"/>
    <mergeCell ref="STM133:STN133"/>
    <mergeCell ref="STS133:STT133"/>
    <mergeCell ref="STU133:STV133"/>
    <mergeCell ref="SUA133:SUB133"/>
    <mergeCell ref="SUC133:SUD133"/>
    <mergeCell ref="SUI133:SUJ133"/>
    <mergeCell ref="SRQ133:SRR133"/>
    <mergeCell ref="SRW133:SRX133"/>
    <mergeCell ref="SRY133:SRZ133"/>
    <mergeCell ref="SSE133:SSF133"/>
    <mergeCell ref="SSG133:SSH133"/>
    <mergeCell ref="SSM133:SSN133"/>
    <mergeCell ref="SSO133:SSP133"/>
    <mergeCell ref="SSU133:SSV133"/>
    <mergeCell ref="SSW133:SSX133"/>
    <mergeCell ref="SQI133:SQJ133"/>
    <mergeCell ref="SQK133:SQL133"/>
    <mergeCell ref="SQQ133:SQR133"/>
    <mergeCell ref="SQS133:SQT133"/>
    <mergeCell ref="SQY133:SQZ133"/>
    <mergeCell ref="SRA133:SRB133"/>
    <mergeCell ref="SRG133:SRH133"/>
    <mergeCell ref="SRI133:SRJ133"/>
    <mergeCell ref="SRO133:SRP133"/>
    <mergeCell ref="SZY133:SZZ133"/>
    <mergeCell ref="TAE133:TAF133"/>
    <mergeCell ref="TAG133:TAH133"/>
    <mergeCell ref="TAM133:TAN133"/>
    <mergeCell ref="TAO133:TAP133"/>
    <mergeCell ref="TAU133:TAV133"/>
    <mergeCell ref="TAW133:TAX133"/>
    <mergeCell ref="TBC133:TBD133"/>
    <mergeCell ref="TBE133:TBF133"/>
    <mergeCell ref="SYQ133:SYR133"/>
    <mergeCell ref="SYS133:SYT133"/>
    <mergeCell ref="SYY133:SYZ133"/>
    <mergeCell ref="SZA133:SZB133"/>
    <mergeCell ref="SZG133:SZH133"/>
    <mergeCell ref="SZI133:SZJ133"/>
    <mergeCell ref="SZO133:SZP133"/>
    <mergeCell ref="SZQ133:SZR133"/>
    <mergeCell ref="SZW133:SZX133"/>
    <mergeCell ref="SXE133:SXF133"/>
    <mergeCell ref="SXK133:SXL133"/>
    <mergeCell ref="SXM133:SXN133"/>
    <mergeCell ref="SXS133:SXT133"/>
    <mergeCell ref="SXU133:SXV133"/>
    <mergeCell ref="SYA133:SYB133"/>
    <mergeCell ref="SYC133:SYD133"/>
    <mergeCell ref="SYI133:SYJ133"/>
    <mergeCell ref="SYK133:SYL133"/>
    <mergeCell ref="SVW133:SVX133"/>
    <mergeCell ref="SVY133:SVZ133"/>
    <mergeCell ref="SWE133:SWF133"/>
    <mergeCell ref="SWG133:SWH133"/>
    <mergeCell ref="SWM133:SWN133"/>
    <mergeCell ref="SWO133:SWP133"/>
    <mergeCell ref="SWU133:SWV133"/>
    <mergeCell ref="SWW133:SWX133"/>
    <mergeCell ref="SXC133:SXD133"/>
    <mergeCell ref="TFM133:TFN133"/>
    <mergeCell ref="TFS133:TFT133"/>
    <mergeCell ref="TFU133:TFV133"/>
    <mergeCell ref="TGA133:TGB133"/>
    <mergeCell ref="TGC133:TGD133"/>
    <mergeCell ref="TGI133:TGJ133"/>
    <mergeCell ref="TGK133:TGL133"/>
    <mergeCell ref="TGQ133:TGR133"/>
    <mergeCell ref="TGS133:TGT133"/>
    <mergeCell ref="TEE133:TEF133"/>
    <mergeCell ref="TEG133:TEH133"/>
    <mergeCell ref="TEM133:TEN133"/>
    <mergeCell ref="TEO133:TEP133"/>
    <mergeCell ref="TEU133:TEV133"/>
    <mergeCell ref="TEW133:TEX133"/>
    <mergeCell ref="TFC133:TFD133"/>
    <mergeCell ref="TFE133:TFF133"/>
    <mergeCell ref="TFK133:TFL133"/>
    <mergeCell ref="TCS133:TCT133"/>
    <mergeCell ref="TCY133:TCZ133"/>
    <mergeCell ref="TDA133:TDB133"/>
    <mergeCell ref="TDG133:TDH133"/>
    <mergeCell ref="TDI133:TDJ133"/>
    <mergeCell ref="TDO133:TDP133"/>
    <mergeCell ref="TDQ133:TDR133"/>
    <mergeCell ref="TDW133:TDX133"/>
    <mergeCell ref="TDY133:TDZ133"/>
    <mergeCell ref="TBK133:TBL133"/>
    <mergeCell ref="TBM133:TBN133"/>
    <mergeCell ref="TBS133:TBT133"/>
    <mergeCell ref="TBU133:TBV133"/>
    <mergeCell ref="TCA133:TCB133"/>
    <mergeCell ref="TCC133:TCD133"/>
    <mergeCell ref="TCI133:TCJ133"/>
    <mergeCell ref="TCK133:TCL133"/>
    <mergeCell ref="TCQ133:TCR133"/>
    <mergeCell ref="TLA133:TLB133"/>
    <mergeCell ref="TLG133:TLH133"/>
    <mergeCell ref="TLI133:TLJ133"/>
    <mergeCell ref="TLO133:TLP133"/>
    <mergeCell ref="TLQ133:TLR133"/>
    <mergeCell ref="TLW133:TLX133"/>
    <mergeCell ref="TLY133:TLZ133"/>
    <mergeCell ref="TME133:TMF133"/>
    <mergeCell ref="TMG133:TMH133"/>
    <mergeCell ref="TJS133:TJT133"/>
    <mergeCell ref="TJU133:TJV133"/>
    <mergeCell ref="TKA133:TKB133"/>
    <mergeCell ref="TKC133:TKD133"/>
    <mergeCell ref="TKI133:TKJ133"/>
    <mergeCell ref="TKK133:TKL133"/>
    <mergeCell ref="TKQ133:TKR133"/>
    <mergeCell ref="TKS133:TKT133"/>
    <mergeCell ref="TKY133:TKZ133"/>
    <mergeCell ref="TIG133:TIH133"/>
    <mergeCell ref="TIM133:TIN133"/>
    <mergeCell ref="TIO133:TIP133"/>
    <mergeCell ref="TIU133:TIV133"/>
    <mergeCell ref="TIW133:TIX133"/>
    <mergeCell ref="TJC133:TJD133"/>
    <mergeCell ref="TJE133:TJF133"/>
    <mergeCell ref="TJK133:TJL133"/>
    <mergeCell ref="TJM133:TJN133"/>
    <mergeCell ref="TGY133:TGZ133"/>
    <mergeCell ref="THA133:THB133"/>
    <mergeCell ref="THG133:THH133"/>
    <mergeCell ref="THI133:THJ133"/>
    <mergeCell ref="THO133:THP133"/>
    <mergeCell ref="THQ133:THR133"/>
    <mergeCell ref="THW133:THX133"/>
    <mergeCell ref="THY133:THZ133"/>
    <mergeCell ref="TIE133:TIF133"/>
    <mergeCell ref="TQO133:TQP133"/>
    <mergeCell ref="TQU133:TQV133"/>
    <mergeCell ref="TQW133:TQX133"/>
    <mergeCell ref="TRC133:TRD133"/>
    <mergeCell ref="TRE133:TRF133"/>
    <mergeCell ref="TRK133:TRL133"/>
    <mergeCell ref="TRM133:TRN133"/>
    <mergeCell ref="TRS133:TRT133"/>
    <mergeCell ref="TRU133:TRV133"/>
    <mergeCell ref="TPG133:TPH133"/>
    <mergeCell ref="TPI133:TPJ133"/>
    <mergeCell ref="TPO133:TPP133"/>
    <mergeCell ref="TPQ133:TPR133"/>
    <mergeCell ref="TPW133:TPX133"/>
    <mergeCell ref="TPY133:TPZ133"/>
    <mergeCell ref="TQE133:TQF133"/>
    <mergeCell ref="TQG133:TQH133"/>
    <mergeCell ref="TQM133:TQN133"/>
    <mergeCell ref="TNU133:TNV133"/>
    <mergeCell ref="TOA133:TOB133"/>
    <mergeCell ref="TOC133:TOD133"/>
    <mergeCell ref="TOI133:TOJ133"/>
    <mergeCell ref="TOK133:TOL133"/>
    <mergeCell ref="TOQ133:TOR133"/>
    <mergeCell ref="TOS133:TOT133"/>
    <mergeCell ref="TOY133:TOZ133"/>
    <mergeCell ref="TPA133:TPB133"/>
    <mergeCell ref="TMM133:TMN133"/>
    <mergeCell ref="TMO133:TMP133"/>
    <mergeCell ref="TMU133:TMV133"/>
    <mergeCell ref="TMW133:TMX133"/>
    <mergeCell ref="TNC133:TND133"/>
    <mergeCell ref="TNE133:TNF133"/>
    <mergeCell ref="TNK133:TNL133"/>
    <mergeCell ref="TNM133:TNN133"/>
    <mergeCell ref="TNS133:TNT133"/>
    <mergeCell ref="TWC133:TWD133"/>
    <mergeCell ref="TWI133:TWJ133"/>
    <mergeCell ref="TWK133:TWL133"/>
    <mergeCell ref="TWQ133:TWR133"/>
    <mergeCell ref="TWS133:TWT133"/>
    <mergeCell ref="TWY133:TWZ133"/>
    <mergeCell ref="TXA133:TXB133"/>
    <mergeCell ref="TXG133:TXH133"/>
    <mergeCell ref="TXI133:TXJ133"/>
    <mergeCell ref="TUU133:TUV133"/>
    <mergeCell ref="TUW133:TUX133"/>
    <mergeCell ref="TVC133:TVD133"/>
    <mergeCell ref="TVE133:TVF133"/>
    <mergeCell ref="TVK133:TVL133"/>
    <mergeCell ref="TVM133:TVN133"/>
    <mergeCell ref="TVS133:TVT133"/>
    <mergeCell ref="TVU133:TVV133"/>
    <mergeCell ref="TWA133:TWB133"/>
    <mergeCell ref="TTI133:TTJ133"/>
    <mergeCell ref="TTO133:TTP133"/>
    <mergeCell ref="TTQ133:TTR133"/>
    <mergeCell ref="TTW133:TTX133"/>
    <mergeCell ref="TTY133:TTZ133"/>
    <mergeCell ref="TUE133:TUF133"/>
    <mergeCell ref="TUG133:TUH133"/>
    <mergeCell ref="TUM133:TUN133"/>
    <mergeCell ref="TUO133:TUP133"/>
    <mergeCell ref="TSA133:TSB133"/>
    <mergeCell ref="TSC133:TSD133"/>
    <mergeCell ref="TSI133:TSJ133"/>
    <mergeCell ref="TSK133:TSL133"/>
    <mergeCell ref="TSQ133:TSR133"/>
    <mergeCell ref="TSS133:TST133"/>
    <mergeCell ref="TSY133:TSZ133"/>
    <mergeCell ref="TTA133:TTB133"/>
    <mergeCell ref="TTG133:TTH133"/>
    <mergeCell ref="UBQ133:UBR133"/>
    <mergeCell ref="UBW133:UBX133"/>
    <mergeCell ref="UBY133:UBZ133"/>
    <mergeCell ref="UCE133:UCF133"/>
    <mergeCell ref="UCG133:UCH133"/>
    <mergeCell ref="UCM133:UCN133"/>
    <mergeCell ref="UCO133:UCP133"/>
    <mergeCell ref="UCU133:UCV133"/>
    <mergeCell ref="UCW133:UCX133"/>
    <mergeCell ref="UAI133:UAJ133"/>
    <mergeCell ref="UAK133:UAL133"/>
    <mergeCell ref="UAQ133:UAR133"/>
    <mergeCell ref="UAS133:UAT133"/>
    <mergeCell ref="UAY133:UAZ133"/>
    <mergeCell ref="UBA133:UBB133"/>
    <mergeCell ref="UBG133:UBH133"/>
    <mergeCell ref="UBI133:UBJ133"/>
    <mergeCell ref="UBO133:UBP133"/>
    <mergeCell ref="TYW133:TYX133"/>
    <mergeCell ref="TZC133:TZD133"/>
    <mergeCell ref="TZE133:TZF133"/>
    <mergeCell ref="TZK133:TZL133"/>
    <mergeCell ref="TZM133:TZN133"/>
    <mergeCell ref="TZS133:TZT133"/>
    <mergeCell ref="TZU133:TZV133"/>
    <mergeCell ref="UAA133:UAB133"/>
    <mergeCell ref="UAC133:UAD133"/>
    <mergeCell ref="TXO133:TXP133"/>
    <mergeCell ref="TXQ133:TXR133"/>
    <mergeCell ref="TXW133:TXX133"/>
    <mergeCell ref="TXY133:TXZ133"/>
    <mergeCell ref="TYE133:TYF133"/>
    <mergeCell ref="TYG133:TYH133"/>
    <mergeCell ref="TYM133:TYN133"/>
    <mergeCell ref="TYO133:TYP133"/>
    <mergeCell ref="TYU133:TYV133"/>
    <mergeCell ref="UHE133:UHF133"/>
    <mergeCell ref="UHK133:UHL133"/>
    <mergeCell ref="UHM133:UHN133"/>
    <mergeCell ref="UHS133:UHT133"/>
    <mergeCell ref="UHU133:UHV133"/>
    <mergeCell ref="UIA133:UIB133"/>
    <mergeCell ref="UIC133:UID133"/>
    <mergeCell ref="UII133:UIJ133"/>
    <mergeCell ref="UIK133:UIL133"/>
    <mergeCell ref="UFW133:UFX133"/>
    <mergeCell ref="UFY133:UFZ133"/>
    <mergeCell ref="UGE133:UGF133"/>
    <mergeCell ref="UGG133:UGH133"/>
    <mergeCell ref="UGM133:UGN133"/>
    <mergeCell ref="UGO133:UGP133"/>
    <mergeCell ref="UGU133:UGV133"/>
    <mergeCell ref="UGW133:UGX133"/>
    <mergeCell ref="UHC133:UHD133"/>
    <mergeCell ref="UEK133:UEL133"/>
    <mergeCell ref="UEQ133:UER133"/>
    <mergeCell ref="UES133:UET133"/>
    <mergeCell ref="UEY133:UEZ133"/>
    <mergeCell ref="UFA133:UFB133"/>
    <mergeCell ref="UFG133:UFH133"/>
    <mergeCell ref="UFI133:UFJ133"/>
    <mergeCell ref="UFO133:UFP133"/>
    <mergeCell ref="UFQ133:UFR133"/>
    <mergeCell ref="UDC133:UDD133"/>
    <mergeCell ref="UDE133:UDF133"/>
    <mergeCell ref="UDK133:UDL133"/>
    <mergeCell ref="UDM133:UDN133"/>
    <mergeCell ref="UDS133:UDT133"/>
    <mergeCell ref="UDU133:UDV133"/>
    <mergeCell ref="UEA133:UEB133"/>
    <mergeCell ref="UEC133:UED133"/>
    <mergeCell ref="UEI133:UEJ133"/>
    <mergeCell ref="UMS133:UMT133"/>
    <mergeCell ref="UMY133:UMZ133"/>
    <mergeCell ref="UNA133:UNB133"/>
    <mergeCell ref="UNG133:UNH133"/>
    <mergeCell ref="UNI133:UNJ133"/>
    <mergeCell ref="UNO133:UNP133"/>
    <mergeCell ref="UNQ133:UNR133"/>
    <mergeCell ref="UNW133:UNX133"/>
    <mergeCell ref="UNY133:UNZ133"/>
    <mergeCell ref="ULK133:ULL133"/>
    <mergeCell ref="ULM133:ULN133"/>
    <mergeCell ref="ULS133:ULT133"/>
    <mergeCell ref="ULU133:ULV133"/>
    <mergeCell ref="UMA133:UMB133"/>
    <mergeCell ref="UMC133:UMD133"/>
    <mergeCell ref="UMI133:UMJ133"/>
    <mergeCell ref="UMK133:UML133"/>
    <mergeCell ref="UMQ133:UMR133"/>
    <mergeCell ref="UJY133:UJZ133"/>
    <mergeCell ref="UKE133:UKF133"/>
    <mergeCell ref="UKG133:UKH133"/>
    <mergeCell ref="UKM133:UKN133"/>
    <mergeCell ref="UKO133:UKP133"/>
    <mergeCell ref="UKU133:UKV133"/>
    <mergeCell ref="UKW133:UKX133"/>
    <mergeCell ref="ULC133:ULD133"/>
    <mergeCell ref="ULE133:ULF133"/>
    <mergeCell ref="UIQ133:UIR133"/>
    <mergeCell ref="UIS133:UIT133"/>
    <mergeCell ref="UIY133:UIZ133"/>
    <mergeCell ref="UJA133:UJB133"/>
    <mergeCell ref="UJG133:UJH133"/>
    <mergeCell ref="UJI133:UJJ133"/>
    <mergeCell ref="UJO133:UJP133"/>
    <mergeCell ref="UJQ133:UJR133"/>
    <mergeCell ref="UJW133:UJX133"/>
    <mergeCell ref="USG133:USH133"/>
    <mergeCell ref="USM133:USN133"/>
    <mergeCell ref="USO133:USP133"/>
    <mergeCell ref="USU133:USV133"/>
    <mergeCell ref="USW133:USX133"/>
    <mergeCell ref="UTC133:UTD133"/>
    <mergeCell ref="UTE133:UTF133"/>
    <mergeCell ref="UTK133:UTL133"/>
    <mergeCell ref="UTM133:UTN133"/>
    <mergeCell ref="UQY133:UQZ133"/>
    <mergeCell ref="URA133:URB133"/>
    <mergeCell ref="URG133:URH133"/>
    <mergeCell ref="URI133:URJ133"/>
    <mergeCell ref="URO133:URP133"/>
    <mergeCell ref="URQ133:URR133"/>
    <mergeCell ref="URW133:URX133"/>
    <mergeCell ref="URY133:URZ133"/>
    <mergeCell ref="USE133:USF133"/>
    <mergeCell ref="UPM133:UPN133"/>
    <mergeCell ref="UPS133:UPT133"/>
    <mergeCell ref="UPU133:UPV133"/>
    <mergeCell ref="UQA133:UQB133"/>
    <mergeCell ref="UQC133:UQD133"/>
    <mergeCell ref="UQI133:UQJ133"/>
    <mergeCell ref="UQK133:UQL133"/>
    <mergeCell ref="UQQ133:UQR133"/>
    <mergeCell ref="UQS133:UQT133"/>
    <mergeCell ref="UOE133:UOF133"/>
    <mergeCell ref="UOG133:UOH133"/>
    <mergeCell ref="UOM133:UON133"/>
    <mergeCell ref="UOO133:UOP133"/>
    <mergeCell ref="UOU133:UOV133"/>
    <mergeCell ref="UOW133:UOX133"/>
    <mergeCell ref="UPC133:UPD133"/>
    <mergeCell ref="UPE133:UPF133"/>
    <mergeCell ref="UPK133:UPL133"/>
    <mergeCell ref="UXU133:UXV133"/>
    <mergeCell ref="UYA133:UYB133"/>
    <mergeCell ref="UYC133:UYD133"/>
    <mergeCell ref="UYI133:UYJ133"/>
    <mergeCell ref="UYK133:UYL133"/>
    <mergeCell ref="UYQ133:UYR133"/>
    <mergeCell ref="UYS133:UYT133"/>
    <mergeCell ref="UYY133:UYZ133"/>
    <mergeCell ref="UZA133:UZB133"/>
    <mergeCell ref="UWM133:UWN133"/>
    <mergeCell ref="UWO133:UWP133"/>
    <mergeCell ref="UWU133:UWV133"/>
    <mergeCell ref="UWW133:UWX133"/>
    <mergeCell ref="UXC133:UXD133"/>
    <mergeCell ref="UXE133:UXF133"/>
    <mergeCell ref="UXK133:UXL133"/>
    <mergeCell ref="UXM133:UXN133"/>
    <mergeCell ref="UXS133:UXT133"/>
    <mergeCell ref="UVA133:UVB133"/>
    <mergeCell ref="UVG133:UVH133"/>
    <mergeCell ref="UVI133:UVJ133"/>
    <mergeCell ref="UVO133:UVP133"/>
    <mergeCell ref="UVQ133:UVR133"/>
    <mergeCell ref="UVW133:UVX133"/>
    <mergeCell ref="UVY133:UVZ133"/>
    <mergeCell ref="UWE133:UWF133"/>
    <mergeCell ref="UWG133:UWH133"/>
    <mergeCell ref="UTS133:UTT133"/>
    <mergeCell ref="UTU133:UTV133"/>
    <mergeCell ref="UUA133:UUB133"/>
    <mergeCell ref="UUC133:UUD133"/>
    <mergeCell ref="UUI133:UUJ133"/>
    <mergeCell ref="UUK133:UUL133"/>
    <mergeCell ref="UUQ133:UUR133"/>
    <mergeCell ref="UUS133:UUT133"/>
    <mergeCell ref="UUY133:UUZ133"/>
    <mergeCell ref="VDI133:VDJ133"/>
    <mergeCell ref="VDO133:VDP133"/>
    <mergeCell ref="VDQ133:VDR133"/>
    <mergeCell ref="VDW133:VDX133"/>
    <mergeCell ref="VDY133:VDZ133"/>
    <mergeCell ref="VEE133:VEF133"/>
    <mergeCell ref="VEG133:VEH133"/>
    <mergeCell ref="VEM133:VEN133"/>
    <mergeCell ref="VEO133:VEP133"/>
    <mergeCell ref="VCA133:VCB133"/>
    <mergeCell ref="VCC133:VCD133"/>
    <mergeCell ref="VCI133:VCJ133"/>
    <mergeCell ref="VCK133:VCL133"/>
    <mergeCell ref="VCQ133:VCR133"/>
    <mergeCell ref="VCS133:VCT133"/>
    <mergeCell ref="VCY133:VCZ133"/>
    <mergeCell ref="VDA133:VDB133"/>
    <mergeCell ref="VDG133:VDH133"/>
    <mergeCell ref="VAO133:VAP133"/>
    <mergeCell ref="VAU133:VAV133"/>
    <mergeCell ref="VAW133:VAX133"/>
    <mergeCell ref="VBC133:VBD133"/>
    <mergeCell ref="VBE133:VBF133"/>
    <mergeCell ref="VBK133:VBL133"/>
    <mergeCell ref="VBM133:VBN133"/>
    <mergeCell ref="VBS133:VBT133"/>
    <mergeCell ref="VBU133:VBV133"/>
    <mergeCell ref="UZG133:UZH133"/>
    <mergeCell ref="UZI133:UZJ133"/>
    <mergeCell ref="UZO133:UZP133"/>
    <mergeCell ref="UZQ133:UZR133"/>
    <mergeCell ref="UZW133:UZX133"/>
    <mergeCell ref="UZY133:UZZ133"/>
    <mergeCell ref="VAE133:VAF133"/>
    <mergeCell ref="VAG133:VAH133"/>
    <mergeCell ref="VAM133:VAN133"/>
    <mergeCell ref="VIW133:VIX133"/>
    <mergeCell ref="VJC133:VJD133"/>
    <mergeCell ref="VJE133:VJF133"/>
    <mergeCell ref="VJK133:VJL133"/>
    <mergeCell ref="VJM133:VJN133"/>
    <mergeCell ref="VJS133:VJT133"/>
    <mergeCell ref="VJU133:VJV133"/>
    <mergeCell ref="VKA133:VKB133"/>
    <mergeCell ref="VKC133:VKD133"/>
    <mergeCell ref="VHO133:VHP133"/>
    <mergeCell ref="VHQ133:VHR133"/>
    <mergeCell ref="VHW133:VHX133"/>
    <mergeCell ref="VHY133:VHZ133"/>
    <mergeCell ref="VIE133:VIF133"/>
    <mergeCell ref="VIG133:VIH133"/>
    <mergeCell ref="VIM133:VIN133"/>
    <mergeCell ref="VIO133:VIP133"/>
    <mergeCell ref="VIU133:VIV133"/>
    <mergeCell ref="VGC133:VGD133"/>
    <mergeCell ref="VGI133:VGJ133"/>
    <mergeCell ref="VGK133:VGL133"/>
    <mergeCell ref="VGQ133:VGR133"/>
    <mergeCell ref="VGS133:VGT133"/>
    <mergeCell ref="VGY133:VGZ133"/>
    <mergeCell ref="VHA133:VHB133"/>
    <mergeCell ref="VHG133:VHH133"/>
    <mergeCell ref="VHI133:VHJ133"/>
    <mergeCell ref="VEU133:VEV133"/>
    <mergeCell ref="VEW133:VEX133"/>
    <mergeCell ref="VFC133:VFD133"/>
    <mergeCell ref="VFE133:VFF133"/>
    <mergeCell ref="VFK133:VFL133"/>
    <mergeCell ref="VFM133:VFN133"/>
    <mergeCell ref="VFS133:VFT133"/>
    <mergeCell ref="VFU133:VFV133"/>
    <mergeCell ref="VGA133:VGB133"/>
    <mergeCell ref="VOK133:VOL133"/>
    <mergeCell ref="VOQ133:VOR133"/>
    <mergeCell ref="VOS133:VOT133"/>
    <mergeCell ref="VOY133:VOZ133"/>
    <mergeCell ref="VPA133:VPB133"/>
    <mergeCell ref="VPG133:VPH133"/>
    <mergeCell ref="VPI133:VPJ133"/>
    <mergeCell ref="VPO133:VPP133"/>
    <mergeCell ref="VPQ133:VPR133"/>
    <mergeCell ref="VNC133:VND133"/>
    <mergeCell ref="VNE133:VNF133"/>
    <mergeCell ref="VNK133:VNL133"/>
    <mergeCell ref="VNM133:VNN133"/>
    <mergeCell ref="VNS133:VNT133"/>
    <mergeCell ref="VNU133:VNV133"/>
    <mergeCell ref="VOA133:VOB133"/>
    <mergeCell ref="VOC133:VOD133"/>
    <mergeCell ref="VOI133:VOJ133"/>
    <mergeCell ref="VLQ133:VLR133"/>
    <mergeCell ref="VLW133:VLX133"/>
    <mergeCell ref="VLY133:VLZ133"/>
    <mergeCell ref="VME133:VMF133"/>
    <mergeCell ref="VMG133:VMH133"/>
    <mergeCell ref="VMM133:VMN133"/>
    <mergeCell ref="VMO133:VMP133"/>
    <mergeCell ref="VMU133:VMV133"/>
    <mergeCell ref="VMW133:VMX133"/>
    <mergeCell ref="VKI133:VKJ133"/>
    <mergeCell ref="VKK133:VKL133"/>
    <mergeCell ref="VKQ133:VKR133"/>
    <mergeCell ref="VKS133:VKT133"/>
    <mergeCell ref="VKY133:VKZ133"/>
    <mergeCell ref="VLA133:VLB133"/>
    <mergeCell ref="VLG133:VLH133"/>
    <mergeCell ref="VLI133:VLJ133"/>
    <mergeCell ref="VLO133:VLP133"/>
    <mergeCell ref="VTY133:VTZ133"/>
    <mergeCell ref="VUE133:VUF133"/>
    <mergeCell ref="VUG133:VUH133"/>
    <mergeCell ref="VUM133:VUN133"/>
    <mergeCell ref="VUO133:VUP133"/>
    <mergeCell ref="VUU133:VUV133"/>
    <mergeCell ref="VUW133:VUX133"/>
    <mergeCell ref="VVC133:VVD133"/>
    <mergeCell ref="VVE133:VVF133"/>
    <mergeCell ref="VSQ133:VSR133"/>
    <mergeCell ref="VSS133:VST133"/>
    <mergeCell ref="VSY133:VSZ133"/>
    <mergeCell ref="VTA133:VTB133"/>
    <mergeCell ref="VTG133:VTH133"/>
    <mergeCell ref="VTI133:VTJ133"/>
    <mergeCell ref="VTO133:VTP133"/>
    <mergeCell ref="VTQ133:VTR133"/>
    <mergeCell ref="VTW133:VTX133"/>
    <mergeCell ref="VRE133:VRF133"/>
    <mergeCell ref="VRK133:VRL133"/>
    <mergeCell ref="VRM133:VRN133"/>
    <mergeCell ref="VRS133:VRT133"/>
    <mergeCell ref="VRU133:VRV133"/>
    <mergeCell ref="VSA133:VSB133"/>
    <mergeCell ref="VSC133:VSD133"/>
    <mergeCell ref="VSI133:VSJ133"/>
    <mergeCell ref="VSK133:VSL133"/>
    <mergeCell ref="VPW133:VPX133"/>
    <mergeCell ref="VPY133:VPZ133"/>
    <mergeCell ref="VQE133:VQF133"/>
    <mergeCell ref="VQG133:VQH133"/>
    <mergeCell ref="VQM133:VQN133"/>
    <mergeCell ref="VQO133:VQP133"/>
    <mergeCell ref="VQU133:VQV133"/>
    <mergeCell ref="VQW133:VQX133"/>
    <mergeCell ref="VRC133:VRD133"/>
    <mergeCell ref="VZM133:VZN133"/>
    <mergeCell ref="VZS133:VZT133"/>
    <mergeCell ref="VZU133:VZV133"/>
    <mergeCell ref="WAA133:WAB133"/>
    <mergeCell ref="WAC133:WAD133"/>
    <mergeCell ref="WAI133:WAJ133"/>
    <mergeCell ref="WAK133:WAL133"/>
    <mergeCell ref="WAQ133:WAR133"/>
    <mergeCell ref="WAS133:WAT133"/>
    <mergeCell ref="VYE133:VYF133"/>
    <mergeCell ref="VYG133:VYH133"/>
    <mergeCell ref="VYM133:VYN133"/>
    <mergeCell ref="VYO133:VYP133"/>
    <mergeCell ref="VYU133:VYV133"/>
    <mergeCell ref="VYW133:VYX133"/>
    <mergeCell ref="VZC133:VZD133"/>
    <mergeCell ref="VZE133:VZF133"/>
    <mergeCell ref="VZK133:VZL133"/>
    <mergeCell ref="VWS133:VWT133"/>
    <mergeCell ref="VWY133:VWZ133"/>
    <mergeCell ref="VXA133:VXB133"/>
    <mergeCell ref="VXG133:VXH133"/>
    <mergeCell ref="VXI133:VXJ133"/>
    <mergeCell ref="VXO133:VXP133"/>
    <mergeCell ref="VXQ133:VXR133"/>
    <mergeCell ref="VXW133:VXX133"/>
    <mergeCell ref="VXY133:VXZ133"/>
    <mergeCell ref="VVK133:VVL133"/>
    <mergeCell ref="VVM133:VVN133"/>
    <mergeCell ref="VVS133:VVT133"/>
    <mergeCell ref="VVU133:VVV133"/>
    <mergeCell ref="VWA133:VWB133"/>
    <mergeCell ref="VWC133:VWD133"/>
    <mergeCell ref="VWI133:VWJ133"/>
    <mergeCell ref="VWK133:VWL133"/>
    <mergeCell ref="VWQ133:VWR133"/>
    <mergeCell ref="WFA133:WFB133"/>
    <mergeCell ref="WFG133:WFH133"/>
    <mergeCell ref="WFI133:WFJ133"/>
    <mergeCell ref="WFO133:WFP133"/>
    <mergeCell ref="WFQ133:WFR133"/>
    <mergeCell ref="WFW133:WFX133"/>
    <mergeCell ref="WFY133:WFZ133"/>
    <mergeCell ref="WGE133:WGF133"/>
    <mergeCell ref="WGG133:WGH133"/>
    <mergeCell ref="WDS133:WDT133"/>
    <mergeCell ref="WDU133:WDV133"/>
    <mergeCell ref="WEA133:WEB133"/>
    <mergeCell ref="WEC133:WED133"/>
    <mergeCell ref="WEI133:WEJ133"/>
    <mergeCell ref="WEK133:WEL133"/>
    <mergeCell ref="WEQ133:WER133"/>
    <mergeCell ref="WES133:WET133"/>
    <mergeCell ref="WEY133:WEZ133"/>
    <mergeCell ref="WCG133:WCH133"/>
    <mergeCell ref="WCM133:WCN133"/>
    <mergeCell ref="WCO133:WCP133"/>
    <mergeCell ref="WCU133:WCV133"/>
    <mergeCell ref="WCW133:WCX133"/>
    <mergeCell ref="WDC133:WDD133"/>
    <mergeCell ref="WDE133:WDF133"/>
    <mergeCell ref="WDK133:WDL133"/>
    <mergeCell ref="WDM133:WDN133"/>
    <mergeCell ref="WAY133:WAZ133"/>
    <mergeCell ref="WBA133:WBB133"/>
    <mergeCell ref="WBG133:WBH133"/>
    <mergeCell ref="WBI133:WBJ133"/>
    <mergeCell ref="WBO133:WBP133"/>
    <mergeCell ref="WBQ133:WBR133"/>
    <mergeCell ref="WBW133:WBX133"/>
    <mergeCell ref="WBY133:WBZ133"/>
    <mergeCell ref="WCE133:WCF133"/>
    <mergeCell ref="WKO133:WKP133"/>
    <mergeCell ref="WKU133:WKV133"/>
    <mergeCell ref="WKW133:WKX133"/>
    <mergeCell ref="WLC133:WLD133"/>
    <mergeCell ref="WLE133:WLF133"/>
    <mergeCell ref="WLK133:WLL133"/>
    <mergeCell ref="WLM133:WLN133"/>
    <mergeCell ref="WLS133:WLT133"/>
    <mergeCell ref="WLU133:WLV133"/>
    <mergeCell ref="WJG133:WJH133"/>
    <mergeCell ref="WJI133:WJJ133"/>
    <mergeCell ref="WJO133:WJP133"/>
    <mergeCell ref="WJQ133:WJR133"/>
    <mergeCell ref="WJW133:WJX133"/>
    <mergeCell ref="WJY133:WJZ133"/>
    <mergeCell ref="WKE133:WKF133"/>
    <mergeCell ref="WKG133:WKH133"/>
    <mergeCell ref="WKM133:WKN133"/>
    <mergeCell ref="WHU133:WHV133"/>
    <mergeCell ref="WIA133:WIB133"/>
    <mergeCell ref="WIC133:WID133"/>
    <mergeCell ref="WII133:WIJ133"/>
    <mergeCell ref="WIK133:WIL133"/>
    <mergeCell ref="WIQ133:WIR133"/>
    <mergeCell ref="WIS133:WIT133"/>
    <mergeCell ref="WIY133:WIZ133"/>
    <mergeCell ref="WJA133:WJB133"/>
    <mergeCell ref="WGM133:WGN133"/>
    <mergeCell ref="WGO133:WGP133"/>
    <mergeCell ref="WGU133:WGV133"/>
    <mergeCell ref="WGW133:WGX133"/>
    <mergeCell ref="WHC133:WHD133"/>
    <mergeCell ref="WHE133:WHF133"/>
    <mergeCell ref="WHK133:WHL133"/>
    <mergeCell ref="WHM133:WHN133"/>
    <mergeCell ref="WHS133:WHT133"/>
    <mergeCell ref="WSG133:WSH133"/>
    <mergeCell ref="WSM133:WSN133"/>
    <mergeCell ref="WSO133:WSP133"/>
    <mergeCell ref="WSU133:WSV133"/>
    <mergeCell ref="WQC133:WQD133"/>
    <mergeCell ref="WQI133:WQJ133"/>
    <mergeCell ref="WQK133:WQL133"/>
    <mergeCell ref="WQQ133:WQR133"/>
    <mergeCell ref="WQS133:WQT133"/>
    <mergeCell ref="WQY133:WQZ133"/>
    <mergeCell ref="WRA133:WRB133"/>
    <mergeCell ref="WRG133:WRH133"/>
    <mergeCell ref="WRI133:WRJ133"/>
    <mergeCell ref="WOU133:WOV133"/>
    <mergeCell ref="WOW133:WOX133"/>
    <mergeCell ref="WPC133:WPD133"/>
    <mergeCell ref="WPE133:WPF133"/>
    <mergeCell ref="WPK133:WPL133"/>
    <mergeCell ref="WPM133:WPN133"/>
    <mergeCell ref="WPS133:WPT133"/>
    <mergeCell ref="WPU133:WPV133"/>
    <mergeCell ref="WQA133:WQB133"/>
    <mergeCell ref="WNI133:WNJ133"/>
    <mergeCell ref="WNO133:WNP133"/>
    <mergeCell ref="WNQ133:WNR133"/>
    <mergeCell ref="WNW133:WNX133"/>
    <mergeCell ref="WNY133:WNZ133"/>
    <mergeCell ref="WOE133:WOF133"/>
    <mergeCell ref="WOG133:WOH133"/>
    <mergeCell ref="WOM133:WON133"/>
    <mergeCell ref="WOO133:WOP133"/>
    <mergeCell ref="WMA133:WMB133"/>
    <mergeCell ref="WMC133:WMD133"/>
    <mergeCell ref="WMI133:WMJ133"/>
    <mergeCell ref="WMK133:WML133"/>
    <mergeCell ref="WMQ133:WMR133"/>
    <mergeCell ref="WMS133:WMT133"/>
    <mergeCell ref="WMY133:WMZ133"/>
    <mergeCell ref="WNA133:WNB133"/>
    <mergeCell ref="WNG133:WNH133"/>
    <mergeCell ref="XEW133:XEX133"/>
    <mergeCell ref="XFC133:XFD133"/>
    <mergeCell ref="A134:B134"/>
    <mergeCell ref="I134:J134"/>
    <mergeCell ref="O134:P134"/>
    <mergeCell ref="Q134:R134"/>
    <mergeCell ref="W134:X134"/>
    <mergeCell ref="Y134:Z134"/>
    <mergeCell ref="AE134:AF134"/>
    <mergeCell ref="AG134:AH134"/>
    <mergeCell ref="AM134:AN134"/>
    <mergeCell ref="AO134:AP134"/>
    <mergeCell ref="AU134:AV134"/>
    <mergeCell ref="AW134:AX134"/>
    <mergeCell ref="BC134:BD134"/>
    <mergeCell ref="BE134:BF134"/>
    <mergeCell ref="BK134:BL134"/>
    <mergeCell ref="XCQ133:XCR133"/>
    <mergeCell ref="XCS133:XCT133"/>
    <mergeCell ref="XCY133:XCZ133"/>
    <mergeCell ref="XDA133:XDB133"/>
    <mergeCell ref="XDG133:XDH133"/>
    <mergeCell ref="XDI133:XDJ133"/>
    <mergeCell ref="XDO133:XDP133"/>
    <mergeCell ref="XDQ133:XDR133"/>
    <mergeCell ref="XDW133:XDX133"/>
    <mergeCell ref="XBE133:XBF133"/>
    <mergeCell ref="XBK133:XBL133"/>
    <mergeCell ref="XBM133:XBN133"/>
    <mergeCell ref="XBS133:XBT133"/>
    <mergeCell ref="XBU133:XBV133"/>
    <mergeCell ref="XCA133:XCB133"/>
    <mergeCell ref="XCC133:XCD133"/>
    <mergeCell ref="XCI133:XCJ133"/>
    <mergeCell ref="XCK133:XCL133"/>
    <mergeCell ref="WZW133:WZX133"/>
    <mergeCell ref="WZY133:WZZ133"/>
    <mergeCell ref="XAE133:XAF133"/>
    <mergeCell ref="XAG133:XAH133"/>
    <mergeCell ref="XAM133:XAN133"/>
    <mergeCell ref="XAO133:XAP133"/>
    <mergeCell ref="XAU133:XAV133"/>
    <mergeCell ref="XAW133:XAX133"/>
    <mergeCell ref="XBC133:XBD133"/>
    <mergeCell ref="WYK133:WYL133"/>
    <mergeCell ref="WYQ133:WYR133"/>
    <mergeCell ref="WYS133:WYT133"/>
    <mergeCell ref="WYY133:WYZ133"/>
    <mergeCell ref="HA134:HB134"/>
    <mergeCell ref="WZA133:WZB133"/>
    <mergeCell ref="WZG133:WZH133"/>
    <mergeCell ref="WZI133:WZJ133"/>
    <mergeCell ref="WZO133:WZP133"/>
    <mergeCell ref="WZQ133:WZR133"/>
    <mergeCell ref="WXC133:WXD133"/>
    <mergeCell ref="WXE133:WXF133"/>
    <mergeCell ref="WXK133:WXL133"/>
    <mergeCell ref="WXM133:WXN133"/>
    <mergeCell ref="WXS133:WXT133"/>
    <mergeCell ref="WXU133:WXV133"/>
    <mergeCell ref="WYA133:WYB133"/>
    <mergeCell ref="WYC133:WYD133"/>
    <mergeCell ref="WYI133:WYJ133"/>
    <mergeCell ref="WVQ133:WVR133"/>
    <mergeCell ref="EG134:EH134"/>
    <mergeCell ref="EM134:EN134"/>
    <mergeCell ref="EO134:EP134"/>
    <mergeCell ref="EU134:EV134"/>
    <mergeCell ref="EW134:EX134"/>
    <mergeCell ref="FC134:FD134"/>
    <mergeCell ref="FE134:FF134"/>
    <mergeCell ref="FK134:FL134"/>
    <mergeCell ref="FM134:FN134"/>
    <mergeCell ref="CY134:CZ134"/>
    <mergeCell ref="DA134:DB134"/>
    <mergeCell ref="DG134:DH134"/>
    <mergeCell ref="DI134:DJ134"/>
    <mergeCell ref="DO134:DP134"/>
    <mergeCell ref="DQ134:DR134"/>
    <mergeCell ref="DW134:DX134"/>
    <mergeCell ref="DY134:DZ134"/>
    <mergeCell ref="EE134:EF134"/>
    <mergeCell ref="BM134:BN134"/>
    <mergeCell ref="BS134:BT134"/>
    <mergeCell ref="BU134:BV134"/>
    <mergeCell ref="CA134:CB134"/>
    <mergeCell ref="CC134:CD134"/>
    <mergeCell ref="CI134:CJ134"/>
    <mergeCell ref="CK134:CL134"/>
    <mergeCell ref="CQ134:CR134"/>
    <mergeCell ref="CS134:CT134"/>
    <mergeCell ref="XDY133:XDZ133"/>
    <mergeCell ref="XEE133:XEF133"/>
    <mergeCell ref="XEG133:XEH133"/>
    <mergeCell ref="XEM133:XEN133"/>
    <mergeCell ref="XEO133:XEP133"/>
    <mergeCell ref="XEU133:XEV133"/>
    <mergeCell ref="WVW133:WVX133"/>
    <mergeCell ref="WVY133:WVZ133"/>
    <mergeCell ref="WWE133:WWF133"/>
    <mergeCell ref="WWG133:WWH133"/>
    <mergeCell ref="WWM133:WWN133"/>
    <mergeCell ref="WWO133:WWP133"/>
    <mergeCell ref="WWU133:WWV133"/>
    <mergeCell ref="WWW133:WWX133"/>
    <mergeCell ref="WUI133:WUJ133"/>
    <mergeCell ref="WUK133:WUL133"/>
    <mergeCell ref="WUQ133:WUR133"/>
    <mergeCell ref="WUS133:WUT133"/>
    <mergeCell ref="WUY133:WUZ133"/>
    <mergeCell ref="WVA133:WVB133"/>
    <mergeCell ref="WVG133:WVH133"/>
    <mergeCell ref="WVI133:WVJ133"/>
    <mergeCell ref="WVO133:WVP133"/>
    <mergeCell ref="WSW133:WSX133"/>
    <mergeCell ref="WTC133:WTD133"/>
    <mergeCell ref="WTE133:WTF133"/>
    <mergeCell ref="WTK133:WTL133"/>
    <mergeCell ref="WTM133:WTN133"/>
    <mergeCell ref="WTS133:WTT133"/>
    <mergeCell ref="WTU133:WTV133"/>
    <mergeCell ref="WUA133:WUB133"/>
    <mergeCell ref="WUC133:WUD133"/>
    <mergeCell ref="WRO133:WRP133"/>
    <mergeCell ref="WRQ133:WRR133"/>
    <mergeCell ref="WRW133:WRX133"/>
    <mergeCell ref="WRY133:WRZ133"/>
    <mergeCell ref="WSE133:WSF133"/>
    <mergeCell ref="JU134:JV134"/>
    <mergeCell ref="KA134:KB134"/>
    <mergeCell ref="KC134:KD134"/>
    <mergeCell ref="KI134:KJ134"/>
    <mergeCell ref="KK134:KL134"/>
    <mergeCell ref="KQ134:KR134"/>
    <mergeCell ref="KS134:KT134"/>
    <mergeCell ref="KY134:KZ134"/>
    <mergeCell ref="LA134:LB134"/>
    <mergeCell ref="IM134:IN134"/>
    <mergeCell ref="IO134:IP134"/>
    <mergeCell ref="IU134:IV134"/>
    <mergeCell ref="IW134:IX134"/>
    <mergeCell ref="JC134:JD134"/>
    <mergeCell ref="JE134:JF134"/>
    <mergeCell ref="JK134:JL134"/>
    <mergeCell ref="JM134:JN134"/>
    <mergeCell ref="JS134:JT134"/>
    <mergeCell ref="HG134:HH134"/>
    <mergeCell ref="HI134:HJ134"/>
    <mergeCell ref="HO134:HP134"/>
    <mergeCell ref="HQ134:HR134"/>
    <mergeCell ref="HW134:HX134"/>
    <mergeCell ref="HY134:HZ134"/>
    <mergeCell ref="IE134:IF134"/>
    <mergeCell ref="IG134:IH134"/>
    <mergeCell ref="FS134:FT134"/>
    <mergeCell ref="FU134:FV134"/>
    <mergeCell ref="GA134:GB134"/>
    <mergeCell ref="GC134:GD134"/>
    <mergeCell ref="GI134:GJ134"/>
    <mergeCell ref="GK134:GL134"/>
    <mergeCell ref="GQ134:GR134"/>
    <mergeCell ref="GS134:GT134"/>
    <mergeCell ref="GY134:GZ134"/>
    <mergeCell ref="PI134:PJ134"/>
    <mergeCell ref="PO134:PP134"/>
    <mergeCell ref="PQ134:PR134"/>
    <mergeCell ref="PW134:PX134"/>
    <mergeCell ref="PY134:PZ134"/>
    <mergeCell ref="QE134:QF134"/>
    <mergeCell ref="QG134:QH134"/>
    <mergeCell ref="QM134:QN134"/>
    <mergeCell ref="QO134:QP134"/>
    <mergeCell ref="OA134:OB134"/>
    <mergeCell ref="OC134:OD134"/>
    <mergeCell ref="OI134:OJ134"/>
    <mergeCell ref="OK134:OL134"/>
    <mergeCell ref="OQ134:OR134"/>
    <mergeCell ref="OS134:OT134"/>
    <mergeCell ref="OY134:OZ134"/>
    <mergeCell ref="PA134:PB134"/>
    <mergeCell ref="PG134:PH134"/>
    <mergeCell ref="MO134:MP134"/>
    <mergeCell ref="MU134:MV134"/>
    <mergeCell ref="MW134:MX134"/>
    <mergeCell ref="NC134:ND134"/>
    <mergeCell ref="NE134:NF134"/>
    <mergeCell ref="NK134:NL134"/>
    <mergeCell ref="NM134:NN134"/>
    <mergeCell ref="NS134:NT134"/>
    <mergeCell ref="NU134:NV134"/>
    <mergeCell ref="LG134:LH134"/>
    <mergeCell ref="LI134:LJ134"/>
    <mergeCell ref="LO134:LP134"/>
    <mergeCell ref="LQ134:LR134"/>
    <mergeCell ref="LW134:LX134"/>
    <mergeCell ref="LY134:LZ134"/>
    <mergeCell ref="ME134:MF134"/>
    <mergeCell ref="MG134:MH134"/>
    <mergeCell ref="MM134:MN134"/>
    <mergeCell ref="UW134:UX134"/>
    <mergeCell ref="VC134:VD134"/>
    <mergeCell ref="VE134:VF134"/>
    <mergeCell ref="VK134:VL134"/>
    <mergeCell ref="VM134:VN134"/>
    <mergeCell ref="VS134:VT134"/>
    <mergeCell ref="VU134:VV134"/>
    <mergeCell ref="WA134:WB134"/>
    <mergeCell ref="WC134:WD134"/>
    <mergeCell ref="TO134:TP134"/>
    <mergeCell ref="TQ134:TR134"/>
    <mergeCell ref="TW134:TX134"/>
    <mergeCell ref="TY134:TZ134"/>
    <mergeCell ref="UE134:UF134"/>
    <mergeCell ref="UG134:UH134"/>
    <mergeCell ref="UM134:UN134"/>
    <mergeCell ref="UO134:UP134"/>
    <mergeCell ref="UU134:UV134"/>
    <mergeCell ref="SC134:SD134"/>
    <mergeCell ref="SI134:SJ134"/>
    <mergeCell ref="SK134:SL134"/>
    <mergeCell ref="SQ134:SR134"/>
    <mergeCell ref="SS134:ST134"/>
    <mergeCell ref="SY134:SZ134"/>
    <mergeCell ref="TA134:TB134"/>
    <mergeCell ref="TG134:TH134"/>
    <mergeCell ref="TI134:TJ134"/>
    <mergeCell ref="QU134:QV134"/>
    <mergeCell ref="QW134:QX134"/>
    <mergeCell ref="RC134:RD134"/>
    <mergeCell ref="RE134:RF134"/>
    <mergeCell ref="RK134:RL134"/>
    <mergeCell ref="RM134:RN134"/>
    <mergeCell ref="RS134:RT134"/>
    <mergeCell ref="RU134:RV134"/>
    <mergeCell ref="SA134:SB134"/>
    <mergeCell ref="AAK134:AAL134"/>
    <mergeCell ref="AAQ134:AAR134"/>
    <mergeCell ref="AAS134:AAT134"/>
    <mergeCell ref="AAY134:AAZ134"/>
    <mergeCell ref="ABA134:ABB134"/>
    <mergeCell ref="ABG134:ABH134"/>
    <mergeCell ref="ABI134:ABJ134"/>
    <mergeCell ref="ABO134:ABP134"/>
    <mergeCell ref="ABQ134:ABR134"/>
    <mergeCell ref="ZC134:ZD134"/>
    <mergeCell ref="ZE134:ZF134"/>
    <mergeCell ref="ZK134:ZL134"/>
    <mergeCell ref="ZM134:ZN134"/>
    <mergeCell ref="ZS134:ZT134"/>
    <mergeCell ref="ZU134:ZV134"/>
    <mergeCell ref="AAA134:AAB134"/>
    <mergeCell ref="AAC134:AAD134"/>
    <mergeCell ref="AAI134:AAJ134"/>
    <mergeCell ref="XQ134:XR134"/>
    <mergeCell ref="XW134:XX134"/>
    <mergeCell ref="XY134:XZ134"/>
    <mergeCell ref="YE134:YF134"/>
    <mergeCell ref="YG134:YH134"/>
    <mergeCell ref="YM134:YN134"/>
    <mergeCell ref="YO134:YP134"/>
    <mergeCell ref="YU134:YV134"/>
    <mergeCell ref="YW134:YX134"/>
    <mergeCell ref="WI134:WJ134"/>
    <mergeCell ref="WK134:WL134"/>
    <mergeCell ref="WQ134:WR134"/>
    <mergeCell ref="WS134:WT134"/>
    <mergeCell ref="WY134:WZ134"/>
    <mergeCell ref="XA134:XB134"/>
    <mergeCell ref="XG134:XH134"/>
    <mergeCell ref="XI134:XJ134"/>
    <mergeCell ref="XO134:XP134"/>
    <mergeCell ref="AFY134:AFZ134"/>
    <mergeCell ref="AGE134:AGF134"/>
    <mergeCell ref="AGG134:AGH134"/>
    <mergeCell ref="AGM134:AGN134"/>
    <mergeCell ref="AGO134:AGP134"/>
    <mergeCell ref="AGU134:AGV134"/>
    <mergeCell ref="AGW134:AGX134"/>
    <mergeCell ref="AHC134:AHD134"/>
    <mergeCell ref="AHE134:AHF134"/>
    <mergeCell ref="AEQ134:AER134"/>
    <mergeCell ref="AES134:AET134"/>
    <mergeCell ref="AEY134:AEZ134"/>
    <mergeCell ref="AFA134:AFB134"/>
    <mergeCell ref="AFG134:AFH134"/>
    <mergeCell ref="AFI134:AFJ134"/>
    <mergeCell ref="AFO134:AFP134"/>
    <mergeCell ref="AFQ134:AFR134"/>
    <mergeCell ref="AFW134:AFX134"/>
    <mergeCell ref="ADE134:ADF134"/>
    <mergeCell ref="ADK134:ADL134"/>
    <mergeCell ref="ADM134:ADN134"/>
    <mergeCell ref="ADS134:ADT134"/>
    <mergeCell ref="ADU134:ADV134"/>
    <mergeCell ref="AEA134:AEB134"/>
    <mergeCell ref="AEC134:AED134"/>
    <mergeCell ref="AEI134:AEJ134"/>
    <mergeCell ref="AEK134:AEL134"/>
    <mergeCell ref="ABW134:ABX134"/>
    <mergeCell ref="ABY134:ABZ134"/>
    <mergeCell ref="ACE134:ACF134"/>
    <mergeCell ref="ACG134:ACH134"/>
    <mergeCell ref="ACM134:ACN134"/>
    <mergeCell ref="ACO134:ACP134"/>
    <mergeCell ref="ACU134:ACV134"/>
    <mergeCell ref="ACW134:ACX134"/>
    <mergeCell ref="ADC134:ADD134"/>
    <mergeCell ref="ALM134:ALN134"/>
    <mergeCell ref="ALS134:ALT134"/>
    <mergeCell ref="ALU134:ALV134"/>
    <mergeCell ref="AMA134:AMB134"/>
    <mergeCell ref="AMC134:AMD134"/>
    <mergeCell ref="AMI134:AMJ134"/>
    <mergeCell ref="AMK134:AML134"/>
    <mergeCell ref="AMQ134:AMR134"/>
    <mergeCell ref="AMS134:AMT134"/>
    <mergeCell ref="AKE134:AKF134"/>
    <mergeCell ref="AKG134:AKH134"/>
    <mergeCell ref="AKM134:AKN134"/>
    <mergeCell ref="AKO134:AKP134"/>
    <mergeCell ref="AKU134:AKV134"/>
    <mergeCell ref="AKW134:AKX134"/>
    <mergeCell ref="ALC134:ALD134"/>
    <mergeCell ref="ALE134:ALF134"/>
    <mergeCell ref="ALK134:ALL134"/>
    <mergeCell ref="AIS134:AIT134"/>
    <mergeCell ref="AIY134:AIZ134"/>
    <mergeCell ref="AJA134:AJB134"/>
    <mergeCell ref="AJG134:AJH134"/>
    <mergeCell ref="AJI134:AJJ134"/>
    <mergeCell ref="AJO134:AJP134"/>
    <mergeCell ref="AJQ134:AJR134"/>
    <mergeCell ref="AJW134:AJX134"/>
    <mergeCell ref="AJY134:AJZ134"/>
    <mergeCell ref="AHK134:AHL134"/>
    <mergeCell ref="AHM134:AHN134"/>
    <mergeCell ref="AHS134:AHT134"/>
    <mergeCell ref="AHU134:AHV134"/>
    <mergeCell ref="AIA134:AIB134"/>
    <mergeCell ref="AIC134:AID134"/>
    <mergeCell ref="AII134:AIJ134"/>
    <mergeCell ref="AIK134:AIL134"/>
    <mergeCell ref="AIQ134:AIR134"/>
    <mergeCell ref="ARA134:ARB134"/>
    <mergeCell ref="ARG134:ARH134"/>
    <mergeCell ref="ARI134:ARJ134"/>
    <mergeCell ref="ARO134:ARP134"/>
    <mergeCell ref="ARQ134:ARR134"/>
    <mergeCell ref="ARW134:ARX134"/>
    <mergeCell ref="ARY134:ARZ134"/>
    <mergeCell ref="ASE134:ASF134"/>
    <mergeCell ref="ASG134:ASH134"/>
    <mergeCell ref="APS134:APT134"/>
    <mergeCell ref="APU134:APV134"/>
    <mergeCell ref="AQA134:AQB134"/>
    <mergeCell ref="AQC134:AQD134"/>
    <mergeCell ref="AQI134:AQJ134"/>
    <mergeCell ref="AQK134:AQL134"/>
    <mergeCell ref="AQQ134:AQR134"/>
    <mergeCell ref="AQS134:AQT134"/>
    <mergeCell ref="AQY134:AQZ134"/>
    <mergeCell ref="AOG134:AOH134"/>
    <mergeCell ref="AOM134:AON134"/>
    <mergeCell ref="AOO134:AOP134"/>
    <mergeCell ref="AOU134:AOV134"/>
    <mergeCell ref="AOW134:AOX134"/>
    <mergeCell ref="APC134:APD134"/>
    <mergeCell ref="APE134:APF134"/>
    <mergeCell ref="APK134:APL134"/>
    <mergeCell ref="APM134:APN134"/>
    <mergeCell ref="AMY134:AMZ134"/>
    <mergeCell ref="ANA134:ANB134"/>
    <mergeCell ref="ANG134:ANH134"/>
    <mergeCell ref="ANI134:ANJ134"/>
    <mergeCell ref="ANO134:ANP134"/>
    <mergeCell ref="ANQ134:ANR134"/>
    <mergeCell ref="ANW134:ANX134"/>
    <mergeCell ref="ANY134:ANZ134"/>
    <mergeCell ref="AOE134:AOF134"/>
    <mergeCell ref="AWO134:AWP134"/>
    <mergeCell ref="AWU134:AWV134"/>
    <mergeCell ref="AWW134:AWX134"/>
    <mergeCell ref="AXC134:AXD134"/>
    <mergeCell ref="AXE134:AXF134"/>
    <mergeCell ref="AXK134:AXL134"/>
    <mergeCell ref="AXM134:AXN134"/>
    <mergeCell ref="AXS134:AXT134"/>
    <mergeCell ref="AXU134:AXV134"/>
    <mergeCell ref="AVG134:AVH134"/>
    <mergeCell ref="AVI134:AVJ134"/>
    <mergeCell ref="AVO134:AVP134"/>
    <mergeCell ref="AVQ134:AVR134"/>
    <mergeCell ref="AVW134:AVX134"/>
    <mergeCell ref="AVY134:AVZ134"/>
    <mergeCell ref="AWE134:AWF134"/>
    <mergeCell ref="AWG134:AWH134"/>
    <mergeCell ref="AWM134:AWN134"/>
    <mergeCell ref="ATU134:ATV134"/>
    <mergeCell ref="AUA134:AUB134"/>
    <mergeCell ref="AUC134:AUD134"/>
    <mergeCell ref="AUI134:AUJ134"/>
    <mergeCell ref="AUK134:AUL134"/>
    <mergeCell ref="AUQ134:AUR134"/>
    <mergeCell ref="AUS134:AUT134"/>
    <mergeCell ref="AUY134:AUZ134"/>
    <mergeCell ref="AVA134:AVB134"/>
    <mergeCell ref="ASM134:ASN134"/>
    <mergeCell ref="ASO134:ASP134"/>
    <mergeCell ref="ASU134:ASV134"/>
    <mergeCell ref="ASW134:ASX134"/>
    <mergeCell ref="ATC134:ATD134"/>
    <mergeCell ref="ATE134:ATF134"/>
    <mergeCell ref="ATK134:ATL134"/>
    <mergeCell ref="ATM134:ATN134"/>
    <mergeCell ref="ATS134:ATT134"/>
    <mergeCell ref="BCC134:BCD134"/>
    <mergeCell ref="BCI134:BCJ134"/>
    <mergeCell ref="BCK134:BCL134"/>
    <mergeCell ref="BCQ134:BCR134"/>
    <mergeCell ref="BCS134:BCT134"/>
    <mergeCell ref="BCY134:BCZ134"/>
    <mergeCell ref="BDA134:BDB134"/>
    <mergeCell ref="BDG134:BDH134"/>
    <mergeCell ref="BDI134:BDJ134"/>
    <mergeCell ref="BAU134:BAV134"/>
    <mergeCell ref="BAW134:BAX134"/>
    <mergeCell ref="BBC134:BBD134"/>
    <mergeCell ref="BBE134:BBF134"/>
    <mergeCell ref="BBK134:BBL134"/>
    <mergeCell ref="BBM134:BBN134"/>
    <mergeCell ref="BBS134:BBT134"/>
    <mergeCell ref="BBU134:BBV134"/>
    <mergeCell ref="BCA134:BCB134"/>
    <mergeCell ref="AZI134:AZJ134"/>
    <mergeCell ref="AZO134:AZP134"/>
    <mergeCell ref="AZQ134:AZR134"/>
    <mergeCell ref="AZW134:AZX134"/>
    <mergeCell ref="AZY134:AZZ134"/>
    <mergeCell ref="BAE134:BAF134"/>
    <mergeCell ref="BAG134:BAH134"/>
    <mergeCell ref="BAM134:BAN134"/>
    <mergeCell ref="BAO134:BAP134"/>
    <mergeCell ref="AYA134:AYB134"/>
    <mergeCell ref="AYC134:AYD134"/>
    <mergeCell ref="AYI134:AYJ134"/>
    <mergeCell ref="AYK134:AYL134"/>
    <mergeCell ref="AYQ134:AYR134"/>
    <mergeCell ref="AYS134:AYT134"/>
    <mergeCell ref="AYY134:AYZ134"/>
    <mergeCell ref="AZA134:AZB134"/>
    <mergeCell ref="AZG134:AZH134"/>
    <mergeCell ref="BHQ134:BHR134"/>
    <mergeCell ref="BHW134:BHX134"/>
    <mergeCell ref="BHY134:BHZ134"/>
    <mergeCell ref="BIE134:BIF134"/>
    <mergeCell ref="BIG134:BIH134"/>
    <mergeCell ref="BIM134:BIN134"/>
    <mergeCell ref="BIO134:BIP134"/>
    <mergeCell ref="BIU134:BIV134"/>
    <mergeCell ref="BIW134:BIX134"/>
    <mergeCell ref="BGI134:BGJ134"/>
    <mergeCell ref="BGK134:BGL134"/>
    <mergeCell ref="BGQ134:BGR134"/>
    <mergeCell ref="BGS134:BGT134"/>
    <mergeCell ref="BGY134:BGZ134"/>
    <mergeCell ref="BHA134:BHB134"/>
    <mergeCell ref="BHG134:BHH134"/>
    <mergeCell ref="BHI134:BHJ134"/>
    <mergeCell ref="BHO134:BHP134"/>
    <mergeCell ref="BEW134:BEX134"/>
    <mergeCell ref="BFC134:BFD134"/>
    <mergeCell ref="BFE134:BFF134"/>
    <mergeCell ref="BFK134:BFL134"/>
    <mergeCell ref="BFM134:BFN134"/>
    <mergeCell ref="BFS134:BFT134"/>
    <mergeCell ref="BFU134:BFV134"/>
    <mergeCell ref="BGA134:BGB134"/>
    <mergeCell ref="BGC134:BGD134"/>
    <mergeCell ref="BDO134:BDP134"/>
    <mergeCell ref="BDQ134:BDR134"/>
    <mergeCell ref="BDW134:BDX134"/>
    <mergeCell ref="BDY134:BDZ134"/>
    <mergeCell ref="BEE134:BEF134"/>
    <mergeCell ref="BEG134:BEH134"/>
    <mergeCell ref="BEM134:BEN134"/>
    <mergeCell ref="BEO134:BEP134"/>
    <mergeCell ref="BEU134:BEV134"/>
    <mergeCell ref="BNE134:BNF134"/>
    <mergeCell ref="BNK134:BNL134"/>
    <mergeCell ref="BNM134:BNN134"/>
    <mergeCell ref="BNS134:BNT134"/>
    <mergeCell ref="BNU134:BNV134"/>
    <mergeCell ref="BOA134:BOB134"/>
    <mergeCell ref="BOC134:BOD134"/>
    <mergeCell ref="BOI134:BOJ134"/>
    <mergeCell ref="BOK134:BOL134"/>
    <mergeCell ref="BLW134:BLX134"/>
    <mergeCell ref="BLY134:BLZ134"/>
    <mergeCell ref="BME134:BMF134"/>
    <mergeCell ref="BMG134:BMH134"/>
    <mergeCell ref="BMM134:BMN134"/>
    <mergeCell ref="BMO134:BMP134"/>
    <mergeCell ref="BMU134:BMV134"/>
    <mergeCell ref="BMW134:BMX134"/>
    <mergeCell ref="BNC134:BND134"/>
    <mergeCell ref="BKK134:BKL134"/>
    <mergeCell ref="BKQ134:BKR134"/>
    <mergeCell ref="BKS134:BKT134"/>
    <mergeCell ref="BKY134:BKZ134"/>
    <mergeCell ref="BLA134:BLB134"/>
    <mergeCell ref="BLG134:BLH134"/>
    <mergeCell ref="BLI134:BLJ134"/>
    <mergeCell ref="BLO134:BLP134"/>
    <mergeCell ref="BLQ134:BLR134"/>
    <mergeCell ref="BJC134:BJD134"/>
    <mergeCell ref="BJE134:BJF134"/>
    <mergeCell ref="BJK134:BJL134"/>
    <mergeCell ref="BJM134:BJN134"/>
    <mergeCell ref="BJS134:BJT134"/>
    <mergeCell ref="BJU134:BJV134"/>
    <mergeCell ref="BKA134:BKB134"/>
    <mergeCell ref="BKC134:BKD134"/>
    <mergeCell ref="BKI134:BKJ134"/>
    <mergeCell ref="BSS134:BST134"/>
    <mergeCell ref="BSY134:BSZ134"/>
    <mergeCell ref="BTA134:BTB134"/>
    <mergeCell ref="BTG134:BTH134"/>
    <mergeCell ref="BTI134:BTJ134"/>
    <mergeCell ref="BTO134:BTP134"/>
    <mergeCell ref="BTQ134:BTR134"/>
    <mergeCell ref="BTW134:BTX134"/>
    <mergeCell ref="BTY134:BTZ134"/>
    <mergeCell ref="BRK134:BRL134"/>
    <mergeCell ref="BRM134:BRN134"/>
    <mergeCell ref="BRS134:BRT134"/>
    <mergeCell ref="BRU134:BRV134"/>
    <mergeCell ref="BSA134:BSB134"/>
    <mergeCell ref="BSC134:BSD134"/>
    <mergeCell ref="BSI134:BSJ134"/>
    <mergeCell ref="BSK134:BSL134"/>
    <mergeCell ref="BSQ134:BSR134"/>
    <mergeCell ref="BPY134:BPZ134"/>
    <mergeCell ref="BQE134:BQF134"/>
    <mergeCell ref="BQG134:BQH134"/>
    <mergeCell ref="BQM134:BQN134"/>
    <mergeCell ref="BQO134:BQP134"/>
    <mergeCell ref="BQU134:BQV134"/>
    <mergeCell ref="BQW134:BQX134"/>
    <mergeCell ref="BRC134:BRD134"/>
    <mergeCell ref="BRE134:BRF134"/>
    <mergeCell ref="BOQ134:BOR134"/>
    <mergeCell ref="BOS134:BOT134"/>
    <mergeCell ref="BOY134:BOZ134"/>
    <mergeCell ref="BPA134:BPB134"/>
    <mergeCell ref="BPG134:BPH134"/>
    <mergeCell ref="BPI134:BPJ134"/>
    <mergeCell ref="BPO134:BPP134"/>
    <mergeCell ref="BPQ134:BPR134"/>
    <mergeCell ref="BPW134:BPX134"/>
    <mergeCell ref="BYG134:BYH134"/>
    <mergeCell ref="BYM134:BYN134"/>
    <mergeCell ref="BYO134:BYP134"/>
    <mergeCell ref="BYU134:BYV134"/>
    <mergeCell ref="BYW134:BYX134"/>
    <mergeCell ref="BZC134:BZD134"/>
    <mergeCell ref="BZE134:BZF134"/>
    <mergeCell ref="BZK134:BZL134"/>
    <mergeCell ref="BZM134:BZN134"/>
    <mergeCell ref="BWY134:BWZ134"/>
    <mergeCell ref="BXA134:BXB134"/>
    <mergeCell ref="BXG134:BXH134"/>
    <mergeCell ref="BXI134:BXJ134"/>
    <mergeCell ref="BXO134:BXP134"/>
    <mergeCell ref="BXQ134:BXR134"/>
    <mergeCell ref="BXW134:BXX134"/>
    <mergeCell ref="BXY134:BXZ134"/>
    <mergeCell ref="BYE134:BYF134"/>
    <mergeCell ref="BVM134:BVN134"/>
    <mergeCell ref="BVS134:BVT134"/>
    <mergeCell ref="BVU134:BVV134"/>
    <mergeCell ref="BWA134:BWB134"/>
    <mergeCell ref="BWC134:BWD134"/>
    <mergeCell ref="BWI134:BWJ134"/>
    <mergeCell ref="BWK134:BWL134"/>
    <mergeCell ref="BWQ134:BWR134"/>
    <mergeCell ref="BWS134:BWT134"/>
    <mergeCell ref="BUE134:BUF134"/>
    <mergeCell ref="BUG134:BUH134"/>
    <mergeCell ref="BUM134:BUN134"/>
    <mergeCell ref="BUO134:BUP134"/>
    <mergeCell ref="BUU134:BUV134"/>
    <mergeCell ref="BUW134:BUX134"/>
    <mergeCell ref="BVC134:BVD134"/>
    <mergeCell ref="BVE134:BVF134"/>
    <mergeCell ref="BVK134:BVL134"/>
    <mergeCell ref="CDU134:CDV134"/>
    <mergeCell ref="CEA134:CEB134"/>
    <mergeCell ref="CEC134:CED134"/>
    <mergeCell ref="CEI134:CEJ134"/>
    <mergeCell ref="CEK134:CEL134"/>
    <mergeCell ref="CEQ134:CER134"/>
    <mergeCell ref="CES134:CET134"/>
    <mergeCell ref="CEY134:CEZ134"/>
    <mergeCell ref="CFA134:CFB134"/>
    <mergeCell ref="CCM134:CCN134"/>
    <mergeCell ref="CCO134:CCP134"/>
    <mergeCell ref="CCU134:CCV134"/>
    <mergeCell ref="CCW134:CCX134"/>
    <mergeCell ref="CDC134:CDD134"/>
    <mergeCell ref="CDE134:CDF134"/>
    <mergeCell ref="CDK134:CDL134"/>
    <mergeCell ref="CDM134:CDN134"/>
    <mergeCell ref="CDS134:CDT134"/>
    <mergeCell ref="CBA134:CBB134"/>
    <mergeCell ref="CBG134:CBH134"/>
    <mergeCell ref="CBI134:CBJ134"/>
    <mergeCell ref="CBO134:CBP134"/>
    <mergeCell ref="CBQ134:CBR134"/>
    <mergeCell ref="CBW134:CBX134"/>
    <mergeCell ref="CBY134:CBZ134"/>
    <mergeCell ref="CCE134:CCF134"/>
    <mergeCell ref="CCG134:CCH134"/>
    <mergeCell ref="BZS134:BZT134"/>
    <mergeCell ref="BZU134:BZV134"/>
    <mergeCell ref="CAA134:CAB134"/>
    <mergeCell ref="CAC134:CAD134"/>
    <mergeCell ref="CAI134:CAJ134"/>
    <mergeCell ref="CAK134:CAL134"/>
    <mergeCell ref="CAQ134:CAR134"/>
    <mergeCell ref="CAS134:CAT134"/>
    <mergeCell ref="CAY134:CAZ134"/>
    <mergeCell ref="CJI134:CJJ134"/>
    <mergeCell ref="CJO134:CJP134"/>
    <mergeCell ref="CJQ134:CJR134"/>
    <mergeCell ref="CJW134:CJX134"/>
    <mergeCell ref="CJY134:CJZ134"/>
    <mergeCell ref="CKE134:CKF134"/>
    <mergeCell ref="CKG134:CKH134"/>
    <mergeCell ref="CKM134:CKN134"/>
    <mergeCell ref="CKO134:CKP134"/>
    <mergeCell ref="CIA134:CIB134"/>
    <mergeCell ref="CIC134:CID134"/>
    <mergeCell ref="CII134:CIJ134"/>
    <mergeCell ref="CIK134:CIL134"/>
    <mergeCell ref="CIQ134:CIR134"/>
    <mergeCell ref="CIS134:CIT134"/>
    <mergeCell ref="CIY134:CIZ134"/>
    <mergeCell ref="CJA134:CJB134"/>
    <mergeCell ref="CJG134:CJH134"/>
    <mergeCell ref="CGO134:CGP134"/>
    <mergeCell ref="CGU134:CGV134"/>
    <mergeCell ref="CGW134:CGX134"/>
    <mergeCell ref="CHC134:CHD134"/>
    <mergeCell ref="CHE134:CHF134"/>
    <mergeCell ref="CHK134:CHL134"/>
    <mergeCell ref="CHM134:CHN134"/>
    <mergeCell ref="CHS134:CHT134"/>
    <mergeCell ref="CHU134:CHV134"/>
    <mergeCell ref="CFG134:CFH134"/>
    <mergeCell ref="CFI134:CFJ134"/>
    <mergeCell ref="CFO134:CFP134"/>
    <mergeCell ref="CFQ134:CFR134"/>
    <mergeCell ref="CFW134:CFX134"/>
    <mergeCell ref="CFY134:CFZ134"/>
    <mergeCell ref="CGE134:CGF134"/>
    <mergeCell ref="CGG134:CGH134"/>
    <mergeCell ref="CGM134:CGN134"/>
    <mergeCell ref="COW134:COX134"/>
    <mergeCell ref="CPC134:CPD134"/>
    <mergeCell ref="CPE134:CPF134"/>
    <mergeCell ref="CPK134:CPL134"/>
    <mergeCell ref="CPM134:CPN134"/>
    <mergeCell ref="CPS134:CPT134"/>
    <mergeCell ref="CPU134:CPV134"/>
    <mergeCell ref="CQA134:CQB134"/>
    <mergeCell ref="CQC134:CQD134"/>
    <mergeCell ref="CNO134:CNP134"/>
    <mergeCell ref="CNQ134:CNR134"/>
    <mergeCell ref="CNW134:CNX134"/>
    <mergeCell ref="CNY134:CNZ134"/>
    <mergeCell ref="COE134:COF134"/>
    <mergeCell ref="COG134:COH134"/>
    <mergeCell ref="COM134:CON134"/>
    <mergeCell ref="COO134:COP134"/>
    <mergeCell ref="COU134:COV134"/>
    <mergeCell ref="CMC134:CMD134"/>
    <mergeCell ref="CMI134:CMJ134"/>
    <mergeCell ref="CMK134:CML134"/>
    <mergeCell ref="CMQ134:CMR134"/>
    <mergeCell ref="CMS134:CMT134"/>
    <mergeCell ref="CMY134:CMZ134"/>
    <mergeCell ref="CNA134:CNB134"/>
    <mergeCell ref="CNG134:CNH134"/>
    <mergeCell ref="CNI134:CNJ134"/>
    <mergeCell ref="CKU134:CKV134"/>
    <mergeCell ref="CKW134:CKX134"/>
    <mergeCell ref="CLC134:CLD134"/>
    <mergeCell ref="CLE134:CLF134"/>
    <mergeCell ref="CLK134:CLL134"/>
    <mergeCell ref="CLM134:CLN134"/>
    <mergeCell ref="CLS134:CLT134"/>
    <mergeCell ref="CLU134:CLV134"/>
    <mergeCell ref="CMA134:CMB134"/>
    <mergeCell ref="CUK134:CUL134"/>
    <mergeCell ref="CUQ134:CUR134"/>
    <mergeCell ref="CUS134:CUT134"/>
    <mergeCell ref="CUY134:CUZ134"/>
    <mergeCell ref="CVA134:CVB134"/>
    <mergeCell ref="CVG134:CVH134"/>
    <mergeCell ref="CVI134:CVJ134"/>
    <mergeCell ref="CVO134:CVP134"/>
    <mergeCell ref="CVQ134:CVR134"/>
    <mergeCell ref="CTC134:CTD134"/>
    <mergeCell ref="CTE134:CTF134"/>
    <mergeCell ref="CTK134:CTL134"/>
    <mergeCell ref="CTM134:CTN134"/>
    <mergeCell ref="CTS134:CTT134"/>
    <mergeCell ref="CTU134:CTV134"/>
    <mergeCell ref="CUA134:CUB134"/>
    <mergeCell ref="CUC134:CUD134"/>
    <mergeCell ref="CUI134:CUJ134"/>
    <mergeCell ref="CRQ134:CRR134"/>
    <mergeCell ref="CRW134:CRX134"/>
    <mergeCell ref="CRY134:CRZ134"/>
    <mergeCell ref="CSE134:CSF134"/>
    <mergeCell ref="CSG134:CSH134"/>
    <mergeCell ref="CSM134:CSN134"/>
    <mergeCell ref="CSO134:CSP134"/>
    <mergeCell ref="CSU134:CSV134"/>
    <mergeCell ref="CSW134:CSX134"/>
    <mergeCell ref="CQI134:CQJ134"/>
    <mergeCell ref="CQK134:CQL134"/>
    <mergeCell ref="CQQ134:CQR134"/>
    <mergeCell ref="CQS134:CQT134"/>
    <mergeCell ref="CQY134:CQZ134"/>
    <mergeCell ref="CRA134:CRB134"/>
    <mergeCell ref="CRG134:CRH134"/>
    <mergeCell ref="CRI134:CRJ134"/>
    <mergeCell ref="CRO134:CRP134"/>
    <mergeCell ref="CZY134:CZZ134"/>
    <mergeCell ref="DAE134:DAF134"/>
    <mergeCell ref="DAG134:DAH134"/>
    <mergeCell ref="DAM134:DAN134"/>
    <mergeCell ref="DAO134:DAP134"/>
    <mergeCell ref="DAU134:DAV134"/>
    <mergeCell ref="DAW134:DAX134"/>
    <mergeCell ref="DBC134:DBD134"/>
    <mergeCell ref="DBE134:DBF134"/>
    <mergeCell ref="CYQ134:CYR134"/>
    <mergeCell ref="CYS134:CYT134"/>
    <mergeCell ref="CYY134:CYZ134"/>
    <mergeCell ref="CZA134:CZB134"/>
    <mergeCell ref="CZG134:CZH134"/>
    <mergeCell ref="CZI134:CZJ134"/>
    <mergeCell ref="CZO134:CZP134"/>
    <mergeCell ref="CZQ134:CZR134"/>
    <mergeCell ref="CZW134:CZX134"/>
    <mergeCell ref="CXE134:CXF134"/>
    <mergeCell ref="CXK134:CXL134"/>
    <mergeCell ref="CXM134:CXN134"/>
    <mergeCell ref="CXS134:CXT134"/>
    <mergeCell ref="CXU134:CXV134"/>
    <mergeCell ref="CYA134:CYB134"/>
    <mergeCell ref="CYC134:CYD134"/>
    <mergeCell ref="CYI134:CYJ134"/>
    <mergeCell ref="CYK134:CYL134"/>
    <mergeCell ref="CVW134:CVX134"/>
    <mergeCell ref="CVY134:CVZ134"/>
    <mergeCell ref="CWE134:CWF134"/>
    <mergeCell ref="CWG134:CWH134"/>
    <mergeCell ref="CWM134:CWN134"/>
    <mergeCell ref="CWO134:CWP134"/>
    <mergeCell ref="CWU134:CWV134"/>
    <mergeCell ref="CWW134:CWX134"/>
    <mergeCell ref="CXC134:CXD134"/>
    <mergeCell ref="DFM134:DFN134"/>
    <mergeCell ref="DFS134:DFT134"/>
    <mergeCell ref="DFU134:DFV134"/>
    <mergeCell ref="DGA134:DGB134"/>
    <mergeCell ref="DGC134:DGD134"/>
    <mergeCell ref="DGI134:DGJ134"/>
    <mergeCell ref="DGK134:DGL134"/>
    <mergeCell ref="DGQ134:DGR134"/>
    <mergeCell ref="DGS134:DGT134"/>
    <mergeCell ref="DEE134:DEF134"/>
    <mergeCell ref="DEG134:DEH134"/>
    <mergeCell ref="DEM134:DEN134"/>
    <mergeCell ref="DEO134:DEP134"/>
    <mergeCell ref="DEU134:DEV134"/>
    <mergeCell ref="DEW134:DEX134"/>
    <mergeCell ref="DFC134:DFD134"/>
    <mergeCell ref="DFE134:DFF134"/>
    <mergeCell ref="DFK134:DFL134"/>
    <mergeCell ref="DCS134:DCT134"/>
    <mergeCell ref="DCY134:DCZ134"/>
    <mergeCell ref="DDA134:DDB134"/>
    <mergeCell ref="DDG134:DDH134"/>
    <mergeCell ref="DDI134:DDJ134"/>
    <mergeCell ref="DDO134:DDP134"/>
    <mergeCell ref="DDQ134:DDR134"/>
    <mergeCell ref="DDW134:DDX134"/>
    <mergeCell ref="DDY134:DDZ134"/>
    <mergeCell ref="DBK134:DBL134"/>
    <mergeCell ref="DBM134:DBN134"/>
    <mergeCell ref="DBS134:DBT134"/>
    <mergeCell ref="DBU134:DBV134"/>
    <mergeCell ref="DCA134:DCB134"/>
    <mergeCell ref="DCC134:DCD134"/>
    <mergeCell ref="DCI134:DCJ134"/>
    <mergeCell ref="DCK134:DCL134"/>
    <mergeCell ref="DCQ134:DCR134"/>
    <mergeCell ref="DLA134:DLB134"/>
    <mergeCell ref="DLG134:DLH134"/>
    <mergeCell ref="DLI134:DLJ134"/>
    <mergeCell ref="DLO134:DLP134"/>
    <mergeCell ref="DLQ134:DLR134"/>
    <mergeCell ref="DLW134:DLX134"/>
    <mergeCell ref="DLY134:DLZ134"/>
    <mergeCell ref="DME134:DMF134"/>
    <mergeCell ref="DMG134:DMH134"/>
    <mergeCell ref="DJS134:DJT134"/>
    <mergeCell ref="DJU134:DJV134"/>
    <mergeCell ref="DKA134:DKB134"/>
    <mergeCell ref="DKC134:DKD134"/>
    <mergeCell ref="DKI134:DKJ134"/>
    <mergeCell ref="DKK134:DKL134"/>
    <mergeCell ref="DKQ134:DKR134"/>
    <mergeCell ref="DKS134:DKT134"/>
    <mergeCell ref="DKY134:DKZ134"/>
    <mergeCell ref="DIG134:DIH134"/>
    <mergeCell ref="DIM134:DIN134"/>
    <mergeCell ref="DIO134:DIP134"/>
    <mergeCell ref="DIU134:DIV134"/>
    <mergeCell ref="DIW134:DIX134"/>
    <mergeCell ref="DJC134:DJD134"/>
    <mergeCell ref="DJE134:DJF134"/>
    <mergeCell ref="DJK134:DJL134"/>
    <mergeCell ref="DJM134:DJN134"/>
    <mergeCell ref="DGY134:DGZ134"/>
    <mergeCell ref="DHA134:DHB134"/>
    <mergeCell ref="DHG134:DHH134"/>
    <mergeCell ref="DHI134:DHJ134"/>
    <mergeCell ref="DHO134:DHP134"/>
    <mergeCell ref="DHQ134:DHR134"/>
    <mergeCell ref="DHW134:DHX134"/>
    <mergeCell ref="DHY134:DHZ134"/>
    <mergeCell ref="DIE134:DIF134"/>
    <mergeCell ref="DQO134:DQP134"/>
    <mergeCell ref="DQU134:DQV134"/>
    <mergeCell ref="DQW134:DQX134"/>
    <mergeCell ref="DRC134:DRD134"/>
    <mergeCell ref="DRE134:DRF134"/>
    <mergeCell ref="DRK134:DRL134"/>
    <mergeCell ref="DRM134:DRN134"/>
    <mergeCell ref="DRS134:DRT134"/>
    <mergeCell ref="DRU134:DRV134"/>
    <mergeCell ref="DPG134:DPH134"/>
    <mergeCell ref="DPI134:DPJ134"/>
    <mergeCell ref="DPO134:DPP134"/>
    <mergeCell ref="DPQ134:DPR134"/>
    <mergeCell ref="DPW134:DPX134"/>
    <mergeCell ref="DPY134:DPZ134"/>
    <mergeCell ref="DQE134:DQF134"/>
    <mergeCell ref="DQG134:DQH134"/>
    <mergeCell ref="DQM134:DQN134"/>
    <mergeCell ref="DNU134:DNV134"/>
    <mergeCell ref="DOA134:DOB134"/>
    <mergeCell ref="DOC134:DOD134"/>
    <mergeCell ref="DOI134:DOJ134"/>
    <mergeCell ref="DOK134:DOL134"/>
    <mergeCell ref="DOQ134:DOR134"/>
    <mergeCell ref="DOS134:DOT134"/>
    <mergeCell ref="DOY134:DOZ134"/>
    <mergeCell ref="DPA134:DPB134"/>
    <mergeCell ref="DMM134:DMN134"/>
    <mergeCell ref="DMO134:DMP134"/>
    <mergeCell ref="DMU134:DMV134"/>
    <mergeCell ref="DMW134:DMX134"/>
    <mergeCell ref="DNC134:DND134"/>
    <mergeCell ref="DNE134:DNF134"/>
    <mergeCell ref="DNK134:DNL134"/>
    <mergeCell ref="DNM134:DNN134"/>
    <mergeCell ref="DNS134:DNT134"/>
    <mergeCell ref="DWC134:DWD134"/>
    <mergeCell ref="DWI134:DWJ134"/>
    <mergeCell ref="DWK134:DWL134"/>
    <mergeCell ref="DWQ134:DWR134"/>
    <mergeCell ref="DWS134:DWT134"/>
    <mergeCell ref="DWY134:DWZ134"/>
    <mergeCell ref="DXA134:DXB134"/>
    <mergeCell ref="DXG134:DXH134"/>
    <mergeCell ref="DXI134:DXJ134"/>
    <mergeCell ref="DUU134:DUV134"/>
    <mergeCell ref="DUW134:DUX134"/>
    <mergeCell ref="DVC134:DVD134"/>
    <mergeCell ref="DVE134:DVF134"/>
    <mergeCell ref="DVK134:DVL134"/>
    <mergeCell ref="DVM134:DVN134"/>
    <mergeCell ref="DVS134:DVT134"/>
    <mergeCell ref="DVU134:DVV134"/>
    <mergeCell ref="DWA134:DWB134"/>
    <mergeCell ref="DTI134:DTJ134"/>
    <mergeCell ref="DTO134:DTP134"/>
    <mergeCell ref="DTQ134:DTR134"/>
    <mergeCell ref="DTW134:DTX134"/>
    <mergeCell ref="DTY134:DTZ134"/>
    <mergeCell ref="DUE134:DUF134"/>
    <mergeCell ref="DUG134:DUH134"/>
    <mergeCell ref="DUM134:DUN134"/>
    <mergeCell ref="DUO134:DUP134"/>
    <mergeCell ref="DSA134:DSB134"/>
    <mergeCell ref="DSC134:DSD134"/>
    <mergeCell ref="DSI134:DSJ134"/>
    <mergeCell ref="DSK134:DSL134"/>
    <mergeCell ref="DSQ134:DSR134"/>
    <mergeCell ref="DSS134:DST134"/>
    <mergeCell ref="DSY134:DSZ134"/>
    <mergeCell ref="DTA134:DTB134"/>
    <mergeCell ref="DTG134:DTH134"/>
    <mergeCell ref="EBQ134:EBR134"/>
    <mergeCell ref="EBW134:EBX134"/>
    <mergeCell ref="EBY134:EBZ134"/>
    <mergeCell ref="ECE134:ECF134"/>
    <mergeCell ref="ECG134:ECH134"/>
    <mergeCell ref="ECM134:ECN134"/>
    <mergeCell ref="ECO134:ECP134"/>
    <mergeCell ref="ECU134:ECV134"/>
    <mergeCell ref="ECW134:ECX134"/>
    <mergeCell ref="EAI134:EAJ134"/>
    <mergeCell ref="EAK134:EAL134"/>
    <mergeCell ref="EAQ134:EAR134"/>
    <mergeCell ref="EAS134:EAT134"/>
    <mergeCell ref="EAY134:EAZ134"/>
    <mergeCell ref="EBA134:EBB134"/>
    <mergeCell ref="EBG134:EBH134"/>
    <mergeCell ref="EBI134:EBJ134"/>
    <mergeCell ref="EBO134:EBP134"/>
    <mergeCell ref="DYW134:DYX134"/>
    <mergeCell ref="DZC134:DZD134"/>
    <mergeCell ref="DZE134:DZF134"/>
    <mergeCell ref="DZK134:DZL134"/>
    <mergeCell ref="DZM134:DZN134"/>
    <mergeCell ref="DZS134:DZT134"/>
    <mergeCell ref="DZU134:DZV134"/>
    <mergeCell ref="EAA134:EAB134"/>
    <mergeCell ref="EAC134:EAD134"/>
    <mergeCell ref="DXO134:DXP134"/>
    <mergeCell ref="DXQ134:DXR134"/>
    <mergeCell ref="DXW134:DXX134"/>
    <mergeCell ref="DXY134:DXZ134"/>
    <mergeCell ref="DYE134:DYF134"/>
    <mergeCell ref="DYG134:DYH134"/>
    <mergeCell ref="DYM134:DYN134"/>
    <mergeCell ref="DYO134:DYP134"/>
    <mergeCell ref="DYU134:DYV134"/>
    <mergeCell ref="EHE134:EHF134"/>
    <mergeCell ref="EHK134:EHL134"/>
    <mergeCell ref="EHM134:EHN134"/>
    <mergeCell ref="EHS134:EHT134"/>
    <mergeCell ref="EHU134:EHV134"/>
    <mergeCell ref="EIA134:EIB134"/>
    <mergeCell ref="EIC134:EID134"/>
    <mergeCell ref="EII134:EIJ134"/>
    <mergeCell ref="EIK134:EIL134"/>
    <mergeCell ref="EFW134:EFX134"/>
    <mergeCell ref="EFY134:EFZ134"/>
    <mergeCell ref="EGE134:EGF134"/>
    <mergeCell ref="EGG134:EGH134"/>
    <mergeCell ref="EGM134:EGN134"/>
    <mergeCell ref="EGO134:EGP134"/>
    <mergeCell ref="EGU134:EGV134"/>
    <mergeCell ref="EGW134:EGX134"/>
    <mergeCell ref="EHC134:EHD134"/>
    <mergeCell ref="EEK134:EEL134"/>
    <mergeCell ref="EEQ134:EER134"/>
    <mergeCell ref="EES134:EET134"/>
    <mergeCell ref="EEY134:EEZ134"/>
    <mergeCell ref="EFA134:EFB134"/>
    <mergeCell ref="EFG134:EFH134"/>
    <mergeCell ref="EFI134:EFJ134"/>
    <mergeCell ref="EFO134:EFP134"/>
    <mergeCell ref="EFQ134:EFR134"/>
    <mergeCell ref="EDC134:EDD134"/>
    <mergeCell ref="EDE134:EDF134"/>
    <mergeCell ref="EDK134:EDL134"/>
    <mergeCell ref="EDM134:EDN134"/>
    <mergeCell ref="EDS134:EDT134"/>
    <mergeCell ref="EDU134:EDV134"/>
    <mergeCell ref="EEA134:EEB134"/>
    <mergeCell ref="EEC134:EED134"/>
    <mergeCell ref="EEI134:EEJ134"/>
    <mergeCell ref="EMS134:EMT134"/>
    <mergeCell ref="EMY134:EMZ134"/>
    <mergeCell ref="ENA134:ENB134"/>
    <mergeCell ref="ENG134:ENH134"/>
    <mergeCell ref="ENI134:ENJ134"/>
    <mergeCell ref="ENO134:ENP134"/>
    <mergeCell ref="ENQ134:ENR134"/>
    <mergeCell ref="ENW134:ENX134"/>
    <mergeCell ref="ENY134:ENZ134"/>
    <mergeCell ref="ELK134:ELL134"/>
    <mergeCell ref="ELM134:ELN134"/>
    <mergeCell ref="ELS134:ELT134"/>
    <mergeCell ref="ELU134:ELV134"/>
    <mergeCell ref="EMA134:EMB134"/>
    <mergeCell ref="EMC134:EMD134"/>
    <mergeCell ref="EMI134:EMJ134"/>
    <mergeCell ref="EMK134:EML134"/>
    <mergeCell ref="EMQ134:EMR134"/>
    <mergeCell ref="EJY134:EJZ134"/>
    <mergeCell ref="EKE134:EKF134"/>
    <mergeCell ref="EKG134:EKH134"/>
    <mergeCell ref="EKM134:EKN134"/>
    <mergeCell ref="EKO134:EKP134"/>
    <mergeCell ref="EKU134:EKV134"/>
    <mergeCell ref="EKW134:EKX134"/>
    <mergeCell ref="ELC134:ELD134"/>
    <mergeCell ref="ELE134:ELF134"/>
    <mergeCell ref="EIQ134:EIR134"/>
    <mergeCell ref="EIS134:EIT134"/>
    <mergeCell ref="EIY134:EIZ134"/>
    <mergeCell ref="EJA134:EJB134"/>
    <mergeCell ref="EJG134:EJH134"/>
    <mergeCell ref="EJI134:EJJ134"/>
    <mergeCell ref="EJO134:EJP134"/>
    <mergeCell ref="EJQ134:EJR134"/>
    <mergeCell ref="EJW134:EJX134"/>
    <mergeCell ref="ESG134:ESH134"/>
    <mergeCell ref="ESM134:ESN134"/>
    <mergeCell ref="ESO134:ESP134"/>
    <mergeCell ref="ESU134:ESV134"/>
    <mergeCell ref="ESW134:ESX134"/>
    <mergeCell ref="ETC134:ETD134"/>
    <mergeCell ref="ETE134:ETF134"/>
    <mergeCell ref="ETK134:ETL134"/>
    <mergeCell ref="ETM134:ETN134"/>
    <mergeCell ref="EQY134:EQZ134"/>
    <mergeCell ref="ERA134:ERB134"/>
    <mergeCell ref="ERG134:ERH134"/>
    <mergeCell ref="ERI134:ERJ134"/>
    <mergeCell ref="ERO134:ERP134"/>
    <mergeCell ref="ERQ134:ERR134"/>
    <mergeCell ref="ERW134:ERX134"/>
    <mergeCell ref="ERY134:ERZ134"/>
    <mergeCell ref="ESE134:ESF134"/>
    <mergeCell ref="EPM134:EPN134"/>
    <mergeCell ref="EPS134:EPT134"/>
    <mergeCell ref="EPU134:EPV134"/>
    <mergeCell ref="EQA134:EQB134"/>
    <mergeCell ref="EQC134:EQD134"/>
    <mergeCell ref="EQI134:EQJ134"/>
    <mergeCell ref="EQK134:EQL134"/>
    <mergeCell ref="EQQ134:EQR134"/>
    <mergeCell ref="EQS134:EQT134"/>
    <mergeCell ref="EOE134:EOF134"/>
    <mergeCell ref="EOG134:EOH134"/>
    <mergeCell ref="EOM134:EON134"/>
    <mergeCell ref="EOO134:EOP134"/>
    <mergeCell ref="EOU134:EOV134"/>
    <mergeCell ref="EOW134:EOX134"/>
    <mergeCell ref="EPC134:EPD134"/>
    <mergeCell ref="EPE134:EPF134"/>
    <mergeCell ref="EPK134:EPL134"/>
    <mergeCell ref="EXU134:EXV134"/>
    <mergeCell ref="EYA134:EYB134"/>
    <mergeCell ref="EYC134:EYD134"/>
    <mergeCell ref="EYI134:EYJ134"/>
    <mergeCell ref="EYK134:EYL134"/>
    <mergeCell ref="EYQ134:EYR134"/>
    <mergeCell ref="EYS134:EYT134"/>
    <mergeCell ref="EYY134:EYZ134"/>
    <mergeCell ref="EZA134:EZB134"/>
    <mergeCell ref="EWM134:EWN134"/>
    <mergeCell ref="EWO134:EWP134"/>
    <mergeCell ref="EWU134:EWV134"/>
    <mergeCell ref="EWW134:EWX134"/>
    <mergeCell ref="EXC134:EXD134"/>
    <mergeCell ref="EXE134:EXF134"/>
    <mergeCell ref="EXK134:EXL134"/>
    <mergeCell ref="EXM134:EXN134"/>
    <mergeCell ref="EXS134:EXT134"/>
    <mergeCell ref="EVA134:EVB134"/>
    <mergeCell ref="EVG134:EVH134"/>
    <mergeCell ref="EVI134:EVJ134"/>
    <mergeCell ref="EVO134:EVP134"/>
    <mergeCell ref="EVQ134:EVR134"/>
    <mergeCell ref="EVW134:EVX134"/>
    <mergeCell ref="EVY134:EVZ134"/>
    <mergeCell ref="EWE134:EWF134"/>
    <mergeCell ref="EWG134:EWH134"/>
    <mergeCell ref="ETS134:ETT134"/>
    <mergeCell ref="ETU134:ETV134"/>
    <mergeCell ref="EUA134:EUB134"/>
    <mergeCell ref="EUC134:EUD134"/>
    <mergeCell ref="EUI134:EUJ134"/>
    <mergeCell ref="EUK134:EUL134"/>
    <mergeCell ref="EUQ134:EUR134"/>
    <mergeCell ref="EUS134:EUT134"/>
    <mergeCell ref="EUY134:EUZ134"/>
    <mergeCell ref="FDI134:FDJ134"/>
    <mergeCell ref="FDO134:FDP134"/>
    <mergeCell ref="FDQ134:FDR134"/>
    <mergeCell ref="FDW134:FDX134"/>
    <mergeCell ref="FDY134:FDZ134"/>
    <mergeCell ref="FEE134:FEF134"/>
    <mergeCell ref="FEG134:FEH134"/>
    <mergeCell ref="FEM134:FEN134"/>
    <mergeCell ref="FEO134:FEP134"/>
    <mergeCell ref="FCA134:FCB134"/>
    <mergeCell ref="FCC134:FCD134"/>
    <mergeCell ref="FCI134:FCJ134"/>
    <mergeCell ref="FCK134:FCL134"/>
    <mergeCell ref="FCQ134:FCR134"/>
    <mergeCell ref="FCS134:FCT134"/>
    <mergeCell ref="FCY134:FCZ134"/>
    <mergeCell ref="FDA134:FDB134"/>
    <mergeCell ref="FDG134:FDH134"/>
    <mergeCell ref="FAO134:FAP134"/>
    <mergeCell ref="FAU134:FAV134"/>
    <mergeCell ref="FAW134:FAX134"/>
    <mergeCell ref="FBC134:FBD134"/>
    <mergeCell ref="FBE134:FBF134"/>
    <mergeCell ref="FBK134:FBL134"/>
    <mergeCell ref="FBM134:FBN134"/>
    <mergeCell ref="FBS134:FBT134"/>
    <mergeCell ref="FBU134:FBV134"/>
    <mergeCell ref="EZG134:EZH134"/>
    <mergeCell ref="EZI134:EZJ134"/>
    <mergeCell ref="EZO134:EZP134"/>
    <mergeCell ref="EZQ134:EZR134"/>
    <mergeCell ref="EZW134:EZX134"/>
    <mergeCell ref="EZY134:EZZ134"/>
    <mergeCell ref="FAE134:FAF134"/>
    <mergeCell ref="FAG134:FAH134"/>
    <mergeCell ref="FAM134:FAN134"/>
    <mergeCell ref="FIW134:FIX134"/>
    <mergeCell ref="FJC134:FJD134"/>
    <mergeCell ref="FJE134:FJF134"/>
    <mergeCell ref="FJK134:FJL134"/>
    <mergeCell ref="FJM134:FJN134"/>
    <mergeCell ref="FJS134:FJT134"/>
    <mergeCell ref="FJU134:FJV134"/>
    <mergeCell ref="FKA134:FKB134"/>
    <mergeCell ref="FKC134:FKD134"/>
    <mergeCell ref="FHO134:FHP134"/>
    <mergeCell ref="FHQ134:FHR134"/>
    <mergeCell ref="FHW134:FHX134"/>
    <mergeCell ref="FHY134:FHZ134"/>
    <mergeCell ref="FIE134:FIF134"/>
    <mergeCell ref="FIG134:FIH134"/>
    <mergeCell ref="FIM134:FIN134"/>
    <mergeCell ref="FIO134:FIP134"/>
    <mergeCell ref="FIU134:FIV134"/>
    <mergeCell ref="FGC134:FGD134"/>
    <mergeCell ref="FGI134:FGJ134"/>
    <mergeCell ref="FGK134:FGL134"/>
    <mergeCell ref="FGQ134:FGR134"/>
    <mergeCell ref="FGS134:FGT134"/>
    <mergeCell ref="FGY134:FGZ134"/>
    <mergeCell ref="FHA134:FHB134"/>
    <mergeCell ref="FHG134:FHH134"/>
    <mergeCell ref="FHI134:FHJ134"/>
    <mergeCell ref="FEU134:FEV134"/>
    <mergeCell ref="FEW134:FEX134"/>
    <mergeCell ref="FFC134:FFD134"/>
    <mergeCell ref="FFE134:FFF134"/>
    <mergeCell ref="FFK134:FFL134"/>
    <mergeCell ref="FFM134:FFN134"/>
    <mergeCell ref="FFS134:FFT134"/>
    <mergeCell ref="FFU134:FFV134"/>
    <mergeCell ref="FGA134:FGB134"/>
    <mergeCell ref="FOK134:FOL134"/>
    <mergeCell ref="FOQ134:FOR134"/>
    <mergeCell ref="FOS134:FOT134"/>
    <mergeCell ref="FOY134:FOZ134"/>
    <mergeCell ref="FPA134:FPB134"/>
    <mergeCell ref="FPG134:FPH134"/>
    <mergeCell ref="FPI134:FPJ134"/>
    <mergeCell ref="FPO134:FPP134"/>
    <mergeCell ref="FPQ134:FPR134"/>
    <mergeCell ref="FNC134:FND134"/>
    <mergeCell ref="FNE134:FNF134"/>
    <mergeCell ref="FNK134:FNL134"/>
    <mergeCell ref="FNM134:FNN134"/>
    <mergeCell ref="FNS134:FNT134"/>
    <mergeCell ref="FNU134:FNV134"/>
    <mergeCell ref="FOA134:FOB134"/>
    <mergeCell ref="FOC134:FOD134"/>
    <mergeCell ref="FOI134:FOJ134"/>
    <mergeCell ref="FLQ134:FLR134"/>
    <mergeCell ref="FLW134:FLX134"/>
    <mergeCell ref="FLY134:FLZ134"/>
    <mergeCell ref="FME134:FMF134"/>
    <mergeCell ref="FMG134:FMH134"/>
    <mergeCell ref="FMM134:FMN134"/>
    <mergeCell ref="FMO134:FMP134"/>
    <mergeCell ref="FMU134:FMV134"/>
    <mergeCell ref="FMW134:FMX134"/>
    <mergeCell ref="FKI134:FKJ134"/>
    <mergeCell ref="FKK134:FKL134"/>
    <mergeCell ref="FKQ134:FKR134"/>
    <mergeCell ref="FKS134:FKT134"/>
    <mergeCell ref="FKY134:FKZ134"/>
    <mergeCell ref="FLA134:FLB134"/>
    <mergeCell ref="FLG134:FLH134"/>
    <mergeCell ref="FLI134:FLJ134"/>
    <mergeCell ref="FLO134:FLP134"/>
    <mergeCell ref="FTY134:FTZ134"/>
    <mergeCell ref="FUE134:FUF134"/>
    <mergeCell ref="FUG134:FUH134"/>
    <mergeCell ref="FUM134:FUN134"/>
    <mergeCell ref="FUO134:FUP134"/>
    <mergeCell ref="FUU134:FUV134"/>
    <mergeCell ref="FUW134:FUX134"/>
    <mergeCell ref="FVC134:FVD134"/>
    <mergeCell ref="FVE134:FVF134"/>
    <mergeCell ref="FSQ134:FSR134"/>
    <mergeCell ref="FSS134:FST134"/>
    <mergeCell ref="FSY134:FSZ134"/>
    <mergeCell ref="FTA134:FTB134"/>
    <mergeCell ref="FTG134:FTH134"/>
    <mergeCell ref="FTI134:FTJ134"/>
    <mergeCell ref="FTO134:FTP134"/>
    <mergeCell ref="FTQ134:FTR134"/>
    <mergeCell ref="FTW134:FTX134"/>
    <mergeCell ref="FRE134:FRF134"/>
    <mergeCell ref="FRK134:FRL134"/>
    <mergeCell ref="FRM134:FRN134"/>
    <mergeCell ref="FRS134:FRT134"/>
    <mergeCell ref="FRU134:FRV134"/>
    <mergeCell ref="FSA134:FSB134"/>
    <mergeCell ref="FSC134:FSD134"/>
    <mergeCell ref="FSI134:FSJ134"/>
    <mergeCell ref="FSK134:FSL134"/>
    <mergeCell ref="FPW134:FPX134"/>
    <mergeCell ref="FPY134:FPZ134"/>
    <mergeCell ref="FQE134:FQF134"/>
    <mergeCell ref="FQG134:FQH134"/>
    <mergeCell ref="FQM134:FQN134"/>
    <mergeCell ref="FQO134:FQP134"/>
    <mergeCell ref="FQU134:FQV134"/>
    <mergeCell ref="FQW134:FQX134"/>
    <mergeCell ref="FRC134:FRD134"/>
    <mergeCell ref="FZM134:FZN134"/>
    <mergeCell ref="FZS134:FZT134"/>
    <mergeCell ref="FZU134:FZV134"/>
    <mergeCell ref="GAA134:GAB134"/>
    <mergeCell ref="GAC134:GAD134"/>
    <mergeCell ref="GAI134:GAJ134"/>
    <mergeCell ref="GAK134:GAL134"/>
    <mergeCell ref="GAQ134:GAR134"/>
    <mergeCell ref="GAS134:GAT134"/>
    <mergeCell ref="FYE134:FYF134"/>
    <mergeCell ref="FYG134:FYH134"/>
    <mergeCell ref="FYM134:FYN134"/>
    <mergeCell ref="FYO134:FYP134"/>
    <mergeCell ref="FYU134:FYV134"/>
    <mergeCell ref="FYW134:FYX134"/>
    <mergeCell ref="FZC134:FZD134"/>
    <mergeCell ref="FZE134:FZF134"/>
    <mergeCell ref="FZK134:FZL134"/>
    <mergeCell ref="FWS134:FWT134"/>
    <mergeCell ref="FWY134:FWZ134"/>
    <mergeCell ref="FXA134:FXB134"/>
    <mergeCell ref="FXG134:FXH134"/>
    <mergeCell ref="FXI134:FXJ134"/>
    <mergeCell ref="FXO134:FXP134"/>
    <mergeCell ref="FXQ134:FXR134"/>
    <mergeCell ref="FXW134:FXX134"/>
    <mergeCell ref="FXY134:FXZ134"/>
    <mergeCell ref="FVK134:FVL134"/>
    <mergeCell ref="FVM134:FVN134"/>
    <mergeCell ref="FVS134:FVT134"/>
    <mergeCell ref="FVU134:FVV134"/>
    <mergeCell ref="FWA134:FWB134"/>
    <mergeCell ref="FWC134:FWD134"/>
    <mergeCell ref="FWI134:FWJ134"/>
    <mergeCell ref="FWK134:FWL134"/>
    <mergeCell ref="FWQ134:FWR134"/>
    <mergeCell ref="GFA134:GFB134"/>
    <mergeCell ref="GFG134:GFH134"/>
    <mergeCell ref="GFI134:GFJ134"/>
    <mergeCell ref="GFO134:GFP134"/>
    <mergeCell ref="GFQ134:GFR134"/>
    <mergeCell ref="GFW134:GFX134"/>
    <mergeCell ref="GFY134:GFZ134"/>
    <mergeCell ref="GGE134:GGF134"/>
    <mergeCell ref="GGG134:GGH134"/>
    <mergeCell ref="GDS134:GDT134"/>
    <mergeCell ref="GDU134:GDV134"/>
    <mergeCell ref="GEA134:GEB134"/>
    <mergeCell ref="GEC134:GED134"/>
    <mergeCell ref="GEI134:GEJ134"/>
    <mergeCell ref="GEK134:GEL134"/>
    <mergeCell ref="GEQ134:GER134"/>
    <mergeCell ref="GES134:GET134"/>
    <mergeCell ref="GEY134:GEZ134"/>
    <mergeCell ref="GCG134:GCH134"/>
    <mergeCell ref="GCM134:GCN134"/>
    <mergeCell ref="GCO134:GCP134"/>
    <mergeCell ref="GCU134:GCV134"/>
    <mergeCell ref="GCW134:GCX134"/>
    <mergeCell ref="GDC134:GDD134"/>
    <mergeCell ref="GDE134:GDF134"/>
    <mergeCell ref="GDK134:GDL134"/>
    <mergeCell ref="GDM134:GDN134"/>
    <mergeCell ref="GAY134:GAZ134"/>
    <mergeCell ref="GBA134:GBB134"/>
    <mergeCell ref="GBG134:GBH134"/>
    <mergeCell ref="GBI134:GBJ134"/>
    <mergeCell ref="GBO134:GBP134"/>
    <mergeCell ref="GBQ134:GBR134"/>
    <mergeCell ref="GBW134:GBX134"/>
    <mergeCell ref="GBY134:GBZ134"/>
    <mergeCell ref="GCE134:GCF134"/>
    <mergeCell ref="GKO134:GKP134"/>
    <mergeCell ref="GKU134:GKV134"/>
    <mergeCell ref="GKW134:GKX134"/>
    <mergeCell ref="GLC134:GLD134"/>
    <mergeCell ref="GLE134:GLF134"/>
    <mergeCell ref="GLK134:GLL134"/>
    <mergeCell ref="GLM134:GLN134"/>
    <mergeCell ref="GLS134:GLT134"/>
    <mergeCell ref="GLU134:GLV134"/>
    <mergeCell ref="GJG134:GJH134"/>
    <mergeCell ref="GJI134:GJJ134"/>
    <mergeCell ref="GJO134:GJP134"/>
    <mergeCell ref="GJQ134:GJR134"/>
    <mergeCell ref="GJW134:GJX134"/>
    <mergeCell ref="GJY134:GJZ134"/>
    <mergeCell ref="GKE134:GKF134"/>
    <mergeCell ref="GKG134:GKH134"/>
    <mergeCell ref="GKM134:GKN134"/>
    <mergeCell ref="GHU134:GHV134"/>
    <mergeCell ref="GIA134:GIB134"/>
    <mergeCell ref="GIC134:GID134"/>
    <mergeCell ref="GII134:GIJ134"/>
    <mergeCell ref="GIK134:GIL134"/>
    <mergeCell ref="GIQ134:GIR134"/>
    <mergeCell ref="GIS134:GIT134"/>
    <mergeCell ref="GIY134:GIZ134"/>
    <mergeCell ref="GJA134:GJB134"/>
    <mergeCell ref="GGM134:GGN134"/>
    <mergeCell ref="GGO134:GGP134"/>
    <mergeCell ref="GGU134:GGV134"/>
    <mergeCell ref="GGW134:GGX134"/>
    <mergeCell ref="GHC134:GHD134"/>
    <mergeCell ref="GHE134:GHF134"/>
    <mergeCell ref="GHK134:GHL134"/>
    <mergeCell ref="GHM134:GHN134"/>
    <mergeCell ref="GHS134:GHT134"/>
    <mergeCell ref="GQC134:GQD134"/>
    <mergeCell ref="GQI134:GQJ134"/>
    <mergeCell ref="GQK134:GQL134"/>
    <mergeCell ref="GQQ134:GQR134"/>
    <mergeCell ref="GQS134:GQT134"/>
    <mergeCell ref="GQY134:GQZ134"/>
    <mergeCell ref="GRA134:GRB134"/>
    <mergeCell ref="GRG134:GRH134"/>
    <mergeCell ref="GRI134:GRJ134"/>
    <mergeCell ref="GOU134:GOV134"/>
    <mergeCell ref="GOW134:GOX134"/>
    <mergeCell ref="GPC134:GPD134"/>
    <mergeCell ref="GPE134:GPF134"/>
    <mergeCell ref="GPK134:GPL134"/>
    <mergeCell ref="GPM134:GPN134"/>
    <mergeCell ref="GPS134:GPT134"/>
    <mergeCell ref="GPU134:GPV134"/>
    <mergeCell ref="GQA134:GQB134"/>
    <mergeCell ref="GNI134:GNJ134"/>
    <mergeCell ref="GNO134:GNP134"/>
    <mergeCell ref="GNQ134:GNR134"/>
    <mergeCell ref="GNW134:GNX134"/>
    <mergeCell ref="GNY134:GNZ134"/>
    <mergeCell ref="GOE134:GOF134"/>
    <mergeCell ref="GOG134:GOH134"/>
    <mergeCell ref="GOM134:GON134"/>
    <mergeCell ref="GOO134:GOP134"/>
    <mergeCell ref="GMA134:GMB134"/>
    <mergeCell ref="GMC134:GMD134"/>
    <mergeCell ref="GMI134:GMJ134"/>
    <mergeCell ref="GMK134:GML134"/>
    <mergeCell ref="GMQ134:GMR134"/>
    <mergeCell ref="GMS134:GMT134"/>
    <mergeCell ref="GMY134:GMZ134"/>
    <mergeCell ref="GNA134:GNB134"/>
    <mergeCell ref="GNG134:GNH134"/>
    <mergeCell ref="GVQ134:GVR134"/>
    <mergeCell ref="GVW134:GVX134"/>
    <mergeCell ref="GVY134:GVZ134"/>
    <mergeCell ref="GWE134:GWF134"/>
    <mergeCell ref="GWG134:GWH134"/>
    <mergeCell ref="GWM134:GWN134"/>
    <mergeCell ref="GWO134:GWP134"/>
    <mergeCell ref="GWU134:GWV134"/>
    <mergeCell ref="GWW134:GWX134"/>
    <mergeCell ref="GUI134:GUJ134"/>
    <mergeCell ref="GUK134:GUL134"/>
    <mergeCell ref="GUQ134:GUR134"/>
    <mergeCell ref="GUS134:GUT134"/>
    <mergeCell ref="GUY134:GUZ134"/>
    <mergeCell ref="GVA134:GVB134"/>
    <mergeCell ref="GVG134:GVH134"/>
    <mergeCell ref="GVI134:GVJ134"/>
    <mergeCell ref="GVO134:GVP134"/>
    <mergeCell ref="GSW134:GSX134"/>
    <mergeCell ref="GTC134:GTD134"/>
    <mergeCell ref="GTE134:GTF134"/>
    <mergeCell ref="GTK134:GTL134"/>
    <mergeCell ref="GTM134:GTN134"/>
    <mergeCell ref="GTS134:GTT134"/>
    <mergeCell ref="GTU134:GTV134"/>
    <mergeCell ref="GUA134:GUB134"/>
    <mergeCell ref="GUC134:GUD134"/>
    <mergeCell ref="GRO134:GRP134"/>
    <mergeCell ref="GRQ134:GRR134"/>
    <mergeCell ref="GRW134:GRX134"/>
    <mergeCell ref="GRY134:GRZ134"/>
    <mergeCell ref="GSE134:GSF134"/>
    <mergeCell ref="GSG134:GSH134"/>
    <mergeCell ref="GSM134:GSN134"/>
    <mergeCell ref="GSO134:GSP134"/>
    <mergeCell ref="GSU134:GSV134"/>
    <mergeCell ref="HBE134:HBF134"/>
    <mergeCell ref="HBK134:HBL134"/>
    <mergeCell ref="HBM134:HBN134"/>
    <mergeCell ref="HBS134:HBT134"/>
    <mergeCell ref="HBU134:HBV134"/>
    <mergeCell ref="HCA134:HCB134"/>
    <mergeCell ref="HCC134:HCD134"/>
    <mergeCell ref="HCI134:HCJ134"/>
    <mergeCell ref="HCK134:HCL134"/>
    <mergeCell ref="GZW134:GZX134"/>
    <mergeCell ref="GZY134:GZZ134"/>
    <mergeCell ref="HAE134:HAF134"/>
    <mergeCell ref="HAG134:HAH134"/>
    <mergeCell ref="HAM134:HAN134"/>
    <mergeCell ref="HAO134:HAP134"/>
    <mergeCell ref="HAU134:HAV134"/>
    <mergeCell ref="HAW134:HAX134"/>
    <mergeCell ref="HBC134:HBD134"/>
    <mergeCell ref="GYK134:GYL134"/>
    <mergeCell ref="GYQ134:GYR134"/>
    <mergeCell ref="GYS134:GYT134"/>
    <mergeCell ref="GYY134:GYZ134"/>
    <mergeCell ref="GZA134:GZB134"/>
    <mergeCell ref="GZG134:GZH134"/>
    <mergeCell ref="GZI134:GZJ134"/>
    <mergeCell ref="GZO134:GZP134"/>
    <mergeCell ref="GZQ134:GZR134"/>
    <mergeCell ref="GXC134:GXD134"/>
    <mergeCell ref="GXE134:GXF134"/>
    <mergeCell ref="GXK134:GXL134"/>
    <mergeCell ref="GXM134:GXN134"/>
    <mergeCell ref="GXS134:GXT134"/>
    <mergeCell ref="GXU134:GXV134"/>
    <mergeCell ref="GYA134:GYB134"/>
    <mergeCell ref="GYC134:GYD134"/>
    <mergeCell ref="GYI134:GYJ134"/>
    <mergeCell ref="HGS134:HGT134"/>
    <mergeCell ref="HGY134:HGZ134"/>
    <mergeCell ref="HHA134:HHB134"/>
    <mergeCell ref="HHG134:HHH134"/>
    <mergeCell ref="HHI134:HHJ134"/>
    <mergeCell ref="HHO134:HHP134"/>
    <mergeCell ref="HHQ134:HHR134"/>
    <mergeCell ref="HHW134:HHX134"/>
    <mergeCell ref="HHY134:HHZ134"/>
    <mergeCell ref="HFK134:HFL134"/>
    <mergeCell ref="HFM134:HFN134"/>
    <mergeCell ref="HFS134:HFT134"/>
    <mergeCell ref="HFU134:HFV134"/>
    <mergeCell ref="HGA134:HGB134"/>
    <mergeCell ref="HGC134:HGD134"/>
    <mergeCell ref="HGI134:HGJ134"/>
    <mergeCell ref="HGK134:HGL134"/>
    <mergeCell ref="HGQ134:HGR134"/>
    <mergeCell ref="HDY134:HDZ134"/>
    <mergeCell ref="HEE134:HEF134"/>
    <mergeCell ref="HEG134:HEH134"/>
    <mergeCell ref="HEM134:HEN134"/>
    <mergeCell ref="HEO134:HEP134"/>
    <mergeCell ref="HEU134:HEV134"/>
    <mergeCell ref="HEW134:HEX134"/>
    <mergeCell ref="HFC134:HFD134"/>
    <mergeCell ref="HFE134:HFF134"/>
    <mergeCell ref="HCQ134:HCR134"/>
    <mergeCell ref="HCS134:HCT134"/>
    <mergeCell ref="HCY134:HCZ134"/>
    <mergeCell ref="HDA134:HDB134"/>
    <mergeCell ref="HDG134:HDH134"/>
    <mergeCell ref="HDI134:HDJ134"/>
    <mergeCell ref="HDO134:HDP134"/>
    <mergeCell ref="HDQ134:HDR134"/>
    <mergeCell ref="HDW134:HDX134"/>
    <mergeCell ref="HMG134:HMH134"/>
    <mergeCell ref="HMM134:HMN134"/>
    <mergeCell ref="HMO134:HMP134"/>
    <mergeCell ref="HMU134:HMV134"/>
    <mergeCell ref="HMW134:HMX134"/>
    <mergeCell ref="HNC134:HND134"/>
    <mergeCell ref="HNE134:HNF134"/>
    <mergeCell ref="HNK134:HNL134"/>
    <mergeCell ref="HNM134:HNN134"/>
    <mergeCell ref="HKY134:HKZ134"/>
    <mergeCell ref="HLA134:HLB134"/>
    <mergeCell ref="HLG134:HLH134"/>
    <mergeCell ref="HLI134:HLJ134"/>
    <mergeCell ref="HLO134:HLP134"/>
    <mergeCell ref="HLQ134:HLR134"/>
    <mergeCell ref="HLW134:HLX134"/>
    <mergeCell ref="HLY134:HLZ134"/>
    <mergeCell ref="HME134:HMF134"/>
    <mergeCell ref="HJM134:HJN134"/>
    <mergeCell ref="HJS134:HJT134"/>
    <mergeCell ref="HJU134:HJV134"/>
    <mergeCell ref="HKA134:HKB134"/>
    <mergeCell ref="HKC134:HKD134"/>
    <mergeCell ref="HKI134:HKJ134"/>
    <mergeCell ref="HKK134:HKL134"/>
    <mergeCell ref="HKQ134:HKR134"/>
    <mergeCell ref="HKS134:HKT134"/>
    <mergeCell ref="HIE134:HIF134"/>
    <mergeCell ref="HIG134:HIH134"/>
    <mergeCell ref="HIM134:HIN134"/>
    <mergeCell ref="HIO134:HIP134"/>
    <mergeCell ref="HIU134:HIV134"/>
    <mergeCell ref="HIW134:HIX134"/>
    <mergeCell ref="HJC134:HJD134"/>
    <mergeCell ref="HJE134:HJF134"/>
    <mergeCell ref="HJK134:HJL134"/>
    <mergeCell ref="HRU134:HRV134"/>
    <mergeCell ref="HSA134:HSB134"/>
    <mergeCell ref="HSC134:HSD134"/>
    <mergeCell ref="HSI134:HSJ134"/>
    <mergeCell ref="HSK134:HSL134"/>
    <mergeCell ref="HSQ134:HSR134"/>
    <mergeCell ref="HSS134:HST134"/>
    <mergeCell ref="HSY134:HSZ134"/>
    <mergeCell ref="HTA134:HTB134"/>
    <mergeCell ref="HQM134:HQN134"/>
    <mergeCell ref="HQO134:HQP134"/>
    <mergeCell ref="HQU134:HQV134"/>
    <mergeCell ref="HQW134:HQX134"/>
    <mergeCell ref="HRC134:HRD134"/>
    <mergeCell ref="HRE134:HRF134"/>
    <mergeCell ref="HRK134:HRL134"/>
    <mergeCell ref="HRM134:HRN134"/>
    <mergeCell ref="HRS134:HRT134"/>
    <mergeCell ref="HPA134:HPB134"/>
    <mergeCell ref="HPG134:HPH134"/>
    <mergeCell ref="HPI134:HPJ134"/>
    <mergeCell ref="HPO134:HPP134"/>
    <mergeCell ref="HPQ134:HPR134"/>
    <mergeCell ref="HPW134:HPX134"/>
    <mergeCell ref="HPY134:HPZ134"/>
    <mergeCell ref="HQE134:HQF134"/>
    <mergeCell ref="HQG134:HQH134"/>
    <mergeCell ref="HNS134:HNT134"/>
    <mergeCell ref="HNU134:HNV134"/>
    <mergeCell ref="HOA134:HOB134"/>
    <mergeCell ref="HOC134:HOD134"/>
    <mergeCell ref="HOI134:HOJ134"/>
    <mergeCell ref="HOK134:HOL134"/>
    <mergeCell ref="HOQ134:HOR134"/>
    <mergeCell ref="HOS134:HOT134"/>
    <mergeCell ref="HOY134:HOZ134"/>
    <mergeCell ref="HXI134:HXJ134"/>
    <mergeCell ref="HXO134:HXP134"/>
    <mergeCell ref="HXQ134:HXR134"/>
    <mergeCell ref="HXW134:HXX134"/>
    <mergeCell ref="HXY134:HXZ134"/>
    <mergeCell ref="HYE134:HYF134"/>
    <mergeCell ref="HYG134:HYH134"/>
    <mergeCell ref="HYM134:HYN134"/>
    <mergeCell ref="HYO134:HYP134"/>
    <mergeCell ref="HWA134:HWB134"/>
    <mergeCell ref="HWC134:HWD134"/>
    <mergeCell ref="HWI134:HWJ134"/>
    <mergeCell ref="HWK134:HWL134"/>
    <mergeCell ref="HWQ134:HWR134"/>
    <mergeCell ref="HWS134:HWT134"/>
    <mergeCell ref="HWY134:HWZ134"/>
    <mergeCell ref="HXA134:HXB134"/>
    <mergeCell ref="HXG134:HXH134"/>
    <mergeCell ref="HUO134:HUP134"/>
    <mergeCell ref="HUU134:HUV134"/>
    <mergeCell ref="HUW134:HUX134"/>
    <mergeCell ref="HVC134:HVD134"/>
    <mergeCell ref="HVE134:HVF134"/>
    <mergeCell ref="HVK134:HVL134"/>
    <mergeCell ref="HVM134:HVN134"/>
    <mergeCell ref="HVS134:HVT134"/>
    <mergeCell ref="HVU134:HVV134"/>
    <mergeCell ref="HTG134:HTH134"/>
    <mergeCell ref="HTI134:HTJ134"/>
    <mergeCell ref="HTO134:HTP134"/>
    <mergeCell ref="HTQ134:HTR134"/>
    <mergeCell ref="HTW134:HTX134"/>
    <mergeCell ref="HTY134:HTZ134"/>
    <mergeCell ref="HUE134:HUF134"/>
    <mergeCell ref="HUG134:HUH134"/>
    <mergeCell ref="HUM134:HUN134"/>
    <mergeCell ref="ICW134:ICX134"/>
    <mergeCell ref="IDC134:IDD134"/>
    <mergeCell ref="IDE134:IDF134"/>
    <mergeCell ref="IDK134:IDL134"/>
    <mergeCell ref="IDM134:IDN134"/>
    <mergeCell ref="IDS134:IDT134"/>
    <mergeCell ref="IDU134:IDV134"/>
    <mergeCell ref="IEA134:IEB134"/>
    <mergeCell ref="IEC134:IED134"/>
    <mergeCell ref="IBO134:IBP134"/>
    <mergeCell ref="IBQ134:IBR134"/>
    <mergeCell ref="IBW134:IBX134"/>
    <mergeCell ref="IBY134:IBZ134"/>
    <mergeCell ref="ICE134:ICF134"/>
    <mergeCell ref="ICG134:ICH134"/>
    <mergeCell ref="ICM134:ICN134"/>
    <mergeCell ref="ICO134:ICP134"/>
    <mergeCell ref="ICU134:ICV134"/>
    <mergeCell ref="IAC134:IAD134"/>
    <mergeCell ref="IAI134:IAJ134"/>
    <mergeCell ref="IAK134:IAL134"/>
    <mergeCell ref="IAQ134:IAR134"/>
    <mergeCell ref="IAS134:IAT134"/>
    <mergeCell ref="IAY134:IAZ134"/>
    <mergeCell ref="IBA134:IBB134"/>
    <mergeCell ref="IBG134:IBH134"/>
    <mergeCell ref="IBI134:IBJ134"/>
    <mergeCell ref="HYU134:HYV134"/>
    <mergeCell ref="HYW134:HYX134"/>
    <mergeCell ref="HZC134:HZD134"/>
    <mergeCell ref="HZE134:HZF134"/>
    <mergeCell ref="HZK134:HZL134"/>
    <mergeCell ref="HZM134:HZN134"/>
    <mergeCell ref="HZS134:HZT134"/>
    <mergeCell ref="HZU134:HZV134"/>
    <mergeCell ref="IAA134:IAB134"/>
    <mergeCell ref="IIK134:IIL134"/>
    <mergeCell ref="IIQ134:IIR134"/>
    <mergeCell ref="IIS134:IIT134"/>
    <mergeCell ref="IIY134:IIZ134"/>
    <mergeCell ref="IJA134:IJB134"/>
    <mergeCell ref="IJG134:IJH134"/>
    <mergeCell ref="IJI134:IJJ134"/>
    <mergeCell ref="IJO134:IJP134"/>
    <mergeCell ref="IJQ134:IJR134"/>
    <mergeCell ref="IHC134:IHD134"/>
    <mergeCell ref="IHE134:IHF134"/>
    <mergeCell ref="IHK134:IHL134"/>
    <mergeCell ref="IHM134:IHN134"/>
    <mergeCell ref="IHS134:IHT134"/>
    <mergeCell ref="IHU134:IHV134"/>
    <mergeCell ref="IIA134:IIB134"/>
    <mergeCell ref="IIC134:IID134"/>
    <mergeCell ref="III134:IIJ134"/>
    <mergeCell ref="IFQ134:IFR134"/>
    <mergeCell ref="IFW134:IFX134"/>
    <mergeCell ref="IFY134:IFZ134"/>
    <mergeCell ref="IGE134:IGF134"/>
    <mergeCell ref="IGG134:IGH134"/>
    <mergeCell ref="IGM134:IGN134"/>
    <mergeCell ref="IGO134:IGP134"/>
    <mergeCell ref="IGU134:IGV134"/>
    <mergeCell ref="IGW134:IGX134"/>
    <mergeCell ref="IEI134:IEJ134"/>
    <mergeCell ref="IEK134:IEL134"/>
    <mergeCell ref="IEQ134:IER134"/>
    <mergeCell ref="IES134:IET134"/>
    <mergeCell ref="IEY134:IEZ134"/>
    <mergeCell ref="IFA134:IFB134"/>
    <mergeCell ref="IFG134:IFH134"/>
    <mergeCell ref="IFI134:IFJ134"/>
    <mergeCell ref="IFO134:IFP134"/>
    <mergeCell ref="INY134:INZ134"/>
    <mergeCell ref="IOE134:IOF134"/>
    <mergeCell ref="IOG134:IOH134"/>
    <mergeCell ref="IOM134:ION134"/>
    <mergeCell ref="IOO134:IOP134"/>
    <mergeCell ref="IOU134:IOV134"/>
    <mergeCell ref="IOW134:IOX134"/>
    <mergeCell ref="IPC134:IPD134"/>
    <mergeCell ref="IPE134:IPF134"/>
    <mergeCell ref="IMQ134:IMR134"/>
    <mergeCell ref="IMS134:IMT134"/>
    <mergeCell ref="IMY134:IMZ134"/>
    <mergeCell ref="INA134:INB134"/>
    <mergeCell ref="ING134:INH134"/>
    <mergeCell ref="INI134:INJ134"/>
    <mergeCell ref="INO134:INP134"/>
    <mergeCell ref="INQ134:INR134"/>
    <mergeCell ref="INW134:INX134"/>
    <mergeCell ref="ILE134:ILF134"/>
    <mergeCell ref="ILK134:ILL134"/>
    <mergeCell ref="ILM134:ILN134"/>
    <mergeCell ref="ILS134:ILT134"/>
    <mergeCell ref="ILU134:ILV134"/>
    <mergeCell ref="IMA134:IMB134"/>
    <mergeCell ref="IMC134:IMD134"/>
    <mergeCell ref="IMI134:IMJ134"/>
    <mergeCell ref="IMK134:IML134"/>
    <mergeCell ref="IJW134:IJX134"/>
    <mergeCell ref="IJY134:IJZ134"/>
    <mergeCell ref="IKE134:IKF134"/>
    <mergeCell ref="IKG134:IKH134"/>
    <mergeCell ref="IKM134:IKN134"/>
    <mergeCell ref="IKO134:IKP134"/>
    <mergeCell ref="IKU134:IKV134"/>
    <mergeCell ref="IKW134:IKX134"/>
    <mergeCell ref="ILC134:ILD134"/>
    <mergeCell ref="ITM134:ITN134"/>
    <mergeCell ref="ITS134:ITT134"/>
    <mergeCell ref="ITU134:ITV134"/>
    <mergeCell ref="IUA134:IUB134"/>
    <mergeCell ref="IUC134:IUD134"/>
    <mergeCell ref="IUI134:IUJ134"/>
    <mergeCell ref="IUK134:IUL134"/>
    <mergeCell ref="IUQ134:IUR134"/>
    <mergeCell ref="IUS134:IUT134"/>
    <mergeCell ref="ISE134:ISF134"/>
    <mergeCell ref="ISG134:ISH134"/>
    <mergeCell ref="ISM134:ISN134"/>
    <mergeCell ref="ISO134:ISP134"/>
    <mergeCell ref="ISU134:ISV134"/>
    <mergeCell ref="ISW134:ISX134"/>
    <mergeCell ref="ITC134:ITD134"/>
    <mergeCell ref="ITE134:ITF134"/>
    <mergeCell ref="ITK134:ITL134"/>
    <mergeCell ref="IQS134:IQT134"/>
    <mergeCell ref="IQY134:IQZ134"/>
    <mergeCell ref="IRA134:IRB134"/>
    <mergeCell ref="IRG134:IRH134"/>
    <mergeCell ref="IRI134:IRJ134"/>
    <mergeCell ref="IRO134:IRP134"/>
    <mergeCell ref="IRQ134:IRR134"/>
    <mergeCell ref="IRW134:IRX134"/>
    <mergeCell ref="IRY134:IRZ134"/>
    <mergeCell ref="IPK134:IPL134"/>
    <mergeCell ref="IPM134:IPN134"/>
    <mergeCell ref="IPS134:IPT134"/>
    <mergeCell ref="IPU134:IPV134"/>
    <mergeCell ref="IQA134:IQB134"/>
    <mergeCell ref="IQC134:IQD134"/>
    <mergeCell ref="IQI134:IQJ134"/>
    <mergeCell ref="IQK134:IQL134"/>
    <mergeCell ref="IQQ134:IQR134"/>
    <mergeCell ref="IZA134:IZB134"/>
    <mergeCell ref="IZG134:IZH134"/>
    <mergeCell ref="IZI134:IZJ134"/>
    <mergeCell ref="IZO134:IZP134"/>
    <mergeCell ref="IZQ134:IZR134"/>
    <mergeCell ref="IZW134:IZX134"/>
    <mergeCell ref="IZY134:IZZ134"/>
    <mergeCell ref="JAE134:JAF134"/>
    <mergeCell ref="JAG134:JAH134"/>
    <mergeCell ref="IXS134:IXT134"/>
    <mergeCell ref="IXU134:IXV134"/>
    <mergeCell ref="IYA134:IYB134"/>
    <mergeCell ref="IYC134:IYD134"/>
    <mergeCell ref="IYI134:IYJ134"/>
    <mergeCell ref="IYK134:IYL134"/>
    <mergeCell ref="IYQ134:IYR134"/>
    <mergeCell ref="IYS134:IYT134"/>
    <mergeCell ref="IYY134:IYZ134"/>
    <mergeCell ref="IWG134:IWH134"/>
    <mergeCell ref="IWM134:IWN134"/>
    <mergeCell ref="IWO134:IWP134"/>
    <mergeCell ref="IWU134:IWV134"/>
    <mergeCell ref="IWW134:IWX134"/>
    <mergeCell ref="IXC134:IXD134"/>
    <mergeCell ref="IXE134:IXF134"/>
    <mergeCell ref="IXK134:IXL134"/>
    <mergeCell ref="IXM134:IXN134"/>
    <mergeCell ref="IUY134:IUZ134"/>
    <mergeCell ref="IVA134:IVB134"/>
    <mergeCell ref="IVG134:IVH134"/>
    <mergeCell ref="IVI134:IVJ134"/>
    <mergeCell ref="IVO134:IVP134"/>
    <mergeCell ref="IVQ134:IVR134"/>
    <mergeCell ref="IVW134:IVX134"/>
    <mergeCell ref="IVY134:IVZ134"/>
    <mergeCell ref="IWE134:IWF134"/>
    <mergeCell ref="JEO134:JEP134"/>
    <mergeCell ref="JEU134:JEV134"/>
    <mergeCell ref="JEW134:JEX134"/>
    <mergeCell ref="JFC134:JFD134"/>
    <mergeCell ref="JFE134:JFF134"/>
    <mergeCell ref="JFK134:JFL134"/>
    <mergeCell ref="JFM134:JFN134"/>
    <mergeCell ref="JFS134:JFT134"/>
    <mergeCell ref="JFU134:JFV134"/>
    <mergeCell ref="JDG134:JDH134"/>
    <mergeCell ref="JDI134:JDJ134"/>
    <mergeCell ref="JDO134:JDP134"/>
    <mergeCell ref="JDQ134:JDR134"/>
    <mergeCell ref="JDW134:JDX134"/>
    <mergeCell ref="JDY134:JDZ134"/>
    <mergeCell ref="JEE134:JEF134"/>
    <mergeCell ref="JEG134:JEH134"/>
    <mergeCell ref="JEM134:JEN134"/>
    <mergeCell ref="JBU134:JBV134"/>
    <mergeCell ref="JCA134:JCB134"/>
    <mergeCell ref="JCC134:JCD134"/>
    <mergeCell ref="JCI134:JCJ134"/>
    <mergeCell ref="JCK134:JCL134"/>
    <mergeCell ref="JCQ134:JCR134"/>
    <mergeCell ref="JCS134:JCT134"/>
    <mergeCell ref="JCY134:JCZ134"/>
    <mergeCell ref="JDA134:JDB134"/>
    <mergeCell ref="JAM134:JAN134"/>
    <mergeCell ref="JAO134:JAP134"/>
    <mergeCell ref="JAU134:JAV134"/>
    <mergeCell ref="JAW134:JAX134"/>
    <mergeCell ref="JBC134:JBD134"/>
    <mergeCell ref="JBE134:JBF134"/>
    <mergeCell ref="JBK134:JBL134"/>
    <mergeCell ref="JBM134:JBN134"/>
    <mergeCell ref="JBS134:JBT134"/>
    <mergeCell ref="JKC134:JKD134"/>
    <mergeCell ref="JKI134:JKJ134"/>
    <mergeCell ref="JKK134:JKL134"/>
    <mergeCell ref="JKQ134:JKR134"/>
    <mergeCell ref="JKS134:JKT134"/>
    <mergeCell ref="JKY134:JKZ134"/>
    <mergeCell ref="JLA134:JLB134"/>
    <mergeCell ref="JLG134:JLH134"/>
    <mergeCell ref="JLI134:JLJ134"/>
    <mergeCell ref="JIU134:JIV134"/>
    <mergeCell ref="JIW134:JIX134"/>
    <mergeCell ref="JJC134:JJD134"/>
    <mergeCell ref="JJE134:JJF134"/>
    <mergeCell ref="JJK134:JJL134"/>
    <mergeCell ref="JJM134:JJN134"/>
    <mergeCell ref="JJS134:JJT134"/>
    <mergeCell ref="JJU134:JJV134"/>
    <mergeCell ref="JKA134:JKB134"/>
    <mergeCell ref="JHI134:JHJ134"/>
    <mergeCell ref="JHO134:JHP134"/>
    <mergeCell ref="JHQ134:JHR134"/>
    <mergeCell ref="JHW134:JHX134"/>
    <mergeCell ref="JHY134:JHZ134"/>
    <mergeCell ref="JIE134:JIF134"/>
    <mergeCell ref="JIG134:JIH134"/>
    <mergeCell ref="JIM134:JIN134"/>
    <mergeCell ref="JIO134:JIP134"/>
    <mergeCell ref="JGA134:JGB134"/>
    <mergeCell ref="JGC134:JGD134"/>
    <mergeCell ref="JGI134:JGJ134"/>
    <mergeCell ref="JGK134:JGL134"/>
    <mergeCell ref="JGQ134:JGR134"/>
    <mergeCell ref="JGS134:JGT134"/>
    <mergeCell ref="JGY134:JGZ134"/>
    <mergeCell ref="JHA134:JHB134"/>
    <mergeCell ref="JHG134:JHH134"/>
    <mergeCell ref="JPQ134:JPR134"/>
    <mergeCell ref="JPW134:JPX134"/>
    <mergeCell ref="JPY134:JPZ134"/>
    <mergeCell ref="JQE134:JQF134"/>
    <mergeCell ref="JQG134:JQH134"/>
    <mergeCell ref="JQM134:JQN134"/>
    <mergeCell ref="JQO134:JQP134"/>
    <mergeCell ref="JQU134:JQV134"/>
    <mergeCell ref="JQW134:JQX134"/>
    <mergeCell ref="JOI134:JOJ134"/>
    <mergeCell ref="JOK134:JOL134"/>
    <mergeCell ref="JOQ134:JOR134"/>
    <mergeCell ref="JOS134:JOT134"/>
    <mergeCell ref="JOY134:JOZ134"/>
    <mergeCell ref="JPA134:JPB134"/>
    <mergeCell ref="JPG134:JPH134"/>
    <mergeCell ref="JPI134:JPJ134"/>
    <mergeCell ref="JPO134:JPP134"/>
    <mergeCell ref="JMW134:JMX134"/>
    <mergeCell ref="JNC134:JND134"/>
    <mergeCell ref="JNE134:JNF134"/>
    <mergeCell ref="JNK134:JNL134"/>
    <mergeCell ref="JNM134:JNN134"/>
    <mergeCell ref="JNS134:JNT134"/>
    <mergeCell ref="JNU134:JNV134"/>
    <mergeCell ref="JOA134:JOB134"/>
    <mergeCell ref="JOC134:JOD134"/>
    <mergeCell ref="JLO134:JLP134"/>
    <mergeCell ref="JLQ134:JLR134"/>
    <mergeCell ref="JLW134:JLX134"/>
    <mergeCell ref="JLY134:JLZ134"/>
    <mergeCell ref="JME134:JMF134"/>
    <mergeCell ref="JMG134:JMH134"/>
    <mergeCell ref="JMM134:JMN134"/>
    <mergeCell ref="JMO134:JMP134"/>
    <mergeCell ref="JMU134:JMV134"/>
    <mergeCell ref="JVE134:JVF134"/>
    <mergeCell ref="JVK134:JVL134"/>
    <mergeCell ref="JVM134:JVN134"/>
    <mergeCell ref="JVS134:JVT134"/>
    <mergeCell ref="JVU134:JVV134"/>
    <mergeCell ref="JWA134:JWB134"/>
    <mergeCell ref="JWC134:JWD134"/>
    <mergeCell ref="JWI134:JWJ134"/>
    <mergeCell ref="JWK134:JWL134"/>
    <mergeCell ref="JTW134:JTX134"/>
    <mergeCell ref="JTY134:JTZ134"/>
    <mergeCell ref="JUE134:JUF134"/>
    <mergeCell ref="JUG134:JUH134"/>
    <mergeCell ref="JUM134:JUN134"/>
    <mergeCell ref="JUO134:JUP134"/>
    <mergeCell ref="JUU134:JUV134"/>
    <mergeCell ref="JUW134:JUX134"/>
    <mergeCell ref="JVC134:JVD134"/>
    <mergeCell ref="JSK134:JSL134"/>
    <mergeCell ref="JSQ134:JSR134"/>
    <mergeCell ref="JSS134:JST134"/>
    <mergeCell ref="JSY134:JSZ134"/>
    <mergeCell ref="JTA134:JTB134"/>
    <mergeCell ref="JTG134:JTH134"/>
    <mergeCell ref="JTI134:JTJ134"/>
    <mergeCell ref="JTO134:JTP134"/>
    <mergeCell ref="JTQ134:JTR134"/>
    <mergeCell ref="JRC134:JRD134"/>
    <mergeCell ref="JRE134:JRF134"/>
    <mergeCell ref="JRK134:JRL134"/>
    <mergeCell ref="JRM134:JRN134"/>
    <mergeCell ref="JRS134:JRT134"/>
    <mergeCell ref="JRU134:JRV134"/>
    <mergeCell ref="JSA134:JSB134"/>
    <mergeCell ref="JSC134:JSD134"/>
    <mergeCell ref="JSI134:JSJ134"/>
    <mergeCell ref="KAS134:KAT134"/>
    <mergeCell ref="KAY134:KAZ134"/>
    <mergeCell ref="KBA134:KBB134"/>
    <mergeCell ref="KBG134:KBH134"/>
    <mergeCell ref="KBI134:KBJ134"/>
    <mergeCell ref="KBO134:KBP134"/>
    <mergeCell ref="KBQ134:KBR134"/>
    <mergeCell ref="KBW134:KBX134"/>
    <mergeCell ref="KBY134:KBZ134"/>
    <mergeCell ref="JZK134:JZL134"/>
    <mergeCell ref="JZM134:JZN134"/>
    <mergeCell ref="JZS134:JZT134"/>
    <mergeCell ref="JZU134:JZV134"/>
    <mergeCell ref="KAA134:KAB134"/>
    <mergeCell ref="KAC134:KAD134"/>
    <mergeCell ref="KAI134:KAJ134"/>
    <mergeCell ref="KAK134:KAL134"/>
    <mergeCell ref="KAQ134:KAR134"/>
    <mergeCell ref="JXY134:JXZ134"/>
    <mergeCell ref="JYE134:JYF134"/>
    <mergeCell ref="JYG134:JYH134"/>
    <mergeCell ref="JYM134:JYN134"/>
    <mergeCell ref="JYO134:JYP134"/>
    <mergeCell ref="JYU134:JYV134"/>
    <mergeCell ref="JYW134:JYX134"/>
    <mergeCell ref="JZC134:JZD134"/>
    <mergeCell ref="JZE134:JZF134"/>
    <mergeCell ref="JWQ134:JWR134"/>
    <mergeCell ref="JWS134:JWT134"/>
    <mergeCell ref="JWY134:JWZ134"/>
    <mergeCell ref="JXA134:JXB134"/>
    <mergeCell ref="JXG134:JXH134"/>
    <mergeCell ref="JXI134:JXJ134"/>
    <mergeCell ref="JXO134:JXP134"/>
    <mergeCell ref="JXQ134:JXR134"/>
    <mergeCell ref="JXW134:JXX134"/>
    <mergeCell ref="KGG134:KGH134"/>
    <mergeCell ref="KGM134:KGN134"/>
    <mergeCell ref="KGO134:KGP134"/>
    <mergeCell ref="KGU134:KGV134"/>
    <mergeCell ref="KGW134:KGX134"/>
    <mergeCell ref="KHC134:KHD134"/>
    <mergeCell ref="KHE134:KHF134"/>
    <mergeCell ref="KHK134:KHL134"/>
    <mergeCell ref="KHM134:KHN134"/>
    <mergeCell ref="KEY134:KEZ134"/>
    <mergeCell ref="KFA134:KFB134"/>
    <mergeCell ref="KFG134:KFH134"/>
    <mergeCell ref="KFI134:KFJ134"/>
    <mergeCell ref="KFO134:KFP134"/>
    <mergeCell ref="KFQ134:KFR134"/>
    <mergeCell ref="KFW134:KFX134"/>
    <mergeCell ref="KFY134:KFZ134"/>
    <mergeCell ref="KGE134:KGF134"/>
    <mergeCell ref="KDM134:KDN134"/>
    <mergeCell ref="KDS134:KDT134"/>
    <mergeCell ref="KDU134:KDV134"/>
    <mergeCell ref="KEA134:KEB134"/>
    <mergeCell ref="KEC134:KED134"/>
    <mergeCell ref="KEI134:KEJ134"/>
    <mergeCell ref="KEK134:KEL134"/>
    <mergeCell ref="KEQ134:KER134"/>
    <mergeCell ref="KES134:KET134"/>
    <mergeCell ref="KCE134:KCF134"/>
    <mergeCell ref="KCG134:KCH134"/>
    <mergeCell ref="KCM134:KCN134"/>
    <mergeCell ref="KCO134:KCP134"/>
    <mergeCell ref="KCU134:KCV134"/>
    <mergeCell ref="KCW134:KCX134"/>
    <mergeCell ref="KDC134:KDD134"/>
    <mergeCell ref="KDE134:KDF134"/>
    <mergeCell ref="KDK134:KDL134"/>
    <mergeCell ref="KLU134:KLV134"/>
    <mergeCell ref="KMA134:KMB134"/>
    <mergeCell ref="KMC134:KMD134"/>
    <mergeCell ref="KMI134:KMJ134"/>
    <mergeCell ref="KMK134:KML134"/>
    <mergeCell ref="KMQ134:KMR134"/>
    <mergeCell ref="KMS134:KMT134"/>
    <mergeCell ref="KMY134:KMZ134"/>
    <mergeCell ref="KNA134:KNB134"/>
    <mergeCell ref="KKM134:KKN134"/>
    <mergeCell ref="KKO134:KKP134"/>
    <mergeCell ref="KKU134:KKV134"/>
    <mergeCell ref="KKW134:KKX134"/>
    <mergeCell ref="KLC134:KLD134"/>
    <mergeCell ref="KLE134:KLF134"/>
    <mergeCell ref="KLK134:KLL134"/>
    <mergeCell ref="KLM134:KLN134"/>
    <mergeCell ref="KLS134:KLT134"/>
    <mergeCell ref="KJA134:KJB134"/>
    <mergeCell ref="KJG134:KJH134"/>
    <mergeCell ref="KJI134:KJJ134"/>
    <mergeCell ref="KJO134:KJP134"/>
    <mergeCell ref="KJQ134:KJR134"/>
    <mergeCell ref="KJW134:KJX134"/>
    <mergeCell ref="KJY134:KJZ134"/>
    <mergeCell ref="KKE134:KKF134"/>
    <mergeCell ref="KKG134:KKH134"/>
    <mergeCell ref="KHS134:KHT134"/>
    <mergeCell ref="KHU134:KHV134"/>
    <mergeCell ref="KIA134:KIB134"/>
    <mergeCell ref="KIC134:KID134"/>
    <mergeCell ref="KII134:KIJ134"/>
    <mergeCell ref="KIK134:KIL134"/>
    <mergeCell ref="KIQ134:KIR134"/>
    <mergeCell ref="KIS134:KIT134"/>
    <mergeCell ref="KIY134:KIZ134"/>
    <mergeCell ref="KRI134:KRJ134"/>
    <mergeCell ref="KRO134:KRP134"/>
    <mergeCell ref="KRQ134:KRR134"/>
    <mergeCell ref="KRW134:KRX134"/>
    <mergeCell ref="KRY134:KRZ134"/>
    <mergeCell ref="KSE134:KSF134"/>
    <mergeCell ref="KSG134:KSH134"/>
    <mergeCell ref="KSM134:KSN134"/>
    <mergeCell ref="KSO134:KSP134"/>
    <mergeCell ref="KQA134:KQB134"/>
    <mergeCell ref="KQC134:KQD134"/>
    <mergeCell ref="KQI134:KQJ134"/>
    <mergeCell ref="KQK134:KQL134"/>
    <mergeCell ref="KQQ134:KQR134"/>
    <mergeCell ref="KQS134:KQT134"/>
    <mergeCell ref="KQY134:KQZ134"/>
    <mergeCell ref="KRA134:KRB134"/>
    <mergeCell ref="KRG134:KRH134"/>
    <mergeCell ref="KOO134:KOP134"/>
    <mergeCell ref="KOU134:KOV134"/>
    <mergeCell ref="KOW134:KOX134"/>
    <mergeCell ref="KPC134:KPD134"/>
    <mergeCell ref="KPE134:KPF134"/>
    <mergeCell ref="KPK134:KPL134"/>
    <mergeCell ref="KPM134:KPN134"/>
    <mergeCell ref="KPS134:KPT134"/>
    <mergeCell ref="KPU134:KPV134"/>
    <mergeCell ref="KNG134:KNH134"/>
    <mergeCell ref="KNI134:KNJ134"/>
    <mergeCell ref="KNO134:KNP134"/>
    <mergeCell ref="KNQ134:KNR134"/>
    <mergeCell ref="KNW134:KNX134"/>
    <mergeCell ref="KNY134:KNZ134"/>
    <mergeCell ref="KOE134:KOF134"/>
    <mergeCell ref="KOG134:KOH134"/>
    <mergeCell ref="KOM134:KON134"/>
    <mergeCell ref="KWW134:KWX134"/>
    <mergeCell ref="KXC134:KXD134"/>
    <mergeCell ref="KXE134:KXF134"/>
    <mergeCell ref="KXK134:KXL134"/>
    <mergeCell ref="KXM134:KXN134"/>
    <mergeCell ref="KXS134:KXT134"/>
    <mergeCell ref="KXU134:KXV134"/>
    <mergeCell ref="KYA134:KYB134"/>
    <mergeCell ref="KYC134:KYD134"/>
    <mergeCell ref="KVO134:KVP134"/>
    <mergeCell ref="KVQ134:KVR134"/>
    <mergeCell ref="KVW134:KVX134"/>
    <mergeCell ref="KVY134:KVZ134"/>
    <mergeCell ref="KWE134:KWF134"/>
    <mergeCell ref="KWG134:KWH134"/>
    <mergeCell ref="KWM134:KWN134"/>
    <mergeCell ref="KWO134:KWP134"/>
    <mergeCell ref="KWU134:KWV134"/>
    <mergeCell ref="KUC134:KUD134"/>
    <mergeCell ref="KUI134:KUJ134"/>
    <mergeCell ref="KUK134:KUL134"/>
    <mergeCell ref="KUQ134:KUR134"/>
    <mergeCell ref="KUS134:KUT134"/>
    <mergeCell ref="KUY134:KUZ134"/>
    <mergeCell ref="KVA134:KVB134"/>
    <mergeCell ref="KVG134:KVH134"/>
    <mergeCell ref="KVI134:KVJ134"/>
    <mergeCell ref="KSU134:KSV134"/>
    <mergeCell ref="KSW134:KSX134"/>
    <mergeCell ref="KTC134:KTD134"/>
    <mergeCell ref="KTE134:KTF134"/>
    <mergeCell ref="KTK134:KTL134"/>
    <mergeCell ref="KTM134:KTN134"/>
    <mergeCell ref="KTS134:KTT134"/>
    <mergeCell ref="KTU134:KTV134"/>
    <mergeCell ref="KUA134:KUB134"/>
    <mergeCell ref="LCK134:LCL134"/>
    <mergeCell ref="LCQ134:LCR134"/>
    <mergeCell ref="LCS134:LCT134"/>
    <mergeCell ref="LCY134:LCZ134"/>
    <mergeCell ref="LDA134:LDB134"/>
    <mergeCell ref="LDG134:LDH134"/>
    <mergeCell ref="LDI134:LDJ134"/>
    <mergeCell ref="LDO134:LDP134"/>
    <mergeCell ref="LDQ134:LDR134"/>
    <mergeCell ref="LBC134:LBD134"/>
    <mergeCell ref="LBE134:LBF134"/>
    <mergeCell ref="LBK134:LBL134"/>
    <mergeCell ref="LBM134:LBN134"/>
    <mergeCell ref="LBS134:LBT134"/>
    <mergeCell ref="LBU134:LBV134"/>
    <mergeCell ref="LCA134:LCB134"/>
    <mergeCell ref="LCC134:LCD134"/>
    <mergeCell ref="LCI134:LCJ134"/>
    <mergeCell ref="KZQ134:KZR134"/>
    <mergeCell ref="KZW134:KZX134"/>
    <mergeCell ref="KZY134:KZZ134"/>
    <mergeCell ref="LAE134:LAF134"/>
    <mergeCell ref="LAG134:LAH134"/>
    <mergeCell ref="LAM134:LAN134"/>
    <mergeCell ref="LAO134:LAP134"/>
    <mergeCell ref="LAU134:LAV134"/>
    <mergeCell ref="LAW134:LAX134"/>
    <mergeCell ref="KYI134:KYJ134"/>
    <mergeCell ref="KYK134:KYL134"/>
    <mergeCell ref="KYQ134:KYR134"/>
    <mergeCell ref="KYS134:KYT134"/>
    <mergeCell ref="KYY134:KYZ134"/>
    <mergeCell ref="KZA134:KZB134"/>
    <mergeCell ref="KZG134:KZH134"/>
    <mergeCell ref="KZI134:KZJ134"/>
    <mergeCell ref="KZO134:KZP134"/>
    <mergeCell ref="LHY134:LHZ134"/>
    <mergeCell ref="LIE134:LIF134"/>
    <mergeCell ref="LIG134:LIH134"/>
    <mergeCell ref="LIM134:LIN134"/>
    <mergeCell ref="LIO134:LIP134"/>
    <mergeCell ref="LIU134:LIV134"/>
    <mergeCell ref="LIW134:LIX134"/>
    <mergeCell ref="LJC134:LJD134"/>
    <mergeCell ref="LJE134:LJF134"/>
    <mergeCell ref="LGQ134:LGR134"/>
    <mergeCell ref="LGS134:LGT134"/>
    <mergeCell ref="LGY134:LGZ134"/>
    <mergeCell ref="LHA134:LHB134"/>
    <mergeCell ref="LHG134:LHH134"/>
    <mergeCell ref="LHI134:LHJ134"/>
    <mergeCell ref="LHO134:LHP134"/>
    <mergeCell ref="LHQ134:LHR134"/>
    <mergeCell ref="LHW134:LHX134"/>
    <mergeCell ref="LFE134:LFF134"/>
    <mergeCell ref="LFK134:LFL134"/>
    <mergeCell ref="LFM134:LFN134"/>
    <mergeCell ref="LFS134:LFT134"/>
    <mergeCell ref="LFU134:LFV134"/>
    <mergeCell ref="LGA134:LGB134"/>
    <mergeCell ref="LGC134:LGD134"/>
    <mergeCell ref="LGI134:LGJ134"/>
    <mergeCell ref="LGK134:LGL134"/>
    <mergeCell ref="LDW134:LDX134"/>
    <mergeCell ref="LDY134:LDZ134"/>
    <mergeCell ref="LEE134:LEF134"/>
    <mergeCell ref="LEG134:LEH134"/>
    <mergeCell ref="LEM134:LEN134"/>
    <mergeCell ref="LEO134:LEP134"/>
    <mergeCell ref="LEU134:LEV134"/>
    <mergeCell ref="LEW134:LEX134"/>
    <mergeCell ref="LFC134:LFD134"/>
    <mergeCell ref="LNM134:LNN134"/>
    <mergeCell ref="LNS134:LNT134"/>
    <mergeCell ref="LNU134:LNV134"/>
    <mergeCell ref="LOA134:LOB134"/>
    <mergeCell ref="LOC134:LOD134"/>
    <mergeCell ref="LOI134:LOJ134"/>
    <mergeCell ref="LOK134:LOL134"/>
    <mergeCell ref="LOQ134:LOR134"/>
    <mergeCell ref="LOS134:LOT134"/>
    <mergeCell ref="LME134:LMF134"/>
    <mergeCell ref="LMG134:LMH134"/>
    <mergeCell ref="LMM134:LMN134"/>
    <mergeCell ref="LMO134:LMP134"/>
    <mergeCell ref="LMU134:LMV134"/>
    <mergeCell ref="LMW134:LMX134"/>
    <mergeCell ref="LNC134:LND134"/>
    <mergeCell ref="LNE134:LNF134"/>
    <mergeCell ref="LNK134:LNL134"/>
    <mergeCell ref="LKS134:LKT134"/>
    <mergeCell ref="LKY134:LKZ134"/>
    <mergeCell ref="LLA134:LLB134"/>
    <mergeCell ref="LLG134:LLH134"/>
    <mergeCell ref="LLI134:LLJ134"/>
    <mergeCell ref="LLO134:LLP134"/>
    <mergeCell ref="LLQ134:LLR134"/>
    <mergeCell ref="LLW134:LLX134"/>
    <mergeCell ref="LLY134:LLZ134"/>
    <mergeCell ref="LJK134:LJL134"/>
    <mergeCell ref="LJM134:LJN134"/>
    <mergeCell ref="LJS134:LJT134"/>
    <mergeCell ref="LJU134:LJV134"/>
    <mergeCell ref="LKA134:LKB134"/>
    <mergeCell ref="LKC134:LKD134"/>
    <mergeCell ref="LKI134:LKJ134"/>
    <mergeCell ref="LKK134:LKL134"/>
    <mergeCell ref="LKQ134:LKR134"/>
    <mergeCell ref="LTA134:LTB134"/>
    <mergeCell ref="LTG134:LTH134"/>
    <mergeCell ref="LTI134:LTJ134"/>
    <mergeCell ref="LTO134:LTP134"/>
    <mergeCell ref="LTQ134:LTR134"/>
    <mergeCell ref="LTW134:LTX134"/>
    <mergeCell ref="LTY134:LTZ134"/>
    <mergeCell ref="LUE134:LUF134"/>
    <mergeCell ref="LUG134:LUH134"/>
    <mergeCell ref="LRS134:LRT134"/>
    <mergeCell ref="LRU134:LRV134"/>
    <mergeCell ref="LSA134:LSB134"/>
    <mergeCell ref="LSC134:LSD134"/>
    <mergeCell ref="LSI134:LSJ134"/>
    <mergeCell ref="LSK134:LSL134"/>
    <mergeCell ref="LSQ134:LSR134"/>
    <mergeCell ref="LSS134:LST134"/>
    <mergeCell ref="LSY134:LSZ134"/>
    <mergeCell ref="LQG134:LQH134"/>
    <mergeCell ref="LQM134:LQN134"/>
    <mergeCell ref="LQO134:LQP134"/>
    <mergeCell ref="LQU134:LQV134"/>
    <mergeCell ref="LQW134:LQX134"/>
    <mergeCell ref="LRC134:LRD134"/>
    <mergeCell ref="LRE134:LRF134"/>
    <mergeCell ref="LRK134:LRL134"/>
    <mergeCell ref="LRM134:LRN134"/>
    <mergeCell ref="LOY134:LOZ134"/>
    <mergeCell ref="LPA134:LPB134"/>
    <mergeCell ref="LPG134:LPH134"/>
    <mergeCell ref="LPI134:LPJ134"/>
    <mergeCell ref="LPO134:LPP134"/>
    <mergeCell ref="LPQ134:LPR134"/>
    <mergeCell ref="LPW134:LPX134"/>
    <mergeCell ref="LPY134:LPZ134"/>
    <mergeCell ref="LQE134:LQF134"/>
    <mergeCell ref="LYO134:LYP134"/>
    <mergeCell ref="LYU134:LYV134"/>
    <mergeCell ref="LYW134:LYX134"/>
    <mergeCell ref="LZC134:LZD134"/>
    <mergeCell ref="LZE134:LZF134"/>
    <mergeCell ref="LZK134:LZL134"/>
    <mergeCell ref="LZM134:LZN134"/>
    <mergeCell ref="LZS134:LZT134"/>
    <mergeCell ref="LZU134:LZV134"/>
    <mergeCell ref="LXG134:LXH134"/>
    <mergeCell ref="LXI134:LXJ134"/>
    <mergeCell ref="LXO134:LXP134"/>
    <mergeCell ref="LXQ134:LXR134"/>
    <mergeCell ref="LXW134:LXX134"/>
    <mergeCell ref="LXY134:LXZ134"/>
    <mergeCell ref="LYE134:LYF134"/>
    <mergeCell ref="LYG134:LYH134"/>
    <mergeCell ref="LYM134:LYN134"/>
    <mergeCell ref="LVU134:LVV134"/>
    <mergeCell ref="LWA134:LWB134"/>
    <mergeCell ref="LWC134:LWD134"/>
    <mergeCell ref="LWI134:LWJ134"/>
    <mergeCell ref="LWK134:LWL134"/>
    <mergeCell ref="LWQ134:LWR134"/>
    <mergeCell ref="LWS134:LWT134"/>
    <mergeCell ref="LWY134:LWZ134"/>
    <mergeCell ref="LXA134:LXB134"/>
    <mergeCell ref="LUM134:LUN134"/>
    <mergeCell ref="LUO134:LUP134"/>
    <mergeCell ref="LUU134:LUV134"/>
    <mergeCell ref="LUW134:LUX134"/>
    <mergeCell ref="LVC134:LVD134"/>
    <mergeCell ref="LVE134:LVF134"/>
    <mergeCell ref="LVK134:LVL134"/>
    <mergeCell ref="LVM134:LVN134"/>
    <mergeCell ref="LVS134:LVT134"/>
    <mergeCell ref="MEC134:MED134"/>
    <mergeCell ref="MEI134:MEJ134"/>
    <mergeCell ref="MEK134:MEL134"/>
    <mergeCell ref="MEQ134:MER134"/>
    <mergeCell ref="MES134:MET134"/>
    <mergeCell ref="MEY134:MEZ134"/>
    <mergeCell ref="MFA134:MFB134"/>
    <mergeCell ref="MFG134:MFH134"/>
    <mergeCell ref="MFI134:MFJ134"/>
    <mergeCell ref="MCU134:MCV134"/>
    <mergeCell ref="MCW134:MCX134"/>
    <mergeCell ref="MDC134:MDD134"/>
    <mergeCell ref="MDE134:MDF134"/>
    <mergeCell ref="MDK134:MDL134"/>
    <mergeCell ref="MDM134:MDN134"/>
    <mergeCell ref="MDS134:MDT134"/>
    <mergeCell ref="MDU134:MDV134"/>
    <mergeCell ref="MEA134:MEB134"/>
    <mergeCell ref="MBI134:MBJ134"/>
    <mergeCell ref="MBO134:MBP134"/>
    <mergeCell ref="MBQ134:MBR134"/>
    <mergeCell ref="MBW134:MBX134"/>
    <mergeCell ref="MBY134:MBZ134"/>
    <mergeCell ref="MCE134:MCF134"/>
    <mergeCell ref="MCG134:MCH134"/>
    <mergeCell ref="MCM134:MCN134"/>
    <mergeCell ref="MCO134:MCP134"/>
    <mergeCell ref="MAA134:MAB134"/>
    <mergeCell ref="MAC134:MAD134"/>
    <mergeCell ref="MAI134:MAJ134"/>
    <mergeCell ref="MAK134:MAL134"/>
    <mergeCell ref="MAQ134:MAR134"/>
    <mergeCell ref="MAS134:MAT134"/>
    <mergeCell ref="MAY134:MAZ134"/>
    <mergeCell ref="MBA134:MBB134"/>
    <mergeCell ref="MBG134:MBH134"/>
    <mergeCell ref="MJQ134:MJR134"/>
    <mergeCell ref="MJW134:MJX134"/>
    <mergeCell ref="MJY134:MJZ134"/>
    <mergeCell ref="MKE134:MKF134"/>
    <mergeCell ref="MKG134:MKH134"/>
    <mergeCell ref="MKM134:MKN134"/>
    <mergeCell ref="MKO134:MKP134"/>
    <mergeCell ref="MKU134:MKV134"/>
    <mergeCell ref="MKW134:MKX134"/>
    <mergeCell ref="MII134:MIJ134"/>
    <mergeCell ref="MIK134:MIL134"/>
    <mergeCell ref="MIQ134:MIR134"/>
    <mergeCell ref="MIS134:MIT134"/>
    <mergeCell ref="MIY134:MIZ134"/>
    <mergeCell ref="MJA134:MJB134"/>
    <mergeCell ref="MJG134:MJH134"/>
    <mergeCell ref="MJI134:MJJ134"/>
    <mergeCell ref="MJO134:MJP134"/>
    <mergeCell ref="MGW134:MGX134"/>
    <mergeCell ref="MHC134:MHD134"/>
    <mergeCell ref="MHE134:MHF134"/>
    <mergeCell ref="MHK134:MHL134"/>
    <mergeCell ref="MHM134:MHN134"/>
    <mergeCell ref="MHS134:MHT134"/>
    <mergeCell ref="MHU134:MHV134"/>
    <mergeCell ref="MIA134:MIB134"/>
    <mergeCell ref="MIC134:MID134"/>
    <mergeCell ref="MFO134:MFP134"/>
    <mergeCell ref="MFQ134:MFR134"/>
    <mergeCell ref="MFW134:MFX134"/>
    <mergeCell ref="MFY134:MFZ134"/>
    <mergeCell ref="MGE134:MGF134"/>
    <mergeCell ref="MGG134:MGH134"/>
    <mergeCell ref="MGM134:MGN134"/>
    <mergeCell ref="MGO134:MGP134"/>
    <mergeCell ref="MGU134:MGV134"/>
    <mergeCell ref="MPE134:MPF134"/>
    <mergeCell ref="MPK134:MPL134"/>
    <mergeCell ref="MPM134:MPN134"/>
    <mergeCell ref="MPS134:MPT134"/>
    <mergeCell ref="MPU134:MPV134"/>
    <mergeCell ref="MQA134:MQB134"/>
    <mergeCell ref="MQC134:MQD134"/>
    <mergeCell ref="MQI134:MQJ134"/>
    <mergeCell ref="MQK134:MQL134"/>
    <mergeCell ref="MNW134:MNX134"/>
    <mergeCell ref="MNY134:MNZ134"/>
    <mergeCell ref="MOE134:MOF134"/>
    <mergeCell ref="MOG134:MOH134"/>
    <mergeCell ref="MOM134:MON134"/>
    <mergeCell ref="MOO134:MOP134"/>
    <mergeCell ref="MOU134:MOV134"/>
    <mergeCell ref="MOW134:MOX134"/>
    <mergeCell ref="MPC134:MPD134"/>
    <mergeCell ref="MMK134:MML134"/>
    <mergeCell ref="MMQ134:MMR134"/>
    <mergeCell ref="MMS134:MMT134"/>
    <mergeCell ref="MMY134:MMZ134"/>
    <mergeCell ref="MNA134:MNB134"/>
    <mergeCell ref="MNG134:MNH134"/>
    <mergeCell ref="MNI134:MNJ134"/>
    <mergeCell ref="MNO134:MNP134"/>
    <mergeCell ref="MNQ134:MNR134"/>
    <mergeCell ref="MLC134:MLD134"/>
    <mergeCell ref="MLE134:MLF134"/>
    <mergeCell ref="MLK134:MLL134"/>
    <mergeCell ref="MLM134:MLN134"/>
    <mergeCell ref="MLS134:MLT134"/>
    <mergeCell ref="MLU134:MLV134"/>
    <mergeCell ref="MMA134:MMB134"/>
    <mergeCell ref="MMC134:MMD134"/>
    <mergeCell ref="MMI134:MMJ134"/>
    <mergeCell ref="MUS134:MUT134"/>
    <mergeCell ref="MUY134:MUZ134"/>
    <mergeCell ref="MVA134:MVB134"/>
    <mergeCell ref="MVG134:MVH134"/>
    <mergeCell ref="MVI134:MVJ134"/>
    <mergeCell ref="MVO134:MVP134"/>
    <mergeCell ref="MVQ134:MVR134"/>
    <mergeCell ref="MVW134:MVX134"/>
    <mergeCell ref="MVY134:MVZ134"/>
    <mergeCell ref="MTK134:MTL134"/>
    <mergeCell ref="MTM134:MTN134"/>
    <mergeCell ref="MTS134:MTT134"/>
    <mergeCell ref="MTU134:MTV134"/>
    <mergeCell ref="MUA134:MUB134"/>
    <mergeCell ref="MUC134:MUD134"/>
    <mergeCell ref="MUI134:MUJ134"/>
    <mergeCell ref="MUK134:MUL134"/>
    <mergeCell ref="MUQ134:MUR134"/>
    <mergeCell ref="MRY134:MRZ134"/>
    <mergeCell ref="MSE134:MSF134"/>
    <mergeCell ref="MSG134:MSH134"/>
    <mergeCell ref="MSM134:MSN134"/>
    <mergeCell ref="MSO134:MSP134"/>
    <mergeCell ref="MSU134:MSV134"/>
    <mergeCell ref="MSW134:MSX134"/>
    <mergeCell ref="MTC134:MTD134"/>
    <mergeCell ref="MTE134:MTF134"/>
    <mergeCell ref="MQQ134:MQR134"/>
    <mergeCell ref="MQS134:MQT134"/>
    <mergeCell ref="MQY134:MQZ134"/>
    <mergeCell ref="MRA134:MRB134"/>
    <mergeCell ref="MRG134:MRH134"/>
    <mergeCell ref="MRI134:MRJ134"/>
    <mergeCell ref="MRO134:MRP134"/>
    <mergeCell ref="MRQ134:MRR134"/>
    <mergeCell ref="MRW134:MRX134"/>
    <mergeCell ref="NAG134:NAH134"/>
    <mergeCell ref="NAM134:NAN134"/>
    <mergeCell ref="NAO134:NAP134"/>
    <mergeCell ref="NAU134:NAV134"/>
    <mergeCell ref="NAW134:NAX134"/>
    <mergeCell ref="NBC134:NBD134"/>
    <mergeCell ref="NBE134:NBF134"/>
    <mergeCell ref="NBK134:NBL134"/>
    <mergeCell ref="NBM134:NBN134"/>
    <mergeCell ref="MYY134:MYZ134"/>
    <mergeCell ref="MZA134:MZB134"/>
    <mergeCell ref="MZG134:MZH134"/>
    <mergeCell ref="MZI134:MZJ134"/>
    <mergeCell ref="MZO134:MZP134"/>
    <mergeCell ref="MZQ134:MZR134"/>
    <mergeCell ref="MZW134:MZX134"/>
    <mergeCell ref="MZY134:MZZ134"/>
    <mergeCell ref="NAE134:NAF134"/>
    <mergeCell ref="MXM134:MXN134"/>
    <mergeCell ref="MXS134:MXT134"/>
    <mergeCell ref="MXU134:MXV134"/>
    <mergeCell ref="MYA134:MYB134"/>
    <mergeCell ref="MYC134:MYD134"/>
    <mergeCell ref="MYI134:MYJ134"/>
    <mergeCell ref="MYK134:MYL134"/>
    <mergeCell ref="MYQ134:MYR134"/>
    <mergeCell ref="MYS134:MYT134"/>
    <mergeCell ref="MWE134:MWF134"/>
    <mergeCell ref="MWG134:MWH134"/>
    <mergeCell ref="MWM134:MWN134"/>
    <mergeCell ref="MWO134:MWP134"/>
    <mergeCell ref="MWU134:MWV134"/>
    <mergeCell ref="MWW134:MWX134"/>
    <mergeCell ref="MXC134:MXD134"/>
    <mergeCell ref="MXE134:MXF134"/>
    <mergeCell ref="MXK134:MXL134"/>
    <mergeCell ref="NFU134:NFV134"/>
    <mergeCell ref="NGA134:NGB134"/>
    <mergeCell ref="NGC134:NGD134"/>
    <mergeCell ref="NGI134:NGJ134"/>
    <mergeCell ref="NGK134:NGL134"/>
    <mergeCell ref="NGQ134:NGR134"/>
    <mergeCell ref="NGS134:NGT134"/>
    <mergeCell ref="NGY134:NGZ134"/>
    <mergeCell ref="NHA134:NHB134"/>
    <mergeCell ref="NEM134:NEN134"/>
    <mergeCell ref="NEO134:NEP134"/>
    <mergeCell ref="NEU134:NEV134"/>
    <mergeCell ref="NEW134:NEX134"/>
    <mergeCell ref="NFC134:NFD134"/>
    <mergeCell ref="NFE134:NFF134"/>
    <mergeCell ref="NFK134:NFL134"/>
    <mergeCell ref="NFM134:NFN134"/>
    <mergeCell ref="NFS134:NFT134"/>
    <mergeCell ref="NDA134:NDB134"/>
    <mergeCell ref="NDG134:NDH134"/>
    <mergeCell ref="NDI134:NDJ134"/>
    <mergeCell ref="NDO134:NDP134"/>
    <mergeCell ref="NDQ134:NDR134"/>
    <mergeCell ref="NDW134:NDX134"/>
    <mergeCell ref="NDY134:NDZ134"/>
    <mergeCell ref="NEE134:NEF134"/>
    <mergeCell ref="NEG134:NEH134"/>
    <mergeCell ref="NBS134:NBT134"/>
    <mergeCell ref="NBU134:NBV134"/>
    <mergeCell ref="NCA134:NCB134"/>
    <mergeCell ref="NCC134:NCD134"/>
    <mergeCell ref="NCI134:NCJ134"/>
    <mergeCell ref="NCK134:NCL134"/>
    <mergeCell ref="NCQ134:NCR134"/>
    <mergeCell ref="NCS134:NCT134"/>
    <mergeCell ref="NCY134:NCZ134"/>
    <mergeCell ref="NLI134:NLJ134"/>
    <mergeCell ref="NLO134:NLP134"/>
    <mergeCell ref="NLQ134:NLR134"/>
    <mergeCell ref="NLW134:NLX134"/>
    <mergeCell ref="NLY134:NLZ134"/>
    <mergeCell ref="NME134:NMF134"/>
    <mergeCell ref="NMG134:NMH134"/>
    <mergeCell ref="NMM134:NMN134"/>
    <mergeCell ref="NMO134:NMP134"/>
    <mergeCell ref="NKA134:NKB134"/>
    <mergeCell ref="NKC134:NKD134"/>
    <mergeCell ref="NKI134:NKJ134"/>
    <mergeCell ref="NKK134:NKL134"/>
    <mergeCell ref="NKQ134:NKR134"/>
    <mergeCell ref="NKS134:NKT134"/>
    <mergeCell ref="NKY134:NKZ134"/>
    <mergeCell ref="NLA134:NLB134"/>
    <mergeCell ref="NLG134:NLH134"/>
    <mergeCell ref="NIO134:NIP134"/>
    <mergeCell ref="NIU134:NIV134"/>
    <mergeCell ref="NIW134:NIX134"/>
    <mergeCell ref="NJC134:NJD134"/>
    <mergeCell ref="NJE134:NJF134"/>
    <mergeCell ref="NJK134:NJL134"/>
    <mergeCell ref="NJM134:NJN134"/>
    <mergeCell ref="NJS134:NJT134"/>
    <mergeCell ref="NJU134:NJV134"/>
    <mergeCell ref="NHG134:NHH134"/>
    <mergeCell ref="NHI134:NHJ134"/>
    <mergeCell ref="NHO134:NHP134"/>
    <mergeCell ref="NHQ134:NHR134"/>
    <mergeCell ref="NHW134:NHX134"/>
    <mergeCell ref="NHY134:NHZ134"/>
    <mergeCell ref="NIE134:NIF134"/>
    <mergeCell ref="NIG134:NIH134"/>
    <mergeCell ref="NIM134:NIN134"/>
    <mergeCell ref="NQW134:NQX134"/>
    <mergeCell ref="NRC134:NRD134"/>
    <mergeCell ref="NRE134:NRF134"/>
    <mergeCell ref="NRK134:NRL134"/>
    <mergeCell ref="NRM134:NRN134"/>
    <mergeCell ref="NRS134:NRT134"/>
    <mergeCell ref="NRU134:NRV134"/>
    <mergeCell ref="NSA134:NSB134"/>
    <mergeCell ref="NSC134:NSD134"/>
    <mergeCell ref="NPO134:NPP134"/>
    <mergeCell ref="NPQ134:NPR134"/>
    <mergeCell ref="NPW134:NPX134"/>
    <mergeCell ref="NPY134:NPZ134"/>
    <mergeCell ref="NQE134:NQF134"/>
    <mergeCell ref="NQG134:NQH134"/>
    <mergeCell ref="NQM134:NQN134"/>
    <mergeCell ref="NQO134:NQP134"/>
    <mergeCell ref="NQU134:NQV134"/>
    <mergeCell ref="NOC134:NOD134"/>
    <mergeCell ref="NOI134:NOJ134"/>
    <mergeCell ref="NOK134:NOL134"/>
    <mergeCell ref="NOQ134:NOR134"/>
    <mergeCell ref="NOS134:NOT134"/>
    <mergeCell ref="NOY134:NOZ134"/>
    <mergeCell ref="NPA134:NPB134"/>
    <mergeCell ref="NPG134:NPH134"/>
    <mergeCell ref="NPI134:NPJ134"/>
    <mergeCell ref="NMU134:NMV134"/>
    <mergeCell ref="NMW134:NMX134"/>
    <mergeCell ref="NNC134:NND134"/>
    <mergeCell ref="NNE134:NNF134"/>
    <mergeCell ref="NNK134:NNL134"/>
    <mergeCell ref="NNM134:NNN134"/>
    <mergeCell ref="NNS134:NNT134"/>
    <mergeCell ref="NNU134:NNV134"/>
    <mergeCell ref="NOA134:NOB134"/>
    <mergeCell ref="NWK134:NWL134"/>
    <mergeCell ref="NWQ134:NWR134"/>
    <mergeCell ref="NWS134:NWT134"/>
    <mergeCell ref="NWY134:NWZ134"/>
    <mergeCell ref="NXA134:NXB134"/>
    <mergeCell ref="NXG134:NXH134"/>
    <mergeCell ref="NXI134:NXJ134"/>
    <mergeCell ref="NXO134:NXP134"/>
    <mergeCell ref="NXQ134:NXR134"/>
    <mergeCell ref="NVC134:NVD134"/>
    <mergeCell ref="NVE134:NVF134"/>
    <mergeCell ref="NVK134:NVL134"/>
    <mergeCell ref="NVM134:NVN134"/>
    <mergeCell ref="NVS134:NVT134"/>
    <mergeCell ref="NVU134:NVV134"/>
    <mergeCell ref="NWA134:NWB134"/>
    <mergeCell ref="NWC134:NWD134"/>
    <mergeCell ref="NWI134:NWJ134"/>
    <mergeCell ref="NTQ134:NTR134"/>
    <mergeCell ref="NTW134:NTX134"/>
    <mergeCell ref="NTY134:NTZ134"/>
    <mergeCell ref="NUE134:NUF134"/>
    <mergeCell ref="NUG134:NUH134"/>
    <mergeCell ref="NUM134:NUN134"/>
    <mergeCell ref="NUO134:NUP134"/>
    <mergeCell ref="NUU134:NUV134"/>
    <mergeCell ref="NUW134:NUX134"/>
    <mergeCell ref="NSI134:NSJ134"/>
    <mergeCell ref="NSK134:NSL134"/>
    <mergeCell ref="NSQ134:NSR134"/>
    <mergeCell ref="NSS134:NST134"/>
    <mergeCell ref="NSY134:NSZ134"/>
    <mergeCell ref="NTA134:NTB134"/>
    <mergeCell ref="NTG134:NTH134"/>
    <mergeCell ref="NTI134:NTJ134"/>
    <mergeCell ref="NTO134:NTP134"/>
    <mergeCell ref="OBY134:OBZ134"/>
    <mergeCell ref="OCE134:OCF134"/>
    <mergeCell ref="OCG134:OCH134"/>
    <mergeCell ref="OCM134:OCN134"/>
    <mergeCell ref="OCO134:OCP134"/>
    <mergeCell ref="OCU134:OCV134"/>
    <mergeCell ref="OCW134:OCX134"/>
    <mergeCell ref="ODC134:ODD134"/>
    <mergeCell ref="ODE134:ODF134"/>
    <mergeCell ref="OAQ134:OAR134"/>
    <mergeCell ref="OAS134:OAT134"/>
    <mergeCell ref="OAY134:OAZ134"/>
    <mergeCell ref="OBA134:OBB134"/>
    <mergeCell ref="OBG134:OBH134"/>
    <mergeCell ref="OBI134:OBJ134"/>
    <mergeCell ref="OBO134:OBP134"/>
    <mergeCell ref="OBQ134:OBR134"/>
    <mergeCell ref="OBW134:OBX134"/>
    <mergeCell ref="NZE134:NZF134"/>
    <mergeCell ref="NZK134:NZL134"/>
    <mergeCell ref="NZM134:NZN134"/>
    <mergeCell ref="NZS134:NZT134"/>
    <mergeCell ref="NZU134:NZV134"/>
    <mergeCell ref="OAA134:OAB134"/>
    <mergeCell ref="OAC134:OAD134"/>
    <mergeCell ref="OAI134:OAJ134"/>
    <mergeCell ref="OAK134:OAL134"/>
    <mergeCell ref="NXW134:NXX134"/>
    <mergeCell ref="NXY134:NXZ134"/>
    <mergeCell ref="NYE134:NYF134"/>
    <mergeCell ref="NYG134:NYH134"/>
    <mergeCell ref="NYM134:NYN134"/>
    <mergeCell ref="NYO134:NYP134"/>
    <mergeCell ref="NYU134:NYV134"/>
    <mergeCell ref="NYW134:NYX134"/>
    <mergeCell ref="NZC134:NZD134"/>
    <mergeCell ref="OHM134:OHN134"/>
    <mergeCell ref="OHS134:OHT134"/>
    <mergeCell ref="OHU134:OHV134"/>
    <mergeCell ref="OIA134:OIB134"/>
    <mergeCell ref="OIC134:OID134"/>
    <mergeCell ref="OII134:OIJ134"/>
    <mergeCell ref="OIK134:OIL134"/>
    <mergeCell ref="OIQ134:OIR134"/>
    <mergeCell ref="OIS134:OIT134"/>
    <mergeCell ref="OGE134:OGF134"/>
    <mergeCell ref="OGG134:OGH134"/>
    <mergeCell ref="OGM134:OGN134"/>
    <mergeCell ref="OGO134:OGP134"/>
    <mergeCell ref="OGU134:OGV134"/>
    <mergeCell ref="OGW134:OGX134"/>
    <mergeCell ref="OHC134:OHD134"/>
    <mergeCell ref="OHE134:OHF134"/>
    <mergeCell ref="OHK134:OHL134"/>
    <mergeCell ref="OES134:OET134"/>
    <mergeCell ref="OEY134:OEZ134"/>
    <mergeCell ref="OFA134:OFB134"/>
    <mergeCell ref="OFG134:OFH134"/>
    <mergeCell ref="OFI134:OFJ134"/>
    <mergeCell ref="OFO134:OFP134"/>
    <mergeCell ref="OFQ134:OFR134"/>
    <mergeCell ref="OFW134:OFX134"/>
    <mergeCell ref="OFY134:OFZ134"/>
    <mergeCell ref="ODK134:ODL134"/>
    <mergeCell ref="ODM134:ODN134"/>
    <mergeCell ref="ODS134:ODT134"/>
    <mergeCell ref="ODU134:ODV134"/>
    <mergeCell ref="OEA134:OEB134"/>
    <mergeCell ref="OEC134:OED134"/>
    <mergeCell ref="OEI134:OEJ134"/>
    <mergeCell ref="OEK134:OEL134"/>
    <mergeCell ref="OEQ134:OER134"/>
    <mergeCell ref="ONA134:ONB134"/>
    <mergeCell ref="ONG134:ONH134"/>
    <mergeCell ref="ONI134:ONJ134"/>
    <mergeCell ref="ONO134:ONP134"/>
    <mergeCell ref="ONQ134:ONR134"/>
    <mergeCell ref="ONW134:ONX134"/>
    <mergeCell ref="ONY134:ONZ134"/>
    <mergeCell ref="OOE134:OOF134"/>
    <mergeCell ref="OOG134:OOH134"/>
    <mergeCell ref="OLS134:OLT134"/>
    <mergeCell ref="OLU134:OLV134"/>
    <mergeCell ref="OMA134:OMB134"/>
    <mergeCell ref="OMC134:OMD134"/>
    <mergeCell ref="OMI134:OMJ134"/>
    <mergeCell ref="OMK134:OML134"/>
    <mergeCell ref="OMQ134:OMR134"/>
    <mergeCell ref="OMS134:OMT134"/>
    <mergeCell ref="OMY134:OMZ134"/>
    <mergeCell ref="OKG134:OKH134"/>
    <mergeCell ref="OKM134:OKN134"/>
    <mergeCell ref="OKO134:OKP134"/>
    <mergeCell ref="OKU134:OKV134"/>
    <mergeCell ref="OKW134:OKX134"/>
    <mergeCell ref="OLC134:OLD134"/>
    <mergeCell ref="OLE134:OLF134"/>
    <mergeCell ref="OLK134:OLL134"/>
    <mergeCell ref="OLM134:OLN134"/>
    <mergeCell ref="OIY134:OIZ134"/>
    <mergeCell ref="OJA134:OJB134"/>
    <mergeCell ref="OJG134:OJH134"/>
    <mergeCell ref="OJI134:OJJ134"/>
    <mergeCell ref="OJO134:OJP134"/>
    <mergeCell ref="OJQ134:OJR134"/>
    <mergeCell ref="OJW134:OJX134"/>
    <mergeCell ref="OJY134:OJZ134"/>
    <mergeCell ref="OKE134:OKF134"/>
    <mergeCell ref="OSO134:OSP134"/>
    <mergeCell ref="OSU134:OSV134"/>
    <mergeCell ref="OSW134:OSX134"/>
    <mergeCell ref="OTC134:OTD134"/>
    <mergeCell ref="OTE134:OTF134"/>
    <mergeCell ref="OTK134:OTL134"/>
    <mergeCell ref="OTM134:OTN134"/>
    <mergeCell ref="OTS134:OTT134"/>
    <mergeCell ref="OTU134:OTV134"/>
    <mergeCell ref="ORG134:ORH134"/>
    <mergeCell ref="ORI134:ORJ134"/>
    <mergeCell ref="ORO134:ORP134"/>
    <mergeCell ref="ORQ134:ORR134"/>
    <mergeCell ref="ORW134:ORX134"/>
    <mergeCell ref="ORY134:ORZ134"/>
    <mergeCell ref="OSE134:OSF134"/>
    <mergeCell ref="OSG134:OSH134"/>
    <mergeCell ref="OSM134:OSN134"/>
    <mergeCell ref="OPU134:OPV134"/>
    <mergeCell ref="OQA134:OQB134"/>
    <mergeCell ref="OQC134:OQD134"/>
    <mergeCell ref="OQI134:OQJ134"/>
    <mergeCell ref="OQK134:OQL134"/>
    <mergeCell ref="OQQ134:OQR134"/>
    <mergeCell ref="OQS134:OQT134"/>
    <mergeCell ref="OQY134:OQZ134"/>
    <mergeCell ref="ORA134:ORB134"/>
    <mergeCell ref="OOM134:OON134"/>
    <mergeCell ref="OOO134:OOP134"/>
    <mergeCell ref="OOU134:OOV134"/>
    <mergeCell ref="OOW134:OOX134"/>
    <mergeCell ref="OPC134:OPD134"/>
    <mergeCell ref="OPE134:OPF134"/>
    <mergeCell ref="OPK134:OPL134"/>
    <mergeCell ref="OPM134:OPN134"/>
    <mergeCell ref="OPS134:OPT134"/>
    <mergeCell ref="OYC134:OYD134"/>
    <mergeCell ref="OYI134:OYJ134"/>
    <mergeCell ref="OYK134:OYL134"/>
    <mergeCell ref="OYQ134:OYR134"/>
    <mergeCell ref="OYS134:OYT134"/>
    <mergeCell ref="OYY134:OYZ134"/>
    <mergeCell ref="OZA134:OZB134"/>
    <mergeCell ref="OZG134:OZH134"/>
    <mergeCell ref="OZI134:OZJ134"/>
    <mergeCell ref="OWU134:OWV134"/>
    <mergeCell ref="OWW134:OWX134"/>
    <mergeCell ref="OXC134:OXD134"/>
    <mergeCell ref="OXE134:OXF134"/>
    <mergeCell ref="OXK134:OXL134"/>
    <mergeCell ref="OXM134:OXN134"/>
    <mergeCell ref="OXS134:OXT134"/>
    <mergeCell ref="OXU134:OXV134"/>
    <mergeCell ref="OYA134:OYB134"/>
    <mergeCell ref="OVI134:OVJ134"/>
    <mergeCell ref="OVO134:OVP134"/>
    <mergeCell ref="OVQ134:OVR134"/>
    <mergeCell ref="OVW134:OVX134"/>
    <mergeCell ref="OVY134:OVZ134"/>
    <mergeCell ref="OWE134:OWF134"/>
    <mergeCell ref="OWG134:OWH134"/>
    <mergeCell ref="OWM134:OWN134"/>
    <mergeCell ref="OWO134:OWP134"/>
    <mergeCell ref="OUA134:OUB134"/>
    <mergeCell ref="OUC134:OUD134"/>
    <mergeCell ref="OUI134:OUJ134"/>
    <mergeCell ref="OUK134:OUL134"/>
    <mergeCell ref="OUQ134:OUR134"/>
    <mergeCell ref="OUS134:OUT134"/>
    <mergeCell ref="OUY134:OUZ134"/>
    <mergeCell ref="OVA134:OVB134"/>
    <mergeCell ref="OVG134:OVH134"/>
    <mergeCell ref="PDQ134:PDR134"/>
    <mergeCell ref="PDW134:PDX134"/>
    <mergeCell ref="PDY134:PDZ134"/>
    <mergeCell ref="PEE134:PEF134"/>
    <mergeCell ref="PEG134:PEH134"/>
    <mergeCell ref="PEM134:PEN134"/>
    <mergeCell ref="PEO134:PEP134"/>
    <mergeCell ref="PEU134:PEV134"/>
    <mergeCell ref="PEW134:PEX134"/>
    <mergeCell ref="PCI134:PCJ134"/>
    <mergeCell ref="PCK134:PCL134"/>
    <mergeCell ref="PCQ134:PCR134"/>
    <mergeCell ref="PCS134:PCT134"/>
    <mergeCell ref="PCY134:PCZ134"/>
    <mergeCell ref="PDA134:PDB134"/>
    <mergeCell ref="PDG134:PDH134"/>
    <mergeCell ref="PDI134:PDJ134"/>
    <mergeCell ref="PDO134:PDP134"/>
    <mergeCell ref="PAW134:PAX134"/>
    <mergeCell ref="PBC134:PBD134"/>
    <mergeCell ref="PBE134:PBF134"/>
    <mergeCell ref="PBK134:PBL134"/>
    <mergeCell ref="PBM134:PBN134"/>
    <mergeCell ref="PBS134:PBT134"/>
    <mergeCell ref="PBU134:PBV134"/>
    <mergeCell ref="PCA134:PCB134"/>
    <mergeCell ref="PCC134:PCD134"/>
    <mergeCell ref="OZO134:OZP134"/>
    <mergeCell ref="OZQ134:OZR134"/>
    <mergeCell ref="OZW134:OZX134"/>
    <mergeCell ref="OZY134:OZZ134"/>
    <mergeCell ref="PAE134:PAF134"/>
    <mergeCell ref="PAG134:PAH134"/>
    <mergeCell ref="PAM134:PAN134"/>
    <mergeCell ref="PAO134:PAP134"/>
    <mergeCell ref="PAU134:PAV134"/>
    <mergeCell ref="PJE134:PJF134"/>
    <mergeCell ref="PJK134:PJL134"/>
    <mergeCell ref="PJM134:PJN134"/>
    <mergeCell ref="PJS134:PJT134"/>
    <mergeCell ref="PJU134:PJV134"/>
    <mergeCell ref="PKA134:PKB134"/>
    <mergeCell ref="PKC134:PKD134"/>
    <mergeCell ref="PKI134:PKJ134"/>
    <mergeCell ref="PKK134:PKL134"/>
    <mergeCell ref="PHW134:PHX134"/>
    <mergeCell ref="PHY134:PHZ134"/>
    <mergeCell ref="PIE134:PIF134"/>
    <mergeCell ref="PIG134:PIH134"/>
    <mergeCell ref="PIM134:PIN134"/>
    <mergeCell ref="PIO134:PIP134"/>
    <mergeCell ref="PIU134:PIV134"/>
    <mergeCell ref="PIW134:PIX134"/>
    <mergeCell ref="PJC134:PJD134"/>
    <mergeCell ref="PGK134:PGL134"/>
    <mergeCell ref="PGQ134:PGR134"/>
    <mergeCell ref="PGS134:PGT134"/>
    <mergeCell ref="PGY134:PGZ134"/>
    <mergeCell ref="PHA134:PHB134"/>
    <mergeCell ref="PHG134:PHH134"/>
    <mergeCell ref="PHI134:PHJ134"/>
    <mergeCell ref="PHO134:PHP134"/>
    <mergeCell ref="PHQ134:PHR134"/>
    <mergeCell ref="PFC134:PFD134"/>
    <mergeCell ref="PFE134:PFF134"/>
    <mergeCell ref="PFK134:PFL134"/>
    <mergeCell ref="PFM134:PFN134"/>
    <mergeCell ref="PFS134:PFT134"/>
    <mergeCell ref="PFU134:PFV134"/>
    <mergeCell ref="PGA134:PGB134"/>
    <mergeCell ref="PGC134:PGD134"/>
    <mergeCell ref="PGI134:PGJ134"/>
    <mergeCell ref="POS134:POT134"/>
    <mergeCell ref="POY134:POZ134"/>
    <mergeCell ref="PPA134:PPB134"/>
    <mergeCell ref="PPG134:PPH134"/>
    <mergeCell ref="PPI134:PPJ134"/>
    <mergeCell ref="PPO134:PPP134"/>
    <mergeCell ref="PPQ134:PPR134"/>
    <mergeCell ref="PPW134:PPX134"/>
    <mergeCell ref="PPY134:PPZ134"/>
    <mergeCell ref="PNK134:PNL134"/>
    <mergeCell ref="PNM134:PNN134"/>
    <mergeCell ref="PNS134:PNT134"/>
    <mergeCell ref="PNU134:PNV134"/>
    <mergeCell ref="POA134:POB134"/>
    <mergeCell ref="POC134:POD134"/>
    <mergeCell ref="POI134:POJ134"/>
    <mergeCell ref="POK134:POL134"/>
    <mergeCell ref="POQ134:POR134"/>
    <mergeCell ref="PLY134:PLZ134"/>
    <mergeCell ref="PME134:PMF134"/>
    <mergeCell ref="PMG134:PMH134"/>
    <mergeCell ref="PMM134:PMN134"/>
    <mergeCell ref="PMO134:PMP134"/>
    <mergeCell ref="PMU134:PMV134"/>
    <mergeCell ref="PMW134:PMX134"/>
    <mergeCell ref="PNC134:PND134"/>
    <mergeCell ref="PNE134:PNF134"/>
    <mergeCell ref="PKQ134:PKR134"/>
    <mergeCell ref="PKS134:PKT134"/>
    <mergeCell ref="PKY134:PKZ134"/>
    <mergeCell ref="PLA134:PLB134"/>
    <mergeCell ref="PLG134:PLH134"/>
    <mergeCell ref="PLI134:PLJ134"/>
    <mergeCell ref="PLO134:PLP134"/>
    <mergeCell ref="PLQ134:PLR134"/>
    <mergeCell ref="PLW134:PLX134"/>
    <mergeCell ref="PUG134:PUH134"/>
    <mergeCell ref="PUM134:PUN134"/>
    <mergeCell ref="PUO134:PUP134"/>
    <mergeCell ref="PUU134:PUV134"/>
    <mergeCell ref="PUW134:PUX134"/>
    <mergeCell ref="PVC134:PVD134"/>
    <mergeCell ref="PVE134:PVF134"/>
    <mergeCell ref="PVK134:PVL134"/>
    <mergeCell ref="PVM134:PVN134"/>
    <mergeCell ref="PSY134:PSZ134"/>
    <mergeCell ref="PTA134:PTB134"/>
    <mergeCell ref="PTG134:PTH134"/>
    <mergeCell ref="PTI134:PTJ134"/>
    <mergeCell ref="PTO134:PTP134"/>
    <mergeCell ref="PTQ134:PTR134"/>
    <mergeCell ref="PTW134:PTX134"/>
    <mergeCell ref="PTY134:PTZ134"/>
    <mergeCell ref="PUE134:PUF134"/>
    <mergeCell ref="PRM134:PRN134"/>
    <mergeCell ref="PRS134:PRT134"/>
    <mergeCell ref="PRU134:PRV134"/>
    <mergeCell ref="PSA134:PSB134"/>
    <mergeCell ref="PSC134:PSD134"/>
    <mergeCell ref="PSI134:PSJ134"/>
    <mergeCell ref="PSK134:PSL134"/>
    <mergeCell ref="PSQ134:PSR134"/>
    <mergeCell ref="PSS134:PST134"/>
    <mergeCell ref="PQE134:PQF134"/>
    <mergeCell ref="PQG134:PQH134"/>
    <mergeCell ref="PQM134:PQN134"/>
    <mergeCell ref="PQO134:PQP134"/>
    <mergeCell ref="PQU134:PQV134"/>
    <mergeCell ref="PQW134:PQX134"/>
    <mergeCell ref="PRC134:PRD134"/>
    <mergeCell ref="PRE134:PRF134"/>
    <mergeCell ref="PRK134:PRL134"/>
    <mergeCell ref="PZU134:PZV134"/>
    <mergeCell ref="QAA134:QAB134"/>
    <mergeCell ref="QAC134:QAD134"/>
    <mergeCell ref="QAI134:QAJ134"/>
    <mergeCell ref="QAK134:QAL134"/>
    <mergeCell ref="QAQ134:QAR134"/>
    <mergeCell ref="QAS134:QAT134"/>
    <mergeCell ref="QAY134:QAZ134"/>
    <mergeCell ref="QBA134:QBB134"/>
    <mergeCell ref="PYM134:PYN134"/>
    <mergeCell ref="PYO134:PYP134"/>
    <mergeCell ref="PYU134:PYV134"/>
    <mergeCell ref="PYW134:PYX134"/>
    <mergeCell ref="PZC134:PZD134"/>
    <mergeCell ref="PZE134:PZF134"/>
    <mergeCell ref="PZK134:PZL134"/>
    <mergeCell ref="PZM134:PZN134"/>
    <mergeCell ref="PZS134:PZT134"/>
    <mergeCell ref="PXA134:PXB134"/>
    <mergeCell ref="PXG134:PXH134"/>
    <mergeCell ref="PXI134:PXJ134"/>
    <mergeCell ref="PXO134:PXP134"/>
    <mergeCell ref="PXQ134:PXR134"/>
    <mergeCell ref="PXW134:PXX134"/>
    <mergeCell ref="PXY134:PXZ134"/>
    <mergeCell ref="PYE134:PYF134"/>
    <mergeCell ref="PYG134:PYH134"/>
    <mergeCell ref="PVS134:PVT134"/>
    <mergeCell ref="PVU134:PVV134"/>
    <mergeCell ref="PWA134:PWB134"/>
    <mergeCell ref="PWC134:PWD134"/>
    <mergeCell ref="PWI134:PWJ134"/>
    <mergeCell ref="PWK134:PWL134"/>
    <mergeCell ref="PWQ134:PWR134"/>
    <mergeCell ref="PWS134:PWT134"/>
    <mergeCell ref="PWY134:PWZ134"/>
    <mergeCell ref="QFI134:QFJ134"/>
    <mergeCell ref="QFO134:QFP134"/>
    <mergeCell ref="QFQ134:QFR134"/>
    <mergeCell ref="QFW134:QFX134"/>
    <mergeCell ref="QFY134:QFZ134"/>
    <mergeCell ref="QGE134:QGF134"/>
    <mergeCell ref="QGG134:QGH134"/>
    <mergeCell ref="QGM134:QGN134"/>
    <mergeCell ref="QGO134:QGP134"/>
    <mergeCell ref="QEA134:QEB134"/>
    <mergeCell ref="QEC134:QED134"/>
    <mergeCell ref="QEI134:QEJ134"/>
    <mergeCell ref="QEK134:QEL134"/>
    <mergeCell ref="QEQ134:QER134"/>
    <mergeCell ref="QES134:QET134"/>
    <mergeCell ref="QEY134:QEZ134"/>
    <mergeCell ref="QFA134:QFB134"/>
    <mergeCell ref="QFG134:QFH134"/>
    <mergeCell ref="QCO134:QCP134"/>
    <mergeCell ref="QCU134:QCV134"/>
    <mergeCell ref="QCW134:QCX134"/>
    <mergeCell ref="QDC134:QDD134"/>
    <mergeCell ref="QDE134:QDF134"/>
    <mergeCell ref="QDK134:QDL134"/>
    <mergeCell ref="QDM134:QDN134"/>
    <mergeCell ref="QDS134:QDT134"/>
    <mergeCell ref="QDU134:QDV134"/>
    <mergeCell ref="QBG134:QBH134"/>
    <mergeCell ref="QBI134:QBJ134"/>
    <mergeCell ref="QBO134:QBP134"/>
    <mergeCell ref="QBQ134:QBR134"/>
    <mergeCell ref="QBW134:QBX134"/>
    <mergeCell ref="QBY134:QBZ134"/>
    <mergeCell ref="QCE134:QCF134"/>
    <mergeCell ref="QCG134:QCH134"/>
    <mergeCell ref="QCM134:QCN134"/>
    <mergeCell ref="QKW134:QKX134"/>
    <mergeCell ref="QLC134:QLD134"/>
    <mergeCell ref="QLE134:QLF134"/>
    <mergeCell ref="QLK134:QLL134"/>
    <mergeCell ref="QLM134:QLN134"/>
    <mergeCell ref="QLS134:QLT134"/>
    <mergeCell ref="QLU134:QLV134"/>
    <mergeCell ref="QMA134:QMB134"/>
    <mergeCell ref="QMC134:QMD134"/>
    <mergeCell ref="QJO134:QJP134"/>
    <mergeCell ref="QJQ134:QJR134"/>
    <mergeCell ref="QJW134:QJX134"/>
    <mergeCell ref="QJY134:QJZ134"/>
    <mergeCell ref="QKE134:QKF134"/>
    <mergeCell ref="QKG134:QKH134"/>
    <mergeCell ref="QKM134:QKN134"/>
    <mergeCell ref="QKO134:QKP134"/>
    <mergeCell ref="QKU134:QKV134"/>
    <mergeCell ref="QIC134:QID134"/>
    <mergeCell ref="QII134:QIJ134"/>
    <mergeCell ref="QIK134:QIL134"/>
    <mergeCell ref="QIQ134:QIR134"/>
    <mergeCell ref="QIS134:QIT134"/>
    <mergeCell ref="QIY134:QIZ134"/>
    <mergeCell ref="QJA134:QJB134"/>
    <mergeCell ref="QJG134:QJH134"/>
    <mergeCell ref="QJI134:QJJ134"/>
    <mergeCell ref="QGU134:QGV134"/>
    <mergeCell ref="QGW134:QGX134"/>
    <mergeCell ref="QHC134:QHD134"/>
    <mergeCell ref="QHE134:QHF134"/>
    <mergeCell ref="QHK134:QHL134"/>
    <mergeCell ref="QHM134:QHN134"/>
    <mergeCell ref="QHS134:QHT134"/>
    <mergeCell ref="QHU134:QHV134"/>
    <mergeCell ref="QIA134:QIB134"/>
    <mergeCell ref="QQK134:QQL134"/>
    <mergeCell ref="QQQ134:QQR134"/>
    <mergeCell ref="QQS134:QQT134"/>
    <mergeCell ref="QQY134:QQZ134"/>
    <mergeCell ref="QRA134:QRB134"/>
    <mergeCell ref="QRG134:QRH134"/>
    <mergeCell ref="QRI134:QRJ134"/>
    <mergeCell ref="QRO134:QRP134"/>
    <mergeCell ref="QRQ134:QRR134"/>
    <mergeCell ref="QPC134:QPD134"/>
    <mergeCell ref="QPE134:QPF134"/>
    <mergeCell ref="QPK134:QPL134"/>
    <mergeCell ref="QPM134:QPN134"/>
    <mergeCell ref="QPS134:QPT134"/>
    <mergeCell ref="QPU134:QPV134"/>
    <mergeCell ref="QQA134:QQB134"/>
    <mergeCell ref="QQC134:QQD134"/>
    <mergeCell ref="QQI134:QQJ134"/>
    <mergeCell ref="QNQ134:QNR134"/>
    <mergeCell ref="QNW134:QNX134"/>
    <mergeCell ref="QNY134:QNZ134"/>
    <mergeCell ref="QOE134:QOF134"/>
    <mergeCell ref="QOG134:QOH134"/>
    <mergeCell ref="QOM134:QON134"/>
    <mergeCell ref="QOO134:QOP134"/>
    <mergeCell ref="QOU134:QOV134"/>
    <mergeCell ref="QOW134:QOX134"/>
    <mergeCell ref="QMI134:QMJ134"/>
    <mergeCell ref="QMK134:QML134"/>
    <mergeCell ref="QMQ134:QMR134"/>
    <mergeCell ref="QMS134:QMT134"/>
    <mergeCell ref="QMY134:QMZ134"/>
    <mergeCell ref="QNA134:QNB134"/>
    <mergeCell ref="QNG134:QNH134"/>
    <mergeCell ref="QNI134:QNJ134"/>
    <mergeCell ref="QNO134:QNP134"/>
    <mergeCell ref="QVY134:QVZ134"/>
    <mergeCell ref="QWE134:QWF134"/>
    <mergeCell ref="QWG134:QWH134"/>
    <mergeCell ref="QWM134:QWN134"/>
    <mergeCell ref="QWO134:QWP134"/>
    <mergeCell ref="QWU134:QWV134"/>
    <mergeCell ref="QWW134:QWX134"/>
    <mergeCell ref="QXC134:QXD134"/>
    <mergeCell ref="QXE134:QXF134"/>
    <mergeCell ref="QUQ134:QUR134"/>
    <mergeCell ref="QUS134:QUT134"/>
    <mergeCell ref="QUY134:QUZ134"/>
    <mergeCell ref="QVA134:QVB134"/>
    <mergeCell ref="QVG134:QVH134"/>
    <mergeCell ref="QVI134:QVJ134"/>
    <mergeCell ref="QVO134:QVP134"/>
    <mergeCell ref="QVQ134:QVR134"/>
    <mergeCell ref="QVW134:QVX134"/>
    <mergeCell ref="QTE134:QTF134"/>
    <mergeCell ref="QTK134:QTL134"/>
    <mergeCell ref="QTM134:QTN134"/>
    <mergeCell ref="QTS134:QTT134"/>
    <mergeCell ref="QTU134:QTV134"/>
    <mergeCell ref="QUA134:QUB134"/>
    <mergeCell ref="QUC134:QUD134"/>
    <mergeCell ref="QUI134:QUJ134"/>
    <mergeCell ref="QUK134:QUL134"/>
    <mergeCell ref="QRW134:QRX134"/>
    <mergeCell ref="QRY134:QRZ134"/>
    <mergeCell ref="QSE134:QSF134"/>
    <mergeCell ref="QSG134:QSH134"/>
    <mergeCell ref="QSM134:QSN134"/>
    <mergeCell ref="QSO134:QSP134"/>
    <mergeCell ref="QSU134:QSV134"/>
    <mergeCell ref="QSW134:QSX134"/>
    <mergeCell ref="QTC134:QTD134"/>
    <mergeCell ref="RBM134:RBN134"/>
    <mergeCell ref="RBS134:RBT134"/>
    <mergeCell ref="RBU134:RBV134"/>
    <mergeCell ref="RCA134:RCB134"/>
    <mergeCell ref="RCC134:RCD134"/>
    <mergeCell ref="RCI134:RCJ134"/>
    <mergeCell ref="RCK134:RCL134"/>
    <mergeCell ref="RCQ134:RCR134"/>
    <mergeCell ref="RCS134:RCT134"/>
    <mergeCell ref="RAE134:RAF134"/>
    <mergeCell ref="RAG134:RAH134"/>
    <mergeCell ref="RAM134:RAN134"/>
    <mergeCell ref="RAO134:RAP134"/>
    <mergeCell ref="RAU134:RAV134"/>
    <mergeCell ref="RAW134:RAX134"/>
    <mergeCell ref="RBC134:RBD134"/>
    <mergeCell ref="RBE134:RBF134"/>
    <mergeCell ref="RBK134:RBL134"/>
    <mergeCell ref="QYS134:QYT134"/>
    <mergeCell ref="QYY134:QYZ134"/>
    <mergeCell ref="QZA134:QZB134"/>
    <mergeCell ref="QZG134:QZH134"/>
    <mergeCell ref="QZI134:QZJ134"/>
    <mergeCell ref="QZO134:QZP134"/>
    <mergeCell ref="QZQ134:QZR134"/>
    <mergeCell ref="QZW134:QZX134"/>
    <mergeCell ref="QZY134:QZZ134"/>
    <mergeCell ref="QXK134:QXL134"/>
    <mergeCell ref="QXM134:QXN134"/>
    <mergeCell ref="QXS134:QXT134"/>
    <mergeCell ref="QXU134:QXV134"/>
    <mergeCell ref="QYA134:QYB134"/>
    <mergeCell ref="QYC134:QYD134"/>
    <mergeCell ref="QYI134:QYJ134"/>
    <mergeCell ref="QYK134:QYL134"/>
    <mergeCell ref="QYQ134:QYR134"/>
    <mergeCell ref="RHA134:RHB134"/>
    <mergeCell ref="RHG134:RHH134"/>
    <mergeCell ref="RHI134:RHJ134"/>
    <mergeCell ref="RHO134:RHP134"/>
    <mergeCell ref="RHQ134:RHR134"/>
    <mergeCell ref="RHW134:RHX134"/>
    <mergeCell ref="RHY134:RHZ134"/>
    <mergeCell ref="RIE134:RIF134"/>
    <mergeCell ref="RIG134:RIH134"/>
    <mergeCell ref="RFS134:RFT134"/>
    <mergeCell ref="RFU134:RFV134"/>
    <mergeCell ref="RGA134:RGB134"/>
    <mergeCell ref="RGC134:RGD134"/>
    <mergeCell ref="RGI134:RGJ134"/>
    <mergeCell ref="RGK134:RGL134"/>
    <mergeCell ref="RGQ134:RGR134"/>
    <mergeCell ref="RGS134:RGT134"/>
    <mergeCell ref="RGY134:RGZ134"/>
    <mergeCell ref="REG134:REH134"/>
    <mergeCell ref="REM134:REN134"/>
    <mergeCell ref="REO134:REP134"/>
    <mergeCell ref="REU134:REV134"/>
    <mergeCell ref="REW134:REX134"/>
    <mergeCell ref="RFC134:RFD134"/>
    <mergeCell ref="RFE134:RFF134"/>
    <mergeCell ref="RFK134:RFL134"/>
    <mergeCell ref="RFM134:RFN134"/>
    <mergeCell ref="RCY134:RCZ134"/>
    <mergeCell ref="RDA134:RDB134"/>
    <mergeCell ref="RDG134:RDH134"/>
    <mergeCell ref="RDI134:RDJ134"/>
    <mergeCell ref="RDO134:RDP134"/>
    <mergeCell ref="RDQ134:RDR134"/>
    <mergeCell ref="RDW134:RDX134"/>
    <mergeCell ref="RDY134:RDZ134"/>
    <mergeCell ref="REE134:REF134"/>
    <mergeCell ref="RMO134:RMP134"/>
    <mergeCell ref="RMU134:RMV134"/>
    <mergeCell ref="RMW134:RMX134"/>
    <mergeCell ref="RNC134:RND134"/>
    <mergeCell ref="RNE134:RNF134"/>
    <mergeCell ref="RNK134:RNL134"/>
    <mergeCell ref="RNM134:RNN134"/>
    <mergeCell ref="RNS134:RNT134"/>
    <mergeCell ref="RNU134:RNV134"/>
    <mergeCell ref="RLG134:RLH134"/>
    <mergeCell ref="RLI134:RLJ134"/>
    <mergeCell ref="RLO134:RLP134"/>
    <mergeCell ref="RLQ134:RLR134"/>
    <mergeCell ref="RLW134:RLX134"/>
    <mergeCell ref="RLY134:RLZ134"/>
    <mergeCell ref="RME134:RMF134"/>
    <mergeCell ref="RMG134:RMH134"/>
    <mergeCell ref="RMM134:RMN134"/>
    <mergeCell ref="RJU134:RJV134"/>
    <mergeCell ref="RKA134:RKB134"/>
    <mergeCell ref="RKC134:RKD134"/>
    <mergeCell ref="RKI134:RKJ134"/>
    <mergeCell ref="RKK134:RKL134"/>
    <mergeCell ref="RKQ134:RKR134"/>
    <mergeCell ref="RKS134:RKT134"/>
    <mergeCell ref="RKY134:RKZ134"/>
    <mergeCell ref="RLA134:RLB134"/>
    <mergeCell ref="RIM134:RIN134"/>
    <mergeCell ref="RIO134:RIP134"/>
    <mergeCell ref="RIU134:RIV134"/>
    <mergeCell ref="RIW134:RIX134"/>
    <mergeCell ref="RJC134:RJD134"/>
    <mergeCell ref="RJE134:RJF134"/>
    <mergeCell ref="RJK134:RJL134"/>
    <mergeCell ref="RJM134:RJN134"/>
    <mergeCell ref="RJS134:RJT134"/>
    <mergeCell ref="RSC134:RSD134"/>
    <mergeCell ref="RSI134:RSJ134"/>
    <mergeCell ref="RSK134:RSL134"/>
    <mergeCell ref="RSQ134:RSR134"/>
    <mergeCell ref="RSS134:RST134"/>
    <mergeCell ref="RSY134:RSZ134"/>
    <mergeCell ref="RTA134:RTB134"/>
    <mergeCell ref="RTG134:RTH134"/>
    <mergeCell ref="RTI134:RTJ134"/>
    <mergeCell ref="RQU134:RQV134"/>
    <mergeCell ref="RQW134:RQX134"/>
    <mergeCell ref="RRC134:RRD134"/>
    <mergeCell ref="RRE134:RRF134"/>
    <mergeCell ref="RRK134:RRL134"/>
    <mergeCell ref="RRM134:RRN134"/>
    <mergeCell ref="RRS134:RRT134"/>
    <mergeCell ref="RRU134:RRV134"/>
    <mergeCell ref="RSA134:RSB134"/>
    <mergeCell ref="RPI134:RPJ134"/>
    <mergeCell ref="RPO134:RPP134"/>
    <mergeCell ref="RPQ134:RPR134"/>
    <mergeCell ref="RPW134:RPX134"/>
    <mergeCell ref="RPY134:RPZ134"/>
    <mergeCell ref="RQE134:RQF134"/>
    <mergeCell ref="RQG134:RQH134"/>
    <mergeCell ref="RQM134:RQN134"/>
    <mergeCell ref="RQO134:RQP134"/>
    <mergeCell ref="ROA134:ROB134"/>
    <mergeCell ref="ROC134:ROD134"/>
    <mergeCell ref="ROI134:ROJ134"/>
    <mergeCell ref="ROK134:ROL134"/>
    <mergeCell ref="ROQ134:ROR134"/>
    <mergeCell ref="ROS134:ROT134"/>
    <mergeCell ref="ROY134:ROZ134"/>
    <mergeCell ref="RPA134:RPB134"/>
    <mergeCell ref="RPG134:RPH134"/>
    <mergeCell ref="RXQ134:RXR134"/>
    <mergeCell ref="RXW134:RXX134"/>
    <mergeCell ref="RXY134:RXZ134"/>
    <mergeCell ref="RYE134:RYF134"/>
    <mergeCell ref="RYG134:RYH134"/>
    <mergeCell ref="RYM134:RYN134"/>
    <mergeCell ref="RYO134:RYP134"/>
    <mergeCell ref="RYU134:RYV134"/>
    <mergeCell ref="RYW134:RYX134"/>
    <mergeCell ref="RWI134:RWJ134"/>
    <mergeCell ref="RWK134:RWL134"/>
    <mergeCell ref="RWQ134:RWR134"/>
    <mergeCell ref="RWS134:RWT134"/>
    <mergeCell ref="RWY134:RWZ134"/>
    <mergeCell ref="RXA134:RXB134"/>
    <mergeCell ref="RXG134:RXH134"/>
    <mergeCell ref="RXI134:RXJ134"/>
    <mergeCell ref="RXO134:RXP134"/>
    <mergeCell ref="RUW134:RUX134"/>
    <mergeCell ref="RVC134:RVD134"/>
    <mergeCell ref="RVE134:RVF134"/>
    <mergeCell ref="RVK134:RVL134"/>
    <mergeCell ref="RVM134:RVN134"/>
    <mergeCell ref="RVS134:RVT134"/>
    <mergeCell ref="RVU134:RVV134"/>
    <mergeCell ref="RWA134:RWB134"/>
    <mergeCell ref="RWC134:RWD134"/>
    <mergeCell ref="RTO134:RTP134"/>
    <mergeCell ref="RTQ134:RTR134"/>
    <mergeCell ref="RTW134:RTX134"/>
    <mergeCell ref="RTY134:RTZ134"/>
    <mergeCell ref="RUE134:RUF134"/>
    <mergeCell ref="RUG134:RUH134"/>
    <mergeCell ref="RUM134:RUN134"/>
    <mergeCell ref="RUO134:RUP134"/>
    <mergeCell ref="RUU134:RUV134"/>
    <mergeCell ref="SDE134:SDF134"/>
    <mergeCell ref="SDK134:SDL134"/>
    <mergeCell ref="SDM134:SDN134"/>
    <mergeCell ref="SDS134:SDT134"/>
    <mergeCell ref="SDU134:SDV134"/>
    <mergeCell ref="SEA134:SEB134"/>
    <mergeCell ref="SEC134:SED134"/>
    <mergeCell ref="SEI134:SEJ134"/>
    <mergeCell ref="SEK134:SEL134"/>
    <mergeCell ref="SBW134:SBX134"/>
    <mergeCell ref="SBY134:SBZ134"/>
    <mergeCell ref="SCE134:SCF134"/>
    <mergeCell ref="SCG134:SCH134"/>
    <mergeCell ref="SCM134:SCN134"/>
    <mergeCell ref="SCO134:SCP134"/>
    <mergeCell ref="SCU134:SCV134"/>
    <mergeCell ref="SCW134:SCX134"/>
    <mergeCell ref="SDC134:SDD134"/>
    <mergeCell ref="SAK134:SAL134"/>
    <mergeCell ref="SAQ134:SAR134"/>
    <mergeCell ref="SAS134:SAT134"/>
    <mergeCell ref="SAY134:SAZ134"/>
    <mergeCell ref="SBA134:SBB134"/>
    <mergeCell ref="SBG134:SBH134"/>
    <mergeCell ref="SBI134:SBJ134"/>
    <mergeCell ref="SBO134:SBP134"/>
    <mergeCell ref="SBQ134:SBR134"/>
    <mergeCell ref="RZC134:RZD134"/>
    <mergeCell ref="RZE134:RZF134"/>
    <mergeCell ref="RZK134:RZL134"/>
    <mergeCell ref="RZM134:RZN134"/>
    <mergeCell ref="RZS134:RZT134"/>
    <mergeCell ref="RZU134:RZV134"/>
    <mergeCell ref="SAA134:SAB134"/>
    <mergeCell ref="SAC134:SAD134"/>
    <mergeCell ref="SAI134:SAJ134"/>
    <mergeCell ref="SIS134:SIT134"/>
    <mergeCell ref="SIY134:SIZ134"/>
    <mergeCell ref="SJA134:SJB134"/>
    <mergeCell ref="SJG134:SJH134"/>
    <mergeCell ref="SJI134:SJJ134"/>
    <mergeCell ref="SJO134:SJP134"/>
    <mergeCell ref="SJQ134:SJR134"/>
    <mergeCell ref="SJW134:SJX134"/>
    <mergeCell ref="SJY134:SJZ134"/>
    <mergeCell ref="SHK134:SHL134"/>
    <mergeCell ref="SHM134:SHN134"/>
    <mergeCell ref="SHS134:SHT134"/>
    <mergeCell ref="SHU134:SHV134"/>
    <mergeCell ref="SIA134:SIB134"/>
    <mergeCell ref="SIC134:SID134"/>
    <mergeCell ref="SII134:SIJ134"/>
    <mergeCell ref="SIK134:SIL134"/>
    <mergeCell ref="SIQ134:SIR134"/>
    <mergeCell ref="SFY134:SFZ134"/>
    <mergeCell ref="SGE134:SGF134"/>
    <mergeCell ref="SGG134:SGH134"/>
    <mergeCell ref="SGM134:SGN134"/>
    <mergeCell ref="SGO134:SGP134"/>
    <mergeCell ref="SGU134:SGV134"/>
    <mergeCell ref="SGW134:SGX134"/>
    <mergeCell ref="SHC134:SHD134"/>
    <mergeCell ref="SHE134:SHF134"/>
    <mergeCell ref="SEQ134:SER134"/>
    <mergeCell ref="SES134:SET134"/>
    <mergeCell ref="SEY134:SEZ134"/>
    <mergeCell ref="SFA134:SFB134"/>
    <mergeCell ref="SFG134:SFH134"/>
    <mergeCell ref="SFI134:SFJ134"/>
    <mergeCell ref="SFO134:SFP134"/>
    <mergeCell ref="SFQ134:SFR134"/>
    <mergeCell ref="SFW134:SFX134"/>
    <mergeCell ref="SOG134:SOH134"/>
    <mergeCell ref="SOM134:SON134"/>
    <mergeCell ref="SOO134:SOP134"/>
    <mergeCell ref="SOU134:SOV134"/>
    <mergeCell ref="SOW134:SOX134"/>
    <mergeCell ref="SPC134:SPD134"/>
    <mergeCell ref="SPE134:SPF134"/>
    <mergeCell ref="SPK134:SPL134"/>
    <mergeCell ref="SPM134:SPN134"/>
    <mergeCell ref="SMY134:SMZ134"/>
    <mergeCell ref="SNA134:SNB134"/>
    <mergeCell ref="SNG134:SNH134"/>
    <mergeCell ref="SNI134:SNJ134"/>
    <mergeCell ref="SNO134:SNP134"/>
    <mergeCell ref="SNQ134:SNR134"/>
    <mergeCell ref="SNW134:SNX134"/>
    <mergeCell ref="SNY134:SNZ134"/>
    <mergeCell ref="SOE134:SOF134"/>
    <mergeCell ref="SLM134:SLN134"/>
    <mergeCell ref="SLS134:SLT134"/>
    <mergeCell ref="SLU134:SLV134"/>
    <mergeCell ref="SMA134:SMB134"/>
    <mergeCell ref="SMC134:SMD134"/>
    <mergeCell ref="SMI134:SMJ134"/>
    <mergeCell ref="SMK134:SML134"/>
    <mergeCell ref="SMQ134:SMR134"/>
    <mergeCell ref="SMS134:SMT134"/>
    <mergeCell ref="SKE134:SKF134"/>
    <mergeCell ref="SKG134:SKH134"/>
    <mergeCell ref="SKM134:SKN134"/>
    <mergeCell ref="SKO134:SKP134"/>
    <mergeCell ref="SKU134:SKV134"/>
    <mergeCell ref="SKW134:SKX134"/>
    <mergeCell ref="SLC134:SLD134"/>
    <mergeCell ref="SLE134:SLF134"/>
    <mergeCell ref="SLK134:SLL134"/>
    <mergeCell ref="STU134:STV134"/>
    <mergeCell ref="SUA134:SUB134"/>
    <mergeCell ref="SUC134:SUD134"/>
    <mergeCell ref="SUI134:SUJ134"/>
    <mergeCell ref="SUK134:SUL134"/>
    <mergeCell ref="SUQ134:SUR134"/>
    <mergeCell ref="SUS134:SUT134"/>
    <mergeCell ref="SUY134:SUZ134"/>
    <mergeCell ref="SVA134:SVB134"/>
    <mergeCell ref="SSM134:SSN134"/>
    <mergeCell ref="SSO134:SSP134"/>
    <mergeCell ref="SSU134:SSV134"/>
    <mergeCell ref="SSW134:SSX134"/>
    <mergeCell ref="STC134:STD134"/>
    <mergeCell ref="STE134:STF134"/>
    <mergeCell ref="STK134:STL134"/>
    <mergeCell ref="STM134:STN134"/>
    <mergeCell ref="STS134:STT134"/>
    <mergeCell ref="SRA134:SRB134"/>
    <mergeCell ref="SRG134:SRH134"/>
    <mergeCell ref="SRI134:SRJ134"/>
    <mergeCell ref="SRO134:SRP134"/>
    <mergeCell ref="SRQ134:SRR134"/>
    <mergeCell ref="SRW134:SRX134"/>
    <mergeCell ref="SRY134:SRZ134"/>
    <mergeCell ref="SSE134:SSF134"/>
    <mergeCell ref="SSG134:SSH134"/>
    <mergeCell ref="SPS134:SPT134"/>
    <mergeCell ref="SPU134:SPV134"/>
    <mergeCell ref="SQA134:SQB134"/>
    <mergeCell ref="SQC134:SQD134"/>
    <mergeCell ref="SQI134:SQJ134"/>
    <mergeCell ref="SQK134:SQL134"/>
    <mergeCell ref="SQQ134:SQR134"/>
    <mergeCell ref="SQS134:SQT134"/>
    <mergeCell ref="SQY134:SQZ134"/>
    <mergeCell ref="SZI134:SZJ134"/>
    <mergeCell ref="SZO134:SZP134"/>
    <mergeCell ref="SZQ134:SZR134"/>
    <mergeCell ref="SZW134:SZX134"/>
    <mergeCell ref="SZY134:SZZ134"/>
    <mergeCell ref="TAE134:TAF134"/>
    <mergeCell ref="TAG134:TAH134"/>
    <mergeCell ref="TAM134:TAN134"/>
    <mergeCell ref="TAO134:TAP134"/>
    <mergeCell ref="SYA134:SYB134"/>
    <mergeCell ref="SYC134:SYD134"/>
    <mergeCell ref="SYI134:SYJ134"/>
    <mergeCell ref="SYK134:SYL134"/>
    <mergeCell ref="SYQ134:SYR134"/>
    <mergeCell ref="SYS134:SYT134"/>
    <mergeCell ref="SYY134:SYZ134"/>
    <mergeCell ref="SZA134:SZB134"/>
    <mergeCell ref="SZG134:SZH134"/>
    <mergeCell ref="SWO134:SWP134"/>
    <mergeCell ref="SWU134:SWV134"/>
    <mergeCell ref="SWW134:SWX134"/>
    <mergeCell ref="SXC134:SXD134"/>
    <mergeCell ref="SXE134:SXF134"/>
    <mergeCell ref="SXK134:SXL134"/>
    <mergeCell ref="SXM134:SXN134"/>
    <mergeCell ref="SXS134:SXT134"/>
    <mergeCell ref="SXU134:SXV134"/>
    <mergeCell ref="SVG134:SVH134"/>
    <mergeCell ref="SVI134:SVJ134"/>
    <mergeCell ref="SVO134:SVP134"/>
    <mergeCell ref="SVQ134:SVR134"/>
    <mergeCell ref="SVW134:SVX134"/>
    <mergeCell ref="SVY134:SVZ134"/>
    <mergeCell ref="SWE134:SWF134"/>
    <mergeCell ref="SWG134:SWH134"/>
    <mergeCell ref="SWM134:SWN134"/>
    <mergeCell ref="TEW134:TEX134"/>
    <mergeCell ref="TFC134:TFD134"/>
    <mergeCell ref="TFE134:TFF134"/>
    <mergeCell ref="TFK134:TFL134"/>
    <mergeCell ref="TFM134:TFN134"/>
    <mergeCell ref="TFS134:TFT134"/>
    <mergeCell ref="TFU134:TFV134"/>
    <mergeCell ref="TGA134:TGB134"/>
    <mergeCell ref="TGC134:TGD134"/>
    <mergeCell ref="TDO134:TDP134"/>
    <mergeCell ref="TDQ134:TDR134"/>
    <mergeCell ref="TDW134:TDX134"/>
    <mergeCell ref="TDY134:TDZ134"/>
    <mergeCell ref="TEE134:TEF134"/>
    <mergeCell ref="TEG134:TEH134"/>
    <mergeCell ref="TEM134:TEN134"/>
    <mergeCell ref="TEO134:TEP134"/>
    <mergeCell ref="TEU134:TEV134"/>
    <mergeCell ref="TCC134:TCD134"/>
    <mergeCell ref="TCI134:TCJ134"/>
    <mergeCell ref="TCK134:TCL134"/>
    <mergeCell ref="TCQ134:TCR134"/>
    <mergeCell ref="TCS134:TCT134"/>
    <mergeCell ref="TCY134:TCZ134"/>
    <mergeCell ref="TDA134:TDB134"/>
    <mergeCell ref="TDG134:TDH134"/>
    <mergeCell ref="TDI134:TDJ134"/>
    <mergeCell ref="TAU134:TAV134"/>
    <mergeCell ref="TAW134:TAX134"/>
    <mergeCell ref="TBC134:TBD134"/>
    <mergeCell ref="TBE134:TBF134"/>
    <mergeCell ref="TBK134:TBL134"/>
    <mergeCell ref="TBM134:TBN134"/>
    <mergeCell ref="TBS134:TBT134"/>
    <mergeCell ref="TBU134:TBV134"/>
    <mergeCell ref="TCA134:TCB134"/>
    <mergeCell ref="TKK134:TKL134"/>
    <mergeCell ref="TKQ134:TKR134"/>
    <mergeCell ref="TKS134:TKT134"/>
    <mergeCell ref="TKY134:TKZ134"/>
    <mergeCell ref="TLA134:TLB134"/>
    <mergeCell ref="TLG134:TLH134"/>
    <mergeCell ref="TLI134:TLJ134"/>
    <mergeCell ref="TLO134:TLP134"/>
    <mergeCell ref="TLQ134:TLR134"/>
    <mergeCell ref="TJC134:TJD134"/>
    <mergeCell ref="TJE134:TJF134"/>
    <mergeCell ref="TJK134:TJL134"/>
    <mergeCell ref="TJM134:TJN134"/>
    <mergeCell ref="TJS134:TJT134"/>
    <mergeCell ref="TJU134:TJV134"/>
    <mergeCell ref="TKA134:TKB134"/>
    <mergeCell ref="TKC134:TKD134"/>
    <mergeCell ref="TKI134:TKJ134"/>
    <mergeCell ref="THQ134:THR134"/>
    <mergeCell ref="THW134:THX134"/>
    <mergeCell ref="THY134:THZ134"/>
    <mergeCell ref="TIE134:TIF134"/>
    <mergeCell ref="TIG134:TIH134"/>
    <mergeCell ref="TIM134:TIN134"/>
    <mergeCell ref="TIO134:TIP134"/>
    <mergeCell ref="TIU134:TIV134"/>
    <mergeCell ref="TIW134:TIX134"/>
    <mergeCell ref="TGI134:TGJ134"/>
    <mergeCell ref="TGK134:TGL134"/>
    <mergeCell ref="TGQ134:TGR134"/>
    <mergeCell ref="TGS134:TGT134"/>
    <mergeCell ref="TGY134:TGZ134"/>
    <mergeCell ref="THA134:THB134"/>
    <mergeCell ref="THG134:THH134"/>
    <mergeCell ref="THI134:THJ134"/>
    <mergeCell ref="THO134:THP134"/>
    <mergeCell ref="TPY134:TPZ134"/>
    <mergeCell ref="TQE134:TQF134"/>
    <mergeCell ref="TQG134:TQH134"/>
    <mergeCell ref="TQM134:TQN134"/>
    <mergeCell ref="TQO134:TQP134"/>
    <mergeCell ref="TQU134:TQV134"/>
    <mergeCell ref="TQW134:TQX134"/>
    <mergeCell ref="TRC134:TRD134"/>
    <mergeCell ref="TRE134:TRF134"/>
    <mergeCell ref="TOQ134:TOR134"/>
    <mergeCell ref="TOS134:TOT134"/>
    <mergeCell ref="TOY134:TOZ134"/>
    <mergeCell ref="TPA134:TPB134"/>
    <mergeCell ref="TPG134:TPH134"/>
    <mergeCell ref="TPI134:TPJ134"/>
    <mergeCell ref="TPO134:TPP134"/>
    <mergeCell ref="TPQ134:TPR134"/>
    <mergeCell ref="TPW134:TPX134"/>
    <mergeCell ref="TNE134:TNF134"/>
    <mergeCell ref="TNK134:TNL134"/>
    <mergeCell ref="TNM134:TNN134"/>
    <mergeCell ref="TNS134:TNT134"/>
    <mergeCell ref="TNU134:TNV134"/>
    <mergeCell ref="TOA134:TOB134"/>
    <mergeCell ref="TOC134:TOD134"/>
    <mergeCell ref="TOI134:TOJ134"/>
    <mergeCell ref="TOK134:TOL134"/>
    <mergeCell ref="TLW134:TLX134"/>
    <mergeCell ref="TLY134:TLZ134"/>
    <mergeCell ref="TME134:TMF134"/>
    <mergeCell ref="TMG134:TMH134"/>
    <mergeCell ref="TMM134:TMN134"/>
    <mergeCell ref="TMO134:TMP134"/>
    <mergeCell ref="TMU134:TMV134"/>
    <mergeCell ref="TMW134:TMX134"/>
    <mergeCell ref="TNC134:TND134"/>
    <mergeCell ref="TVM134:TVN134"/>
    <mergeCell ref="TVS134:TVT134"/>
    <mergeCell ref="TVU134:TVV134"/>
    <mergeCell ref="TWA134:TWB134"/>
    <mergeCell ref="TWC134:TWD134"/>
    <mergeCell ref="TWI134:TWJ134"/>
    <mergeCell ref="TWK134:TWL134"/>
    <mergeCell ref="TWQ134:TWR134"/>
    <mergeCell ref="TWS134:TWT134"/>
    <mergeCell ref="TUE134:TUF134"/>
    <mergeCell ref="TUG134:TUH134"/>
    <mergeCell ref="TUM134:TUN134"/>
    <mergeCell ref="TUO134:TUP134"/>
    <mergeCell ref="TUU134:TUV134"/>
    <mergeCell ref="TUW134:TUX134"/>
    <mergeCell ref="TVC134:TVD134"/>
    <mergeCell ref="TVE134:TVF134"/>
    <mergeCell ref="TVK134:TVL134"/>
    <mergeCell ref="TSS134:TST134"/>
    <mergeCell ref="TSY134:TSZ134"/>
    <mergeCell ref="TTA134:TTB134"/>
    <mergeCell ref="TTG134:TTH134"/>
    <mergeCell ref="TTI134:TTJ134"/>
    <mergeCell ref="TTO134:TTP134"/>
    <mergeCell ref="TTQ134:TTR134"/>
    <mergeCell ref="TTW134:TTX134"/>
    <mergeCell ref="TTY134:TTZ134"/>
    <mergeCell ref="TRK134:TRL134"/>
    <mergeCell ref="TRM134:TRN134"/>
    <mergeCell ref="TRS134:TRT134"/>
    <mergeCell ref="TRU134:TRV134"/>
    <mergeCell ref="TSA134:TSB134"/>
    <mergeCell ref="TSC134:TSD134"/>
    <mergeCell ref="TSI134:TSJ134"/>
    <mergeCell ref="TSK134:TSL134"/>
    <mergeCell ref="TSQ134:TSR134"/>
    <mergeCell ref="UBA134:UBB134"/>
    <mergeCell ref="UBG134:UBH134"/>
    <mergeCell ref="UBI134:UBJ134"/>
    <mergeCell ref="UBO134:UBP134"/>
    <mergeCell ref="UBQ134:UBR134"/>
    <mergeCell ref="UBW134:UBX134"/>
    <mergeCell ref="UBY134:UBZ134"/>
    <mergeCell ref="UCE134:UCF134"/>
    <mergeCell ref="UCG134:UCH134"/>
    <mergeCell ref="TZS134:TZT134"/>
    <mergeCell ref="TZU134:TZV134"/>
    <mergeCell ref="UAA134:UAB134"/>
    <mergeCell ref="UAC134:UAD134"/>
    <mergeCell ref="UAI134:UAJ134"/>
    <mergeCell ref="UAK134:UAL134"/>
    <mergeCell ref="UAQ134:UAR134"/>
    <mergeCell ref="UAS134:UAT134"/>
    <mergeCell ref="UAY134:UAZ134"/>
    <mergeCell ref="TYG134:TYH134"/>
    <mergeCell ref="TYM134:TYN134"/>
    <mergeCell ref="TYO134:TYP134"/>
    <mergeCell ref="TYU134:TYV134"/>
    <mergeCell ref="TYW134:TYX134"/>
    <mergeCell ref="TZC134:TZD134"/>
    <mergeCell ref="TZE134:TZF134"/>
    <mergeCell ref="TZK134:TZL134"/>
    <mergeCell ref="TZM134:TZN134"/>
    <mergeCell ref="TWY134:TWZ134"/>
    <mergeCell ref="TXA134:TXB134"/>
    <mergeCell ref="TXG134:TXH134"/>
    <mergeCell ref="TXI134:TXJ134"/>
    <mergeCell ref="TXO134:TXP134"/>
    <mergeCell ref="TXQ134:TXR134"/>
    <mergeCell ref="TXW134:TXX134"/>
    <mergeCell ref="TXY134:TXZ134"/>
    <mergeCell ref="TYE134:TYF134"/>
    <mergeCell ref="UGO134:UGP134"/>
    <mergeCell ref="UGU134:UGV134"/>
    <mergeCell ref="UGW134:UGX134"/>
    <mergeCell ref="UHC134:UHD134"/>
    <mergeCell ref="UHE134:UHF134"/>
    <mergeCell ref="UHK134:UHL134"/>
    <mergeCell ref="UHM134:UHN134"/>
    <mergeCell ref="UHS134:UHT134"/>
    <mergeCell ref="UHU134:UHV134"/>
    <mergeCell ref="UFG134:UFH134"/>
    <mergeCell ref="UFI134:UFJ134"/>
    <mergeCell ref="UFO134:UFP134"/>
    <mergeCell ref="UFQ134:UFR134"/>
    <mergeCell ref="UFW134:UFX134"/>
    <mergeCell ref="UFY134:UFZ134"/>
    <mergeCell ref="UGE134:UGF134"/>
    <mergeCell ref="UGG134:UGH134"/>
    <mergeCell ref="UGM134:UGN134"/>
    <mergeCell ref="UDU134:UDV134"/>
    <mergeCell ref="UEA134:UEB134"/>
    <mergeCell ref="UEC134:UED134"/>
    <mergeCell ref="UEI134:UEJ134"/>
    <mergeCell ref="UEK134:UEL134"/>
    <mergeCell ref="UEQ134:UER134"/>
    <mergeCell ref="UES134:UET134"/>
    <mergeCell ref="UEY134:UEZ134"/>
    <mergeCell ref="UFA134:UFB134"/>
    <mergeCell ref="UCM134:UCN134"/>
    <mergeCell ref="UCO134:UCP134"/>
    <mergeCell ref="UCU134:UCV134"/>
    <mergeCell ref="UCW134:UCX134"/>
    <mergeCell ref="UDC134:UDD134"/>
    <mergeCell ref="UDE134:UDF134"/>
    <mergeCell ref="UDK134:UDL134"/>
    <mergeCell ref="UDM134:UDN134"/>
    <mergeCell ref="UDS134:UDT134"/>
    <mergeCell ref="UMC134:UMD134"/>
    <mergeCell ref="UMI134:UMJ134"/>
    <mergeCell ref="UMK134:UML134"/>
    <mergeCell ref="UMQ134:UMR134"/>
    <mergeCell ref="UMS134:UMT134"/>
    <mergeCell ref="UMY134:UMZ134"/>
    <mergeCell ref="UNA134:UNB134"/>
    <mergeCell ref="UNG134:UNH134"/>
    <mergeCell ref="UNI134:UNJ134"/>
    <mergeCell ref="UKU134:UKV134"/>
    <mergeCell ref="UKW134:UKX134"/>
    <mergeCell ref="ULC134:ULD134"/>
    <mergeCell ref="ULE134:ULF134"/>
    <mergeCell ref="ULK134:ULL134"/>
    <mergeCell ref="ULM134:ULN134"/>
    <mergeCell ref="ULS134:ULT134"/>
    <mergeCell ref="ULU134:ULV134"/>
    <mergeCell ref="UMA134:UMB134"/>
    <mergeCell ref="UJI134:UJJ134"/>
    <mergeCell ref="UJO134:UJP134"/>
    <mergeCell ref="UJQ134:UJR134"/>
    <mergeCell ref="UJW134:UJX134"/>
    <mergeCell ref="UJY134:UJZ134"/>
    <mergeCell ref="UKE134:UKF134"/>
    <mergeCell ref="UKG134:UKH134"/>
    <mergeCell ref="UKM134:UKN134"/>
    <mergeCell ref="UKO134:UKP134"/>
    <mergeCell ref="UIA134:UIB134"/>
    <mergeCell ref="UIC134:UID134"/>
    <mergeCell ref="UII134:UIJ134"/>
    <mergeCell ref="UIK134:UIL134"/>
    <mergeCell ref="UIQ134:UIR134"/>
    <mergeCell ref="UIS134:UIT134"/>
    <mergeCell ref="UIY134:UIZ134"/>
    <mergeCell ref="UJA134:UJB134"/>
    <mergeCell ref="UJG134:UJH134"/>
    <mergeCell ref="URQ134:URR134"/>
    <mergeCell ref="URW134:URX134"/>
    <mergeCell ref="URY134:URZ134"/>
    <mergeCell ref="USE134:USF134"/>
    <mergeCell ref="USG134:USH134"/>
    <mergeCell ref="USM134:USN134"/>
    <mergeCell ref="USO134:USP134"/>
    <mergeCell ref="USU134:USV134"/>
    <mergeCell ref="USW134:USX134"/>
    <mergeCell ref="UQI134:UQJ134"/>
    <mergeCell ref="UQK134:UQL134"/>
    <mergeCell ref="UQQ134:UQR134"/>
    <mergeCell ref="UQS134:UQT134"/>
    <mergeCell ref="UQY134:UQZ134"/>
    <mergeCell ref="URA134:URB134"/>
    <mergeCell ref="URG134:URH134"/>
    <mergeCell ref="URI134:URJ134"/>
    <mergeCell ref="URO134:URP134"/>
    <mergeCell ref="UOW134:UOX134"/>
    <mergeCell ref="UPC134:UPD134"/>
    <mergeCell ref="UPE134:UPF134"/>
    <mergeCell ref="UPK134:UPL134"/>
    <mergeCell ref="UPM134:UPN134"/>
    <mergeCell ref="UPS134:UPT134"/>
    <mergeCell ref="UPU134:UPV134"/>
    <mergeCell ref="UQA134:UQB134"/>
    <mergeCell ref="UQC134:UQD134"/>
    <mergeCell ref="UNO134:UNP134"/>
    <mergeCell ref="UNQ134:UNR134"/>
    <mergeCell ref="UNW134:UNX134"/>
    <mergeCell ref="UNY134:UNZ134"/>
    <mergeCell ref="UOE134:UOF134"/>
    <mergeCell ref="UOG134:UOH134"/>
    <mergeCell ref="UOM134:UON134"/>
    <mergeCell ref="UOO134:UOP134"/>
    <mergeCell ref="UOU134:UOV134"/>
    <mergeCell ref="UXE134:UXF134"/>
    <mergeCell ref="UXK134:UXL134"/>
    <mergeCell ref="UXM134:UXN134"/>
    <mergeCell ref="UXS134:UXT134"/>
    <mergeCell ref="UXU134:UXV134"/>
    <mergeCell ref="UYA134:UYB134"/>
    <mergeCell ref="UYC134:UYD134"/>
    <mergeCell ref="UYI134:UYJ134"/>
    <mergeCell ref="UYK134:UYL134"/>
    <mergeCell ref="UVW134:UVX134"/>
    <mergeCell ref="UVY134:UVZ134"/>
    <mergeCell ref="UWE134:UWF134"/>
    <mergeCell ref="UWG134:UWH134"/>
    <mergeCell ref="UWM134:UWN134"/>
    <mergeCell ref="UWO134:UWP134"/>
    <mergeCell ref="UWU134:UWV134"/>
    <mergeCell ref="UWW134:UWX134"/>
    <mergeCell ref="UXC134:UXD134"/>
    <mergeCell ref="UUK134:UUL134"/>
    <mergeCell ref="UUQ134:UUR134"/>
    <mergeCell ref="UUS134:UUT134"/>
    <mergeCell ref="UUY134:UUZ134"/>
    <mergeCell ref="UVA134:UVB134"/>
    <mergeCell ref="UVG134:UVH134"/>
    <mergeCell ref="UVI134:UVJ134"/>
    <mergeCell ref="UVO134:UVP134"/>
    <mergeCell ref="UVQ134:UVR134"/>
    <mergeCell ref="UTC134:UTD134"/>
    <mergeCell ref="UTE134:UTF134"/>
    <mergeCell ref="UTK134:UTL134"/>
    <mergeCell ref="UTM134:UTN134"/>
    <mergeCell ref="UTS134:UTT134"/>
    <mergeCell ref="UTU134:UTV134"/>
    <mergeCell ref="UUA134:UUB134"/>
    <mergeCell ref="UUC134:UUD134"/>
    <mergeCell ref="UUI134:UUJ134"/>
    <mergeCell ref="VCS134:VCT134"/>
    <mergeCell ref="VCY134:VCZ134"/>
    <mergeCell ref="VDA134:VDB134"/>
    <mergeCell ref="VDG134:VDH134"/>
    <mergeCell ref="VDI134:VDJ134"/>
    <mergeCell ref="VDO134:VDP134"/>
    <mergeCell ref="VDQ134:VDR134"/>
    <mergeCell ref="VDW134:VDX134"/>
    <mergeCell ref="VDY134:VDZ134"/>
    <mergeCell ref="VBK134:VBL134"/>
    <mergeCell ref="VBM134:VBN134"/>
    <mergeCell ref="VBS134:VBT134"/>
    <mergeCell ref="VBU134:VBV134"/>
    <mergeCell ref="VCA134:VCB134"/>
    <mergeCell ref="VCC134:VCD134"/>
    <mergeCell ref="VCI134:VCJ134"/>
    <mergeCell ref="VCK134:VCL134"/>
    <mergeCell ref="VCQ134:VCR134"/>
    <mergeCell ref="UZY134:UZZ134"/>
    <mergeCell ref="VAE134:VAF134"/>
    <mergeCell ref="VAG134:VAH134"/>
    <mergeCell ref="VAM134:VAN134"/>
    <mergeCell ref="VAO134:VAP134"/>
    <mergeCell ref="VAU134:VAV134"/>
    <mergeCell ref="VAW134:VAX134"/>
    <mergeCell ref="VBC134:VBD134"/>
    <mergeCell ref="VBE134:VBF134"/>
    <mergeCell ref="UYQ134:UYR134"/>
    <mergeCell ref="UYS134:UYT134"/>
    <mergeCell ref="UYY134:UYZ134"/>
    <mergeCell ref="UZA134:UZB134"/>
    <mergeCell ref="UZG134:UZH134"/>
    <mergeCell ref="UZI134:UZJ134"/>
    <mergeCell ref="UZO134:UZP134"/>
    <mergeCell ref="UZQ134:UZR134"/>
    <mergeCell ref="UZW134:UZX134"/>
    <mergeCell ref="VIG134:VIH134"/>
    <mergeCell ref="VIM134:VIN134"/>
    <mergeCell ref="VIO134:VIP134"/>
    <mergeCell ref="VIU134:VIV134"/>
    <mergeCell ref="VIW134:VIX134"/>
    <mergeCell ref="VJC134:VJD134"/>
    <mergeCell ref="VJE134:VJF134"/>
    <mergeCell ref="VJK134:VJL134"/>
    <mergeCell ref="VJM134:VJN134"/>
    <mergeCell ref="VGY134:VGZ134"/>
    <mergeCell ref="VHA134:VHB134"/>
    <mergeCell ref="VHG134:VHH134"/>
    <mergeCell ref="VHI134:VHJ134"/>
    <mergeCell ref="VHO134:VHP134"/>
    <mergeCell ref="VHQ134:VHR134"/>
    <mergeCell ref="VHW134:VHX134"/>
    <mergeCell ref="VHY134:VHZ134"/>
    <mergeCell ref="VIE134:VIF134"/>
    <mergeCell ref="VFM134:VFN134"/>
    <mergeCell ref="VFS134:VFT134"/>
    <mergeCell ref="VFU134:VFV134"/>
    <mergeCell ref="VGA134:VGB134"/>
    <mergeCell ref="VGC134:VGD134"/>
    <mergeCell ref="VGI134:VGJ134"/>
    <mergeCell ref="VGK134:VGL134"/>
    <mergeCell ref="VGQ134:VGR134"/>
    <mergeCell ref="VGS134:VGT134"/>
    <mergeCell ref="VEE134:VEF134"/>
    <mergeCell ref="VEG134:VEH134"/>
    <mergeCell ref="VEM134:VEN134"/>
    <mergeCell ref="VEO134:VEP134"/>
    <mergeCell ref="VEU134:VEV134"/>
    <mergeCell ref="VEW134:VEX134"/>
    <mergeCell ref="VFC134:VFD134"/>
    <mergeCell ref="VFE134:VFF134"/>
    <mergeCell ref="VFK134:VFL134"/>
    <mergeCell ref="VNU134:VNV134"/>
    <mergeCell ref="VOA134:VOB134"/>
    <mergeCell ref="VOC134:VOD134"/>
    <mergeCell ref="VOI134:VOJ134"/>
    <mergeCell ref="VOK134:VOL134"/>
    <mergeCell ref="VOQ134:VOR134"/>
    <mergeCell ref="VOS134:VOT134"/>
    <mergeCell ref="VOY134:VOZ134"/>
    <mergeCell ref="VPA134:VPB134"/>
    <mergeCell ref="VMM134:VMN134"/>
    <mergeCell ref="VMO134:VMP134"/>
    <mergeCell ref="VMU134:VMV134"/>
    <mergeCell ref="VMW134:VMX134"/>
    <mergeCell ref="VNC134:VND134"/>
    <mergeCell ref="VNE134:VNF134"/>
    <mergeCell ref="VNK134:VNL134"/>
    <mergeCell ref="VNM134:VNN134"/>
    <mergeCell ref="VNS134:VNT134"/>
    <mergeCell ref="VLA134:VLB134"/>
    <mergeCell ref="VLG134:VLH134"/>
    <mergeCell ref="VLI134:VLJ134"/>
    <mergeCell ref="VLO134:VLP134"/>
    <mergeCell ref="VLQ134:VLR134"/>
    <mergeCell ref="VLW134:VLX134"/>
    <mergeCell ref="VLY134:VLZ134"/>
    <mergeCell ref="VME134:VMF134"/>
    <mergeCell ref="VMG134:VMH134"/>
    <mergeCell ref="VJS134:VJT134"/>
    <mergeCell ref="VJU134:VJV134"/>
    <mergeCell ref="VKA134:VKB134"/>
    <mergeCell ref="VKC134:VKD134"/>
    <mergeCell ref="VKI134:VKJ134"/>
    <mergeCell ref="VKK134:VKL134"/>
    <mergeCell ref="VKQ134:VKR134"/>
    <mergeCell ref="VKS134:VKT134"/>
    <mergeCell ref="VKY134:VKZ134"/>
    <mergeCell ref="VTI134:VTJ134"/>
    <mergeCell ref="VTO134:VTP134"/>
    <mergeCell ref="VTQ134:VTR134"/>
    <mergeCell ref="VTW134:VTX134"/>
    <mergeCell ref="VTY134:VTZ134"/>
    <mergeCell ref="VUE134:VUF134"/>
    <mergeCell ref="VUG134:VUH134"/>
    <mergeCell ref="VUM134:VUN134"/>
    <mergeCell ref="VUO134:VUP134"/>
    <mergeCell ref="VSA134:VSB134"/>
    <mergeCell ref="VSC134:VSD134"/>
    <mergeCell ref="VSI134:VSJ134"/>
    <mergeCell ref="VSK134:VSL134"/>
    <mergeCell ref="VSQ134:VSR134"/>
    <mergeCell ref="VSS134:VST134"/>
    <mergeCell ref="VSY134:VSZ134"/>
    <mergeCell ref="VTA134:VTB134"/>
    <mergeCell ref="VTG134:VTH134"/>
    <mergeCell ref="VQO134:VQP134"/>
    <mergeCell ref="VQU134:VQV134"/>
    <mergeCell ref="VQW134:VQX134"/>
    <mergeCell ref="VRC134:VRD134"/>
    <mergeCell ref="VRE134:VRF134"/>
    <mergeCell ref="VRK134:VRL134"/>
    <mergeCell ref="VRM134:VRN134"/>
    <mergeCell ref="VRS134:VRT134"/>
    <mergeCell ref="VRU134:VRV134"/>
    <mergeCell ref="VPG134:VPH134"/>
    <mergeCell ref="VPI134:VPJ134"/>
    <mergeCell ref="VPO134:VPP134"/>
    <mergeCell ref="VPQ134:VPR134"/>
    <mergeCell ref="VPW134:VPX134"/>
    <mergeCell ref="VPY134:VPZ134"/>
    <mergeCell ref="VQE134:VQF134"/>
    <mergeCell ref="VQG134:VQH134"/>
    <mergeCell ref="VQM134:VQN134"/>
    <mergeCell ref="VYW134:VYX134"/>
    <mergeCell ref="VZC134:VZD134"/>
    <mergeCell ref="VZE134:VZF134"/>
    <mergeCell ref="VZK134:VZL134"/>
    <mergeCell ref="VZM134:VZN134"/>
    <mergeCell ref="VZS134:VZT134"/>
    <mergeCell ref="VZU134:VZV134"/>
    <mergeCell ref="WAA134:WAB134"/>
    <mergeCell ref="WAC134:WAD134"/>
    <mergeCell ref="VXO134:VXP134"/>
    <mergeCell ref="VXQ134:VXR134"/>
    <mergeCell ref="VXW134:VXX134"/>
    <mergeCell ref="VXY134:VXZ134"/>
    <mergeCell ref="VYE134:VYF134"/>
    <mergeCell ref="VYG134:VYH134"/>
    <mergeCell ref="VYM134:VYN134"/>
    <mergeCell ref="VYO134:VYP134"/>
    <mergeCell ref="VYU134:VYV134"/>
    <mergeCell ref="VWC134:VWD134"/>
    <mergeCell ref="VWI134:VWJ134"/>
    <mergeCell ref="VWK134:VWL134"/>
    <mergeCell ref="VWQ134:VWR134"/>
    <mergeCell ref="VWS134:VWT134"/>
    <mergeCell ref="VWY134:VWZ134"/>
    <mergeCell ref="VXA134:VXB134"/>
    <mergeCell ref="VXG134:VXH134"/>
    <mergeCell ref="VXI134:VXJ134"/>
    <mergeCell ref="VUU134:VUV134"/>
    <mergeCell ref="VUW134:VUX134"/>
    <mergeCell ref="VVC134:VVD134"/>
    <mergeCell ref="VVE134:VVF134"/>
    <mergeCell ref="VVK134:VVL134"/>
    <mergeCell ref="VVM134:VVN134"/>
    <mergeCell ref="VVS134:VVT134"/>
    <mergeCell ref="VVU134:VVV134"/>
    <mergeCell ref="VWA134:VWB134"/>
    <mergeCell ref="WEK134:WEL134"/>
    <mergeCell ref="WEQ134:WER134"/>
    <mergeCell ref="WES134:WET134"/>
    <mergeCell ref="WEY134:WEZ134"/>
    <mergeCell ref="WFA134:WFB134"/>
    <mergeCell ref="WFG134:WFH134"/>
    <mergeCell ref="WFI134:WFJ134"/>
    <mergeCell ref="WFO134:WFP134"/>
    <mergeCell ref="WFQ134:WFR134"/>
    <mergeCell ref="WDC134:WDD134"/>
    <mergeCell ref="WDE134:WDF134"/>
    <mergeCell ref="WDK134:WDL134"/>
    <mergeCell ref="WDM134:WDN134"/>
    <mergeCell ref="WDS134:WDT134"/>
    <mergeCell ref="WDU134:WDV134"/>
    <mergeCell ref="WEA134:WEB134"/>
    <mergeCell ref="WEC134:WED134"/>
    <mergeCell ref="WEI134:WEJ134"/>
    <mergeCell ref="WBQ134:WBR134"/>
    <mergeCell ref="WBW134:WBX134"/>
    <mergeCell ref="WBY134:WBZ134"/>
    <mergeCell ref="WCE134:WCF134"/>
    <mergeCell ref="WCG134:WCH134"/>
    <mergeCell ref="WCM134:WCN134"/>
    <mergeCell ref="WCO134:WCP134"/>
    <mergeCell ref="WCU134:WCV134"/>
    <mergeCell ref="WCW134:WCX134"/>
    <mergeCell ref="WAI134:WAJ134"/>
    <mergeCell ref="WAK134:WAL134"/>
    <mergeCell ref="WAQ134:WAR134"/>
    <mergeCell ref="WAS134:WAT134"/>
    <mergeCell ref="WAY134:WAZ134"/>
    <mergeCell ref="WBA134:WBB134"/>
    <mergeCell ref="WBG134:WBH134"/>
    <mergeCell ref="WBI134:WBJ134"/>
    <mergeCell ref="WBO134:WBP134"/>
    <mergeCell ref="WJY134:WJZ134"/>
    <mergeCell ref="WKE134:WKF134"/>
    <mergeCell ref="WKG134:WKH134"/>
    <mergeCell ref="WKM134:WKN134"/>
    <mergeCell ref="WKO134:WKP134"/>
    <mergeCell ref="WKU134:WKV134"/>
    <mergeCell ref="WKW134:WKX134"/>
    <mergeCell ref="WLC134:WLD134"/>
    <mergeCell ref="WLE134:WLF134"/>
    <mergeCell ref="WIQ134:WIR134"/>
    <mergeCell ref="WIS134:WIT134"/>
    <mergeCell ref="WIY134:WIZ134"/>
    <mergeCell ref="WJA134:WJB134"/>
    <mergeCell ref="WJG134:WJH134"/>
    <mergeCell ref="WJI134:WJJ134"/>
    <mergeCell ref="WJO134:WJP134"/>
    <mergeCell ref="WJQ134:WJR134"/>
    <mergeCell ref="WJW134:WJX134"/>
    <mergeCell ref="WHE134:WHF134"/>
    <mergeCell ref="WHK134:WHL134"/>
    <mergeCell ref="WHM134:WHN134"/>
    <mergeCell ref="WHS134:WHT134"/>
    <mergeCell ref="WHU134:WHV134"/>
    <mergeCell ref="WIA134:WIB134"/>
    <mergeCell ref="WIC134:WID134"/>
    <mergeCell ref="WII134:WIJ134"/>
    <mergeCell ref="WIK134:WIL134"/>
    <mergeCell ref="WFW134:WFX134"/>
    <mergeCell ref="WFY134:WFZ134"/>
    <mergeCell ref="WGE134:WGF134"/>
    <mergeCell ref="WGG134:WGH134"/>
    <mergeCell ref="WGM134:WGN134"/>
    <mergeCell ref="WGO134:WGP134"/>
    <mergeCell ref="WGU134:WGV134"/>
    <mergeCell ref="WGW134:WGX134"/>
    <mergeCell ref="WHC134:WHD134"/>
    <mergeCell ref="WRQ134:WRR134"/>
    <mergeCell ref="WRW134:WRX134"/>
    <mergeCell ref="WRY134:WRZ134"/>
    <mergeCell ref="WSE134:WSF134"/>
    <mergeCell ref="WPM134:WPN134"/>
    <mergeCell ref="WPS134:WPT134"/>
    <mergeCell ref="WPU134:WPV134"/>
    <mergeCell ref="WQA134:WQB134"/>
    <mergeCell ref="WQC134:WQD134"/>
    <mergeCell ref="WQI134:WQJ134"/>
    <mergeCell ref="WQK134:WQL134"/>
    <mergeCell ref="WQQ134:WQR134"/>
    <mergeCell ref="WQS134:WQT134"/>
    <mergeCell ref="WOE134:WOF134"/>
    <mergeCell ref="WOG134:WOH134"/>
    <mergeCell ref="WOM134:WON134"/>
    <mergeCell ref="WOO134:WOP134"/>
    <mergeCell ref="WOU134:WOV134"/>
    <mergeCell ref="WOW134:WOX134"/>
    <mergeCell ref="WPC134:WPD134"/>
    <mergeCell ref="WPE134:WPF134"/>
    <mergeCell ref="WPK134:WPL134"/>
    <mergeCell ref="WMS134:WMT134"/>
    <mergeCell ref="WMY134:WMZ134"/>
    <mergeCell ref="WNA134:WNB134"/>
    <mergeCell ref="WNG134:WNH134"/>
    <mergeCell ref="WNI134:WNJ134"/>
    <mergeCell ref="WNO134:WNP134"/>
    <mergeCell ref="WNQ134:WNR134"/>
    <mergeCell ref="WNW134:WNX134"/>
    <mergeCell ref="WNY134:WNZ134"/>
    <mergeCell ref="WLK134:WLL134"/>
    <mergeCell ref="WLM134:WLN134"/>
    <mergeCell ref="WLS134:WLT134"/>
    <mergeCell ref="WLU134:WLV134"/>
    <mergeCell ref="WMA134:WMB134"/>
    <mergeCell ref="WMC134:WMD134"/>
    <mergeCell ref="WMI134:WMJ134"/>
    <mergeCell ref="WMK134:WML134"/>
    <mergeCell ref="WMQ134:WMR134"/>
    <mergeCell ref="XBK134:XBL134"/>
    <mergeCell ref="XBM134:XBN134"/>
    <mergeCell ref="XBS134:XBT134"/>
    <mergeCell ref="XBU134:XBV134"/>
    <mergeCell ref="WZG134:WZH134"/>
    <mergeCell ref="WZI134:WZJ134"/>
    <mergeCell ref="WZO134:WZP134"/>
    <mergeCell ref="WZQ134:WZR134"/>
    <mergeCell ref="HW135:HX135"/>
    <mergeCell ref="WZW134:WZX134"/>
    <mergeCell ref="WZY134:WZZ134"/>
    <mergeCell ref="XAE134:XAF134"/>
    <mergeCell ref="XAG134:XAH134"/>
    <mergeCell ref="XAM134:XAN134"/>
    <mergeCell ref="WXU134:WXV134"/>
    <mergeCell ref="WYA134:WYB134"/>
    <mergeCell ref="WYC134:WYD134"/>
    <mergeCell ref="WYI134:WYJ134"/>
    <mergeCell ref="WYK134:WYL134"/>
    <mergeCell ref="WYQ134:WYR134"/>
    <mergeCell ref="WYS134:WYT134"/>
    <mergeCell ref="WYY134:WYZ134"/>
    <mergeCell ref="WZA134:WZB134"/>
    <mergeCell ref="WWM134:WWN134"/>
    <mergeCell ref="WWO134:WWP134"/>
    <mergeCell ref="WWU134:WWV134"/>
    <mergeCell ref="WWW134:WWX134"/>
    <mergeCell ref="WXC134:WXD134"/>
    <mergeCell ref="WXE134:WXF134"/>
    <mergeCell ref="WXK134:WXL134"/>
    <mergeCell ref="WXM134:WXN134"/>
    <mergeCell ref="WXS134:WXT134"/>
    <mergeCell ref="WVA134:WVB134"/>
    <mergeCell ref="WVG134:WVH134"/>
    <mergeCell ref="WVI134:WVJ134"/>
    <mergeCell ref="WVO134:WVP134"/>
    <mergeCell ref="WVQ134:WVR134"/>
    <mergeCell ref="WVW134:WVX134"/>
    <mergeCell ref="WVY134:WVZ134"/>
    <mergeCell ref="WWE134:WWF134"/>
    <mergeCell ref="WWG134:WWH134"/>
    <mergeCell ref="WTS134:WTT134"/>
    <mergeCell ref="WTU134:WTV134"/>
    <mergeCell ref="WUA134:WUB134"/>
    <mergeCell ref="WUC134:WUD134"/>
    <mergeCell ref="WUI134:WUJ134"/>
    <mergeCell ref="WUK134:WUL134"/>
    <mergeCell ref="WUQ134:WUR134"/>
    <mergeCell ref="WUS134:WUT134"/>
    <mergeCell ref="WUY134:WUZ134"/>
    <mergeCell ref="WSG134:WSH134"/>
    <mergeCell ref="WSM134:WSN134"/>
    <mergeCell ref="WSO134:WSP134"/>
    <mergeCell ref="WSU134:WSV134"/>
    <mergeCell ref="WSW134:WSX134"/>
    <mergeCell ref="WTC134:WTD134"/>
    <mergeCell ref="WTE134:WTF134"/>
    <mergeCell ref="WTK134:WTL134"/>
    <mergeCell ref="WTM134:WTN134"/>
    <mergeCell ref="WQY134:WQZ134"/>
    <mergeCell ref="WRA134:WRB134"/>
    <mergeCell ref="WRG134:WRH134"/>
    <mergeCell ref="WRI134:WRJ134"/>
    <mergeCell ref="WRO134:WRP134"/>
    <mergeCell ref="DQ135:DR135"/>
    <mergeCell ref="DW135:DX135"/>
    <mergeCell ref="DY135:DZ135"/>
    <mergeCell ref="EE135:EF135"/>
    <mergeCell ref="EG135:EH135"/>
    <mergeCell ref="EM135:EN135"/>
    <mergeCell ref="EO135:EP135"/>
    <mergeCell ref="EU135:EV135"/>
    <mergeCell ref="EW135:EX135"/>
    <mergeCell ref="CI135:CJ135"/>
    <mergeCell ref="CK135:CL135"/>
    <mergeCell ref="CQ135:CR135"/>
    <mergeCell ref="CS135:CT135"/>
    <mergeCell ref="CY135:CZ135"/>
    <mergeCell ref="DA135:DB135"/>
    <mergeCell ref="DG135:DH135"/>
    <mergeCell ref="DI135:DJ135"/>
    <mergeCell ref="DO135:DP135"/>
    <mergeCell ref="XEU134:XEV134"/>
    <mergeCell ref="XEW134:XEX134"/>
    <mergeCell ref="XFC134:XFD134"/>
    <mergeCell ref="A135:B135"/>
    <mergeCell ref="I135:J135"/>
    <mergeCell ref="O135:P135"/>
    <mergeCell ref="Q135:R135"/>
    <mergeCell ref="W135:X135"/>
    <mergeCell ref="Y135:Z135"/>
    <mergeCell ref="AE135:AF135"/>
    <mergeCell ref="AG135:AH135"/>
    <mergeCell ref="AM135:AN135"/>
    <mergeCell ref="AO135:AP135"/>
    <mergeCell ref="AU135:AV135"/>
    <mergeCell ref="AW135:AX135"/>
    <mergeCell ref="BC135:BD135"/>
    <mergeCell ref="BE135:BF135"/>
    <mergeCell ref="BK135:BL135"/>
    <mergeCell ref="BM135:BN135"/>
    <mergeCell ref="BS135:BT135"/>
    <mergeCell ref="BU135:BV135"/>
    <mergeCell ref="CA135:CB135"/>
    <mergeCell ref="CC135:CD135"/>
    <mergeCell ref="XDI134:XDJ134"/>
    <mergeCell ref="XDO134:XDP134"/>
    <mergeCell ref="XDQ134:XDR134"/>
    <mergeCell ref="XDW134:XDX134"/>
    <mergeCell ref="XDY134:XDZ134"/>
    <mergeCell ref="XEE134:XEF134"/>
    <mergeCell ref="XEG134:XEH134"/>
    <mergeCell ref="XEM134:XEN134"/>
    <mergeCell ref="XEO134:XEP134"/>
    <mergeCell ref="XCA134:XCB134"/>
    <mergeCell ref="XCC134:XCD134"/>
    <mergeCell ref="XCI134:XCJ134"/>
    <mergeCell ref="XCK134:XCL134"/>
    <mergeCell ref="XCQ134:XCR134"/>
    <mergeCell ref="XCS134:XCT134"/>
    <mergeCell ref="XCY134:XCZ134"/>
    <mergeCell ref="XDA134:XDB134"/>
    <mergeCell ref="XDG134:XDH134"/>
    <mergeCell ref="XAO134:XAP134"/>
    <mergeCell ref="XAU134:XAV134"/>
    <mergeCell ref="XAW134:XAX134"/>
    <mergeCell ref="XBC134:XBD134"/>
    <mergeCell ref="XBE134:XBF134"/>
    <mergeCell ref="JE135:JF135"/>
    <mergeCell ref="JK135:JL135"/>
    <mergeCell ref="JM135:JN135"/>
    <mergeCell ref="JS135:JT135"/>
    <mergeCell ref="JU135:JV135"/>
    <mergeCell ref="KA135:KB135"/>
    <mergeCell ref="KC135:KD135"/>
    <mergeCell ref="KI135:KJ135"/>
    <mergeCell ref="KK135:KL135"/>
    <mergeCell ref="HY135:HZ135"/>
    <mergeCell ref="IE135:IF135"/>
    <mergeCell ref="IG135:IH135"/>
    <mergeCell ref="IM135:IN135"/>
    <mergeCell ref="IO135:IP135"/>
    <mergeCell ref="IU135:IV135"/>
    <mergeCell ref="IW135:IX135"/>
    <mergeCell ref="JC135:JD135"/>
    <mergeCell ref="GK135:GL135"/>
    <mergeCell ref="GQ135:GR135"/>
    <mergeCell ref="GS135:GT135"/>
    <mergeCell ref="GY135:GZ135"/>
    <mergeCell ref="HA135:HB135"/>
    <mergeCell ref="HG135:HH135"/>
    <mergeCell ref="HI135:HJ135"/>
    <mergeCell ref="HO135:HP135"/>
    <mergeCell ref="HQ135:HR135"/>
    <mergeCell ref="FC135:FD135"/>
    <mergeCell ref="FE135:FF135"/>
    <mergeCell ref="FK135:FL135"/>
    <mergeCell ref="FM135:FN135"/>
    <mergeCell ref="FS135:FT135"/>
    <mergeCell ref="FU135:FV135"/>
    <mergeCell ref="GA135:GB135"/>
    <mergeCell ref="GC135:GD135"/>
    <mergeCell ref="GI135:GJ135"/>
    <mergeCell ref="OS135:OT135"/>
    <mergeCell ref="OY135:OZ135"/>
    <mergeCell ref="PA135:PB135"/>
    <mergeCell ref="PG135:PH135"/>
    <mergeCell ref="PI135:PJ135"/>
    <mergeCell ref="PO135:PP135"/>
    <mergeCell ref="PQ135:PR135"/>
    <mergeCell ref="PW135:PX135"/>
    <mergeCell ref="PY135:PZ135"/>
    <mergeCell ref="NK135:NL135"/>
    <mergeCell ref="NM135:NN135"/>
    <mergeCell ref="NS135:NT135"/>
    <mergeCell ref="NU135:NV135"/>
    <mergeCell ref="OA135:OB135"/>
    <mergeCell ref="OC135:OD135"/>
    <mergeCell ref="OI135:OJ135"/>
    <mergeCell ref="OK135:OL135"/>
    <mergeCell ref="OQ135:OR135"/>
    <mergeCell ref="LY135:LZ135"/>
    <mergeCell ref="ME135:MF135"/>
    <mergeCell ref="MG135:MH135"/>
    <mergeCell ref="MM135:MN135"/>
    <mergeCell ref="MO135:MP135"/>
    <mergeCell ref="MU135:MV135"/>
    <mergeCell ref="MW135:MX135"/>
    <mergeCell ref="NC135:ND135"/>
    <mergeCell ref="NE135:NF135"/>
    <mergeCell ref="KQ135:KR135"/>
    <mergeCell ref="KS135:KT135"/>
    <mergeCell ref="KY135:KZ135"/>
    <mergeCell ref="LA135:LB135"/>
    <mergeCell ref="LG135:LH135"/>
    <mergeCell ref="LI135:LJ135"/>
    <mergeCell ref="LO135:LP135"/>
    <mergeCell ref="LQ135:LR135"/>
    <mergeCell ref="LW135:LX135"/>
    <mergeCell ref="UG135:UH135"/>
    <mergeCell ref="UM135:UN135"/>
    <mergeCell ref="UO135:UP135"/>
    <mergeCell ref="UU135:UV135"/>
    <mergeCell ref="UW135:UX135"/>
    <mergeCell ref="VC135:VD135"/>
    <mergeCell ref="VE135:VF135"/>
    <mergeCell ref="VK135:VL135"/>
    <mergeCell ref="VM135:VN135"/>
    <mergeCell ref="SY135:SZ135"/>
    <mergeCell ref="TA135:TB135"/>
    <mergeCell ref="TG135:TH135"/>
    <mergeCell ref="TI135:TJ135"/>
    <mergeCell ref="TO135:TP135"/>
    <mergeCell ref="TQ135:TR135"/>
    <mergeCell ref="TW135:TX135"/>
    <mergeCell ref="TY135:TZ135"/>
    <mergeCell ref="UE135:UF135"/>
    <mergeCell ref="RM135:RN135"/>
    <mergeCell ref="RS135:RT135"/>
    <mergeCell ref="RU135:RV135"/>
    <mergeCell ref="SA135:SB135"/>
    <mergeCell ref="SC135:SD135"/>
    <mergeCell ref="SI135:SJ135"/>
    <mergeCell ref="SK135:SL135"/>
    <mergeCell ref="SQ135:SR135"/>
    <mergeCell ref="SS135:ST135"/>
    <mergeCell ref="QE135:QF135"/>
    <mergeCell ref="QG135:QH135"/>
    <mergeCell ref="QM135:QN135"/>
    <mergeCell ref="QO135:QP135"/>
    <mergeCell ref="QU135:QV135"/>
    <mergeCell ref="QW135:QX135"/>
    <mergeCell ref="RC135:RD135"/>
    <mergeCell ref="RE135:RF135"/>
    <mergeCell ref="RK135:RL135"/>
    <mergeCell ref="ZU135:ZV135"/>
    <mergeCell ref="AAA135:AAB135"/>
    <mergeCell ref="AAC135:AAD135"/>
    <mergeCell ref="AAI135:AAJ135"/>
    <mergeCell ref="AAK135:AAL135"/>
    <mergeCell ref="AAQ135:AAR135"/>
    <mergeCell ref="AAS135:AAT135"/>
    <mergeCell ref="AAY135:AAZ135"/>
    <mergeCell ref="ABA135:ABB135"/>
    <mergeCell ref="YM135:YN135"/>
    <mergeCell ref="YO135:YP135"/>
    <mergeCell ref="YU135:YV135"/>
    <mergeCell ref="YW135:YX135"/>
    <mergeCell ref="ZC135:ZD135"/>
    <mergeCell ref="ZE135:ZF135"/>
    <mergeCell ref="ZK135:ZL135"/>
    <mergeCell ref="ZM135:ZN135"/>
    <mergeCell ref="ZS135:ZT135"/>
    <mergeCell ref="XA135:XB135"/>
    <mergeCell ref="XG135:XH135"/>
    <mergeCell ref="XI135:XJ135"/>
    <mergeCell ref="XO135:XP135"/>
    <mergeCell ref="XQ135:XR135"/>
    <mergeCell ref="XW135:XX135"/>
    <mergeCell ref="XY135:XZ135"/>
    <mergeCell ref="YE135:YF135"/>
    <mergeCell ref="YG135:YH135"/>
    <mergeCell ref="VS135:VT135"/>
    <mergeCell ref="VU135:VV135"/>
    <mergeCell ref="WA135:WB135"/>
    <mergeCell ref="WC135:WD135"/>
    <mergeCell ref="WI135:WJ135"/>
    <mergeCell ref="WK135:WL135"/>
    <mergeCell ref="WQ135:WR135"/>
    <mergeCell ref="WS135:WT135"/>
    <mergeCell ref="WY135:WZ135"/>
    <mergeCell ref="AFI135:AFJ135"/>
    <mergeCell ref="AFO135:AFP135"/>
    <mergeCell ref="AFQ135:AFR135"/>
    <mergeCell ref="AFW135:AFX135"/>
    <mergeCell ref="AFY135:AFZ135"/>
    <mergeCell ref="AGE135:AGF135"/>
    <mergeCell ref="AGG135:AGH135"/>
    <mergeCell ref="AGM135:AGN135"/>
    <mergeCell ref="AGO135:AGP135"/>
    <mergeCell ref="AEA135:AEB135"/>
    <mergeCell ref="AEC135:AED135"/>
    <mergeCell ref="AEI135:AEJ135"/>
    <mergeCell ref="AEK135:AEL135"/>
    <mergeCell ref="AEQ135:AER135"/>
    <mergeCell ref="AES135:AET135"/>
    <mergeCell ref="AEY135:AEZ135"/>
    <mergeCell ref="AFA135:AFB135"/>
    <mergeCell ref="AFG135:AFH135"/>
    <mergeCell ref="ACO135:ACP135"/>
    <mergeCell ref="ACU135:ACV135"/>
    <mergeCell ref="ACW135:ACX135"/>
    <mergeCell ref="ADC135:ADD135"/>
    <mergeCell ref="ADE135:ADF135"/>
    <mergeCell ref="ADK135:ADL135"/>
    <mergeCell ref="ADM135:ADN135"/>
    <mergeCell ref="ADS135:ADT135"/>
    <mergeCell ref="ADU135:ADV135"/>
    <mergeCell ref="ABG135:ABH135"/>
    <mergeCell ref="ABI135:ABJ135"/>
    <mergeCell ref="ABO135:ABP135"/>
    <mergeCell ref="ABQ135:ABR135"/>
    <mergeCell ref="ABW135:ABX135"/>
    <mergeCell ref="ABY135:ABZ135"/>
    <mergeCell ref="ACE135:ACF135"/>
    <mergeCell ref="ACG135:ACH135"/>
    <mergeCell ref="ACM135:ACN135"/>
    <mergeCell ref="AKW135:AKX135"/>
    <mergeCell ref="ALC135:ALD135"/>
    <mergeCell ref="ALE135:ALF135"/>
    <mergeCell ref="ALK135:ALL135"/>
    <mergeCell ref="ALM135:ALN135"/>
    <mergeCell ref="ALS135:ALT135"/>
    <mergeCell ref="ALU135:ALV135"/>
    <mergeCell ref="AMA135:AMB135"/>
    <mergeCell ref="AMC135:AMD135"/>
    <mergeCell ref="AJO135:AJP135"/>
    <mergeCell ref="AJQ135:AJR135"/>
    <mergeCell ref="AJW135:AJX135"/>
    <mergeCell ref="AJY135:AJZ135"/>
    <mergeCell ref="AKE135:AKF135"/>
    <mergeCell ref="AKG135:AKH135"/>
    <mergeCell ref="AKM135:AKN135"/>
    <mergeCell ref="AKO135:AKP135"/>
    <mergeCell ref="AKU135:AKV135"/>
    <mergeCell ref="AIC135:AID135"/>
    <mergeCell ref="AII135:AIJ135"/>
    <mergeCell ref="AIK135:AIL135"/>
    <mergeCell ref="AIQ135:AIR135"/>
    <mergeCell ref="AIS135:AIT135"/>
    <mergeCell ref="AIY135:AIZ135"/>
    <mergeCell ref="AJA135:AJB135"/>
    <mergeCell ref="AJG135:AJH135"/>
    <mergeCell ref="AJI135:AJJ135"/>
    <mergeCell ref="AGU135:AGV135"/>
    <mergeCell ref="AGW135:AGX135"/>
    <mergeCell ref="AHC135:AHD135"/>
    <mergeCell ref="AHE135:AHF135"/>
    <mergeCell ref="AHK135:AHL135"/>
    <mergeCell ref="AHM135:AHN135"/>
    <mergeCell ref="AHS135:AHT135"/>
    <mergeCell ref="AHU135:AHV135"/>
    <mergeCell ref="AIA135:AIB135"/>
    <mergeCell ref="AQK135:AQL135"/>
    <mergeCell ref="AQQ135:AQR135"/>
    <mergeCell ref="AQS135:AQT135"/>
    <mergeCell ref="AQY135:AQZ135"/>
    <mergeCell ref="ARA135:ARB135"/>
    <mergeCell ref="ARG135:ARH135"/>
    <mergeCell ref="ARI135:ARJ135"/>
    <mergeCell ref="ARO135:ARP135"/>
    <mergeCell ref="ARQ135:ARR135"/>
    <mergeCell ref="APC135:APD135"/>
    <mergeCell ref="APE135:APF135"/>
    <mergeCell ref="APK135:APL135"/>
    <mergeCell ref="APM135:APN135"/>
    <mergeCell ref="APS135:APT135"/>
    <mergeCell ref="APU135:APV135"/>
    <mergeCell ref="AQA135:AQB135"/>
    <mergeCell ref="AQC135:AQD135"/>
    <mergeCell ref="AQI135:AQJ135"/>
    <mergeCell ref="ANQ135:ANR135"/>
    <mergeCell ref="ANW135:ANX135"/>
    <mergeCell ref="ANY135:ANZ135"/>
    <mergeCell ref="AOE135:AOF135"/>
    <mergeCell ref="AOG135:AOH135"/>
    <mergeCell ref="AOM135:AON135"/>
    <mergeCell ref="AOO135:AOP135"/>
    <mergeCell ref="AOU135:AOV135"/>
    <mergeCell ref="AOW135:AOX135"/>
    <mergeCell ref="AMI135:AMJ135"/>
    <mergeCell ref="AMK135:AML135"/>
    <mergeCell ref="AMQ135:AMR135"/>
    <mergeCell ref="AMS135:AMT135"/>
    <mergeCell ref="AMY135:AMZ135"/>
    <mergeCell ref="ANA135:ANB135"/>
    <mergeCell ref="ANG135:ANH135"/>
    <mergeCell ref="ANI135:ANJ135"/>
    <mergeCell ref="ANO135:ANP135"/>
    <mergeCell ref="AVY135:AVZ135"/>
    <mergeCell ref="AWE135:AWF135"/>
    <mergeCell ref="AWG135:AWH135"/>
    <mergeCell ref="AWM135:AWN135"/>
    <mergeCell ref="AWO135:AWP135"/>
    <mergeCell ref="AWU135:AWV135"/>
    <mergeCell ref="AWW135:AWX135"/>
    <mergeCell ref="AXC135:AXD135"/>
    <mergeCell ref="AXE135:AXF135"/>
    <mergeCell ref="AUQ135:AUR135"/>
    <mergeCell ref="AUS135:AUT135"/>
    <mergeCell ref="AUY135:AUZ135"/>
    <mergeCell ref="AVA135:AVB135"/>
    <mergeCell ref="AVG135:AVH135"/>
    <mergeCell ref="AVI135:AVJ135"/>
    <mergeCell ref="AVO135:AVP135"/>
    <mergeCell ref="AVQ135:AVR135"/>
    <mergeCell ref="AVW135:AVX135"/>
    <mergeCell ref="ATE135:ATF135"/>
    <mergeCell ref="ATK135:ATL135"/>
    <mergeCell ref="ATM135:ATN135"/>
    <mergeCell ref="ATS135:ATT135"/>
    <mergeCell ref="ATU135:ATV135"/>
    <mergeCell ref="AUA135:AUB135"/>
    <mergeCell ref="AUC135:AUD135"/>
    <mergeCell ref="AUI135:AUJ135"/>
    <mergeCell ref="AUK135:AUL135"/>
    <mergeCell ref="ARW135:ARX135"/>
    <mergeCell ref="ARY135:ARZ135"/>
    <mergeCell ref="ASE135:ASF135"/>
    <mergeCell ref="ASG135:ASH135"/>
    <mergeCell ref="ASM135:ASN135"/>
    <mergeCell ref="ASO135:ASP135"/>
    <mergeCell ref="ASU135:ASV135"/>
    <mergeCell ref="ASW135:ASX135"/>
    <mergeCell ref="ATC135:ATD135"/>
    <mergeCell ref="BBM135:BBN135"/>
    <mergeCell ref="BBS135:BBT135"/>
    <mergeCell ref="BBU135:BBV135"/>
    <mergeCell ref="BCA135:BCB135"/>
    <mergeCell ref="BCC135:BCD135"/>
    <mergeCell ref="BCI135:BCJ135"/>
    <mergeCell ref="BCK135:BCL135"/>
    <mergeCell ref="BCQ135:BCR135"/>
    <mergeCell ref="BCS135:BCT135"/>
    <mergeCell ref="BAE135:BAF135"/>
    <mergeCell ref="BAG135:BAH135"/>
    <mergeCell ref="BAM135:BAN135"/>
    <mergeCell ref="BAO135:BAP135"/>
    <mergeCell ref="BAU135:BAV135"/>
    <mergeCell ref="BAW135:BAX135"/>
    <mergeCell ref="BBC135:BBD135"/>
    <mergeCell ref="BBE135:BBF135"/>
    <mergeCell ref="BBK135:BBL135"/>
    <mergeCell ref="AYS135:AYT135"/>
    <mergeCell ref="AYY135:AYZ135"/>
    <mergeCell ref="AZA135:AZB135"/>
    <mergeCell ref="AZG135:AZH135"/>
    <mergeCell ref="AZI135:AZJ135"/>
    <mergeCell ref="AZO135:AZP135"/>
    <mergeCell ref="AZQ135:AZR135"/>
    <mergeCell ref="AZW135:AZX135"/>
    <mergeCell ref="AZY135:AZZ135"/>
    <mergeCell ref="AXK135:AXL135"/>
    <mergeCell ref="AXM135:AXN135"/>
    <mergeCell ref="AXS135:AXT135"/>
    <mergeCell ref="AXU135:AXV135"/>
    <mergeCell ref="AYA135:AYB135"/>
    <mergeCell ref="AYC135:AYD135"/>
    <mergeCell ref="AYI135:AYJ135"/>
    <mergeCell ref="AYK135:AYL135"/>
    <mergeCell ref="AYQ135:AYR135"/>
    <mergeCell ref="BHA135:BHB135"/>
    <mergeCell ref="BHG135:BHH135"/>
    <mergeCell ref="BHI135:BHJ135"/>
    <mergeCell ref="BHO135:BHP135"/>
    <mergeCell ref="BHQ135:BHR135"/>
    <mergeCell ref="BHW135:BHX135"/>
    <mergeCell ref="BHY135:BHZ135"/>
    <mergeCell ref="BIE135:BIF135"/>
    <mergeCell ref="BIG135:BIH135"/>
    <mergeCell ref="BFS135:BFT135"/>
    <mergeCell ref="BFU135:BFV135"/>
    <mergeCell ref="BGA135:BGB135"/>
    <mergeCell ref="BGC135:BGD135"/>
    <mergeCell ref="BGI135:BGJ135"/>
    <mergeCell ref="BGK135:BGL135"/>
    <mergeCell ref="BGQ135:BGR135"/>
    <mergeCell ref="BGS135:BGT135"/>
    <mergeCell ref="BGY135:BGZ135"/>
    <mergeCell ref="BEG135:BEH135"/>
    <mergeCell ref="BEM135:BEN135"/>
    <mergeCell ref="BEO135:BEP135"/>
    <mergeCell ref="BEU135:BEV135"/>
    <mergeCell ref="BEW135:BEX135"/>
    <mergeCell ref="BFC135:BFD135"/>
    <mergeCell ref="BFE135:BFF135"/>
    <mergeCell ref="BFK135:BFL135"/>
    <mergeCell ref="BFM135:BFN135"/>
    <mergeCell ref="BCY135:BCZ135"/>
    <mergeCell ref="BDA135:BDB135"/>
    <mergeCell ref="BDG135:BDH135"/>
    <mergeCell ref="BDI135:BDJ135"/>
    <mergeCell ref="BDO135:BDP135"/>
    <mergeCell ref="BDQ135:BDR135"/>
    <mergeCell ref="BDW135:BDX135"/>
    <mergeCell ref="BDY135:BDZ135"/>
    <mergeCell ref="BEE135:BEF135"/>
    <mergeCell ref="BMO135:BMP135"/>
    <mergeCell ref="BMU135:BMV135"/>
    <mergeCell ref="BMW135:BMX135"/>
    <mergeCell ref="BNC135:BND135"/>
    <mergeCell ref="BNE135:BNF135"/>
    <mergeCell ref="BNK135:BNL135"/>
    <mergeCell ref="BNM135:BNN135"/>
    <mergeCell ref="BNS135:BNT135"/>
    <mergeCell ref="BNU135:BNV135"/>
    <mergeCell ref="BLG135:BLH135"/>
    <mergeCell ref="BLI135:BLJ135"/>
    <mergeCell ref="BLO135:BLP135"/>
    <mergeCell ref="BLQ135:BLR135"/>
    <mergeCell ref="BLW135:BLX135"/>
    <mergeCell ref="BLY135:BLZ135"/>
    <mergeCell ref="BME135:BMF135"/>
    <mergeCell ref="BMG135:BMH135"/>
    <mergeCell ref="BMM135:BMN135"/>
    <mergeCell ref="BJU135:BJV135"/>
    <mergeCell ref="BKA135:BKB135"/>
    <mergeCell ref="BKC135:BKD135"/>
    <mergeCell ref="BKI135:BKJ135"/>
    <mergeCell ref="BKK135:BKL135"/>
    <mergeCell ref="BKQ135:BKR135"/>
    <mergeCell ref="BKS135:BKT135"/>
    <mergeCell ref="BKY135:BKZ135"/>
    <mergeCell ref="BLA135:BLB135"/>
    <mergeCell ref="BIM135:BIN135"/>
    <mergeCell ref="BIO135:BIP135"/>
    <mergeCell ref="BIU135:BIV135"/>
    <mergeCell ref="BIW135:BIX135"/>
    <mergeCell ref="BJC135:BJD135"/>
    <mergeCell ref="BJE135:BJF135"/>
    <mergeCell ref="BJK135:BJL135"/>
    <mergeCell ref="BJM135:BJN135"/>
    <mergeCell ref="BJS135:BJT135"/>
    <mergeCell ref="BSC135:BSD135"/>
    <mergeCell ref="BSI135:BSJ135"/>
    <mergeCell ref="BSK135:BSL135"/>
    <mergeCell ref="BSQ135:BSR135"/>
    <mergeCell ref="BSS135:BST135"/>
    <mergeCell ref="BSY135:BSZ135"/>
    <mergeCell ref="BTA135:BTB135"/>
    <mergeCell ref="BTG135:BTH135"/>
    <mergeCell ref="BTI135:BTJ135"/>
    <mergeCell ref="BQU135:BQV135"/>
    <mergeCell ref="BQW135:BQX135"/>
    <mergeCell ref="BRC135:BRD135"/>
    <mergeCell ref="BRE135:BRF135"/>
    <mergeCell ref="BRK135:BRL135"/>
    <mergeCell ref="BRM135:BRN135"/>
    <mergeCell ref="BRS135:BRT135"/>
    <mergeCell ref="BRU135:BRV135"/>
    <mergeCell ref="BSA135:BSB135"/>
    <mergeCell ref="BPI135:BPJ135"/>
    <mergeCell ref="BPO135:BPP135"/>
    <mergeCell ref="BPQ135:BPR135"/>
    <mergeCell ref="BPW135:BPX135"/>
    <mergeCell ref="BPY135:BPZ135"/>
    <mergeCell ref="BQE135:BQF135"/>
    <mergeCell ref="BQG135:BQH135"/>
    <mergeCell ref="BQM135:BQN135"/>
    <mergeCell ref="BQO135:BQP135"/>
    <mergeCell ref="BOA135:BOB135"/>
    <mergeCell ref="BOC135:BOD135"/>
    <mergeCell ref="BOI135:BOJ135"/>
    <mergeCell ref="BOK135:BOL135"/>
    <mergeCell ref="BOQ135:BOR135"/>
    <mergeCell ref="BOS135:BOT135"/>
    <mergeCell ref="BOY135:BOZ135"/>
    <mergeCell ref="BPA135:BPB135"/>
    <mergeCell ref="BPG135:BPH135"/>
    <mergeCell ref="BXQ135:BXR135"/>
    <mergeCell ref="BXW135:BXX135"/>
    <mergeCell ref="BXY135:BXZ135"/>
    <mergeCell ref="BYE135:BYF135"/>
    <mergeCell ref="BYG135:BYH135"/>
    <mergeCell ref="BYM135:BYN135"/>
    <mergeCell ref="BYO135:BYP135"/>
    <mergeCell ref="BYU135:BYV135"/>
    <mergeCell ref="BYW135:BYX135"/>
    <mergeCell ref="BWI135:BWJ135"/>
    <mergeCell ref="BWK135:BWL135"/>
    <mergeCell ref="BWQ135:BWR135"/>
    <mergeCell ref="BWS135:BWT135"/>
    <mergeCell ref="BWY135:BWZ135"/>
    <mergeCell ref="BXA135:BXB135"/>
    <mergeCell ref="BXG135:BXH135"/>
    <mergeCell ref="BXI135:BXJ135"/>
    <mergeCell ref="BXO135:BXP135"/>
    <mergeCell ref="BUW135:BUX135"/>
    <mergeCell ref="BVC135:BVD135"/>
    <mergeCell ref="BVE135:BVF135"/>
    <mergeCell ref="BVK135:BVL135"/>
    <mergeCell ref="BVM135:BVN135"/>
    <mergeCell ref="BVS135:BVT135"/>
    <mergeCell ref="BVU135:BVV135"/>
    <mergeCell ref="BWA135:BWB135"/>
    <mergeCell ref="BWC135:BWD135"/>
    <mergeCell ref="BTO135:BTP135"/>
    <mergeCell ref="BTQ135:BTR135"/>
    <mergeCell ref="BTW135:BTX135"/>
    <mergeCell ref="BTY135:BTZ135"/>
    <mergeCell ref="BUE135:BUF135"/>
    <mergeCell ref="BUG135:BUH135"/>
    <mergeCell ref="BUM135:BUN135"/>
    <mergeCell ref="BUO135:BUP135"/>
    <mergeCell ref="BUU135:BUV135"/>
    <mergeCell ref="CDE135:CDF135"/>
    <mergeCell ref="CDK135:CDL135"/>
    <mergeCell ref="CDM135:CDN135"/>
    <mergeCell ref="CDS135:CDT135"/>
    <mergeCell ref="CDU135:CDV135"/>
    <mergeCell ref="CEA135:CEB135"/>
    <mergeCell ref="CEC135:CED135"/>
    <mergeCell ref="CEI135:CEJ135"/>
    <mergeCell ref="CEK135:CEL135"/>
    <mergeCell ref="CBW135:CBX135"/>
    <mergeCell ref="CBY135:CBZ135"/>
    <mergeCell ref="CCE135:CCF135"/>
    <mergeCell ref="CCG135:CCH135"/>
    <mergeCell ref="CCM135:CCN135"/>
    <mergeCell ref="CCO135:CCP135"/>
    <mergeCell ref="CCU135:CCV135"/>
    <mergeCell ref="CCW135:CCX135"/>
    <mergeCell ref="CDC135:CDD135"/>
    <mergeCell ref="CAK135:CAL135"/>
    <mergeCell ref="CAQ135:CAR135"/>
    <mergeCell ref="CAS135:CAT135"/>
    <mergeCell ref="CAY135:CAZ135"/>
    <mergeCell ref="CBA135:CBB135"/>
    <mergeCell ref="CBG135:CBH135"/>
    <mergeCell ref="CBI135:CBJ135"/>
    <mergeCell ref="CBO135:CBP135"/>
    <mergeCell ref="CBQ135:CBR135"/>
    <mergeCell ref="BZC135:BZD135"/>
    <mergeCell ref="BZE135:BZF135"/>
    <mergeCell ref="BZK135:BZL135"/>
    <mergeCell ref="BZM135:BZN135"/>
    <mergeCell ref="BZS135:BZT135"/>
    <mergeCell ref="BZU135:BZV135"/>
    <mergeCell ref="CAA135:CAB135"/>
    <mergeCell ref="CAC135:CAD135"/>
    <mergeCell ref="CAI135:CAJ135"/>
    <mergeCell ref="CIS135:CIT135"/>
    <mergeCell ref="CIY135:CIZ135"/>
    <mergeCell ref="CJA135:CJB135"/>
    <mergeCell ref="CJG135:CJH135"/>
    <mergeCell ref="CJI135:CJJ135"/>
    <mergeCell ref="CJO135:CJP135"/>
    <mergeCell ref="CJQ135:CJR135"/>
    <mergeCell ref="CJW135:CJX135"/>
    <mergeCell ref="CJY135:CJZ135"/>
    <mergeCell ref="CHK135:CHL135"/>
    <mergeCell ref="CHM135:CHN135"/>
    <mergeCell ref="CHS135:CHT135"/>
    <mergeCell ref="CHU135:CHV135"/>
    <mergeCell ref="CIA135:CIB135"/>
    <mergeCell ref="CIC135:CID135"/>
    <mergeCell ref="CII135:CIJ135"/>
    <mergeCell ref="CIK135:CIL135"/>
    <mergeCell ref="CIQ135:CIR135"/>
    <mergeCell ref="CFY135:CFZ135"/>
    <mergeCell ref="CGE135:CGF135"/>
    <mergeCell ref="CGG135:CGH135"/>
    <mergeCell ref="CGM135:CGN135"/>
    <mergeCell ref="CGO135:CGP135"/>
    <mergeCell ref="CGU135:CGV135"/>
    <mergeCell ref="CGW135:CGX135"/>
    <mergeCell ref="CHC135:CHD135"/>
    <mergeCell ref="CHE135:CHF135"/>
    <mergeCell ref="CEQ135:CER135"/>
    <mergeCell ref="CES135:CET135"/>
    <mergeCell ref="CEY135:CEZ135"/>
    <mergeCell ref="CFA135:CFB135"/>
    <mergeCell ref="CFG135:CFH135"/>
    <mergeCell ref="CFI135:CFJ135"/>
    <mergeCell ref="CFO135:CFP135"/>
    <mergeCell ref="CFQ135:CFR135"/>
    <mergeCell ref="CFW135:CFX135"/>
    <mergeCell ref="COG135:COH135"/>
    <mergeCell ref="COM135:CON135"/>
    <mergeCell ref="COO135:COP135"/>
    <mergeCell ref="COU135:COV135"/>
    <mergeCell ref="COW135:COX135"/>
    <mergeCell ref="CPC135:CPD135"/>
    <mergeCell ref="CPE135:CPF135"/>
    <mergeCell ref="CPK135:CPL135"/>
    <mergeCell ref="CPM135:CPN135"/>
    <mergeCell ref="CMY135:CMZ135"/>
    <mergeCell ref="CNA135:CNB135"/>
    <mergeCell ref="CNG135:CNH135"/>
    <mergeCell ref="CNI135:CNJ135"/>
    <mergeCell ref="CNO135:CNP135"/>
    <mergeCell ref="CNQ135:CNR135"/>
    <mergeCell ref="CNW135:CNX135"/>
    <mergeCell ref="CNY135:CNZ135"/>
    <mergeCell ref="COE135:COF135"/>
    <mergeCell ref="CLM135:CLN135"/>
    <mergeCell ref="CLS135:CLT135"/>
    <mergeCell ref="CLU135:CLV135"/>
    <mergeCell ref="CMA135:CMB135"/>
    <mergeCell ref="CMC135:CMD135"/>
    <mergeCell ref="CMI135:CMJ135"/>
    <mergeCell ref="CMK135:CML135"/>
    <mergeCell ref="CMQ135:CMR135"/>
    <mergeCell ref="CMS135:CMT135"/>
    <mergeCell ref="CKE135:CKF135"/>
    <mergeCell ref="CKG135:CKH135"/>
    <mergeCell ref="CKM135:CKN135"/>
    <mergeCell ref="CKO135:CKP135"/>
    <mergeCell ref="CKU135:CKV135"/>
    <mergeCell ref="CKW135:CKX135"/>
    <mergeCell ref="CLC135:CLD135"/>
    <mergeCell ref="CLE135:CLF135"/>
    <mergeCell ref="CLK135:CLL135"/>
    <mergeCell ref="CTU135:CTV135"/>
    <mergeCell ref="CUA135:CUB135"/>
    <mergeCell ref="CUC135:CUD135"/>
    <mergeCell ref="CUI135:CUJ135"/>
    <mergeCell ref="CUK135:CUL135"/>
    <mergeCell ref="CUQ135:CUR135"/>
    <mergeCell ref="CUS135:CUT135"/>
    <mergeCell ref="CUY135:CUZ135"/>
    <mergeCell ref="CVA135:CVB135"/>
    <mergeCell ref="CSM135:CSN135"/>
    <mergeCell ref="CSO135:CSP135"/>
    <mergeCell ref="CSU135:CSV135"/>
    <mergeCell ref="CSW135:CSX135"/>
    <mergeCell ref="CTC135:CTD135"/>
    <mergeCell ref="CTE135:CTF135"/>
    <mergeCell ref="CTK135:CTL135"/>
    <mergeCell ref="CTM135:CTN135"/>
    <mergeCell ref="CTS135:CTT135"/>
    <mergeCell ref="CRA135:CRB135"/>
    <mergeCell ref="CRG135:CRH135"/>
    <mergeCell ref="CRI135:CRJ135"/>
    <mergeCell ref="CRO135:CRP135"/>
    <mergeCell ref="CRQ135:CRR135"/>
    <mergeCell ref="CRW135:CRX135"/>
    <mergeCell ref="CRY135:CRZ135"/>
    <mergeCell ref="CSE135:CSF135"/>
    <mergeCell ref="CSG135:CSH135"/>
    <mergeCell ref="CPS135:CPT135"/>
    <mergeCell ref="CPU135:CPV135"/>
    <mergeCell ref="CQA135:CQB135"/>
    <mergeCell ref="CQC135:CQD135"/>
    <mergeCell ref="CQI135:CQJ135"/>
    <mergeCell ref="CQK135:CQL135"/>
    <mergeCell ref="CQQ135:CQR135"/>
    <mergeCell ref="CQS135:CQT135"/>
    <mergeCell ref="CQY135:CQZ135"/>
    <mergeCell ref="CZI135:CZJ135"/>
    <mergeCell ref="CZO135:CZP135"/>
    <mergeCell ref="CZQ135:CZR135"/>
    <mergeCell ref="CZW135:CZX135"/>
    <mergeCell ref="CZY135:CZZ135"/>
    <mergeCell ref="DAE135:DAF135"/>
    <mergeCell ref="DAG135:DAH135"/>
    <mergeCell ref="DAM135:DAN135"/>
    <mergeCell ref="DAO135:DAP135"/>
    <mergeCell ref="CYA135:CYB135"/>
    <mergeCell ref="CYC135:CYD135"/>
    <mergeCell ref="CYI135:CYJ135"/>
    <mergeCell ref="CYK135:CYL135"/>
    <mergeCell ref="CYQ135:CYR135"/>
    <mergeCell ref="CYS135:CYT135"/>
    <mergeCell ref="CYY135:CYZ135"/>
    <mergeCell ref="CZA135:CZB135"/>
    <mergeCell ref="CZG135:CZH135"/>
    <mergeCell ref="CWO135:CWP135"/>
    <mergeCell ref="CWU135:CWV135"/>
    <mergeCell ref="CWW135:CWX135"/>
    <mergeCell ref="CXC135:CXD135"/>
    <mergeCell ref="CXE135:CXF135"/>
    <mergeCell ref="CXK135:CXL135"/>
    <mergeCell ref="CXM135:CXN135"/>
    <mergeCell ref="CXS135:CXT135"/>
    <mergeCell ref="CXU135:CXV135"/>
    <mergeCell ref="CVG135:CVH135"/>
    <mergeCell ref="CVI135:CVJ135"/>
    <mergeCell ref="CVO135:CVP135"/>
    <mergeCell ref="CVQ135:CVR135"/>
    <mergeCell ref="CVW135:CVX135"/>
    <mergeCell ref="CVY135:CVZ135"/>
    <mergeCell ref="CWE135:CWF135"/>
    <mergeCell ref="CWG135:CWH135"/>
    <mergeCell ref="CWM135:CWN135"/>
    <mergeCell ref="DEW135:DEX135"/>
    <mergeCell ref="DFC135:DFD135"/>
    <mergeCell ref="DFE135:DFF135"/>
    <mergeCell ref="DFK135:DFL135"/>
    <mergeCell ref="DFM135:DFN135"/>
    <mergeCell ref="DFS135:DFT135"/>
    <mergeCell ref="DFU135:DFV135"/>
    <mergeCell ref="DGA135:DGB135"/>
    <mergeCell ref="DGC135:DGD135"/>
    <mergeCell ref="DDO135:DDP135"/>
    <mergeCell ref="DDQ135:DDR135"/>
    <mergeCell ref="DDW135:DDX135"/>
    <mergeCell ref="DDY135:DDZ135"/>
    <mergeCell ref="DEE135:DEF135"/>
    <mergeCell ref="DEG135:DEH135"/>
    <mergeCell ref="DEM135:DEN135"/>
    <mergeCell ref="DEO135:DEP135"/>
    <mergeCell ref="DEU135:DEV135"/>
    <mergeCell ref="DCC135:DCD135"/>
    <mergeCell ref="DCI135:DCJ135"/>
    <mergeCell ref="DCK135:DCL135"/>
    <mergeCell ref="DCQ135:DCR135"/>
    <mergeCell ref="DCS135:DCT135"/>
    <mergeCell ref="DCY135:DCZ135"/>
    <mergeCell ref="DDA135:DDB135"/>
    <mergeCell ref="DDG135:DDH135"/>
    <mergeCell ref="DDI135:DDJ135"/>
    <mergeCell ref="DAU135:DAV135"/>
    <mergeCell ref="DAW135:DAX135"/>
    <mergeCell ref="DBC135:DBD135"/>
    <mergeCell ref="DBE135:DBF135"/>
    <mergeCell ref="DBK135:DBL135"/>
    <mergeCell ref="DBM135:DBN135"/>
    <mergeCell ref="DBS135:DBT135"/>
    <mergeCell ref="DBU135:DBV135"/>
    <mergeCell ref="DCA135:DCB135"/>
    <mergeCell ref="DKK135:DKL135"/>
    <mergeCell ref="DKQ135:DKR135"/>
    <mergeCell ref="DKS135:DKT135"/>
    <mergeCell ref="DKY135:DKZ135"/>
    <mergeCell ref="DLA135:DLB135"/>
    <mergeCell ref="DLG135:DLH135"/>
    <mergeCell ref="DLI135:DLJ135"/>
    <mergeCell ref="DLO135:DLP135"/>
    <mergeCell ref="DLQ135:DLR135"/>
    <mergeCell ref="DJC135:DJD135"/>
    <mergeCell ref="DJE135:DJF135"/>
    <mergeCell ref="DJK135:DJL135"/>
    <mergeCell ref="DJM135:DJN135"/>
    <mergeCell ref="DJS135:DJT135"/>
    <mergeCell ref="DJU135:DJV135"/>
    <mergeCell ref="DKA135:DKB135"/>
    <mergeCell ref="DKC135:DKD135"/>
    <mergeCell ref="DKI135:DKJ135"/>
    <mergeCell ref="DHQ135:DHR135"/>
    <mergeCell ref="DHW135:DHX135"/>
    <mergeCell ref="DHY135:DHZ135"/>
    <mergeCell ref="DIE135:DIF135"/>
    <mergeCell ref="DIG135:DIH135"/>
    <mergeCell ref="DIM135:DIN135"/>
    <mergeCell ref="DIO135:DIP135"/>
    <mergeCell ref="DIU135:DIV135"/>
    <mergeCell ref="DIW135:DIX135"/>
    <mergeCell ref="DGI135:DGJ135"/>
    <mergeCell ref="DGK135:DGL135"/>
    <mergeCell ref="DGQ135:DGR135"/>
    <mergeCell ref="DGS135:DGT135"/>
    <mergeCell ref="DGY135:DGZ135"/>
    <mergeCell ref="DHA135:DHB135"/>
    <mergeCell ref="DHG135:DHH135"/>
    <mergeCell ref="DHI135:DHJ135"/>
    <mergeCell ref="DHO135:DHP135"/>
    <mergeCell ref="DPY135:DPZ135"/>
    <mergeCell ref="DQE135:DQF135"/>
    <mergeCell ref="DQG135:DQH135"/>
    <mergeCell ref="DQM135:DQN135"/>
    <mergeCell ref="DQO135:DQP135"/>
    <mergeCell ref="DQU135:DQV135"/>
    <mergeCell ref="DQW135:DQX135"/>
    <mergeCell ref="DRC135:DRD135"/>
    <mergeCell ref="DRE135:DRF135"/>
    <mergeCell ref="DOQ135:DOR135"/>
    <mergeCell ref="DOS135:DOT135"/>
    <mergeCell ref="DOY135:DOZ135"/>
    <mergeCell ref="DPA135:DPB135"/>
    <mergeCell ref="DPG135:DPH135"/>
    <mergeCell ref="DPI135:DPJ135"/>
    <mergeCell ref="DPO135:DPP135"/>
    <mergeCell ref="DPQ135:DPR135"/>
    <mergeCell ref="DPW135:DPX135"/>
    <mergeCell ref="DNE135:DNF135"/>
    <mergeCell ref="DNK135:DNL135"/>
    <mergeCell ref="DNM135:DNN135"/>
    <mergeCell ref="DNS135:DNT135"/>
    <mergeCell ref="DNU135:DNV135"/>
    <mergeCell ref="DOA135:DOB135"/>
    <mergeCell ref="DOC135:DOD135"/>
    <mergeCell ref="DOI135:DOJ135"/>
    <mergeCell ref="DOK135:DOL135"/>
    <mergeCell ref="DLW135:DLX135"/>
    <mergeCell ref="DLY135:DLZ135"/>
    <mergeCell ref="DME135:DMF135"/>
    <mergeCell ref="DMG135:DMH135"/>
    <mergeCell ref="DMM135:DMN135"/>
    <mergeCell ref="DMO135:DMP135"/>
    <mergeCell ref="DMU135:DMV135"/>
    <mergeCell ref="DMW135:DMX135"/>
    <mergeCell ref="DNC135:DND135"/>
    <mergeCell ref="DVM135:DVN135"/>
    <mergeCell ref="DVS135:DVT135"/>
    <mergeCell ref="DVU135:DVV135"/>
    <mergeCell ref="DWA135:DWB135"/>
    <mergeCell ref="DWC135:DWD135"/>
    <mergeCell ref="DWI135:DWJ135"/>
    <mergeCell ref="DWK135:DWL135"/>
    <mergeCell ref="DWQ135:DWR135"/>
    <mergeCell ref="DWS135:DWT135"/>
    <mergeCell ref="DUE135:DUF135"/>
    <mergeCell ref="DUG135:DUH135"/>
    <mergeCell ref="DUM135:DUN135"/>
    <mergeCell ref="DUO135:DUP135"/>
    <mergeCell ref="DUU135:DUV135"/>
    <mergeCell ref="DUW135:DUX135"/>
    <mergeCell ref="DVC135:DVD135"/>
    <mergeCell ref="DVE135:DVF135"/>
    <mergeCell ref="DVK135:DVL135"/>
    <mergeCell ref="DSS135:DST135"/>
    <mergeCell ref="DSY135:DSZ135"/>
    <mergeCell ref="DTA135:DTB135"/>
    <mergeCell ref="DTG135:DTH135"/>
    <mergeCell ref="DTI135:DTJ135"/>
    <mergeCell ref="DTO135:DTP135"/>
    <mergeCell ref="DTQ135:DTR135"/>
    <mergeCell ref="DTW135:DTX135"/>
    <mergeCell ref="DTY135:DTZ135"/>
    <mergeCell ref="DRK135:DRL135"/>
    <mergeCell ref="DRM135:DRN135"/>
    <mergeCell ref="DRS135:DRT135"/>
    <mergeCell ref="DRU135:DRV135"/>
    <mergeCell ref="DSA135:DSB135"/>
    <mergeCell ref="DSC135:DSD135"/>
    <mergeCell ref="DSI135:DSJ135"/>
    <mergeCell ref="DSK135:DSL135"/>
    <mergeCell ref="DSQ135:DSR135"/>
    <mergeCell ref="EBA135:EBB135"/>
    <mergeCell ref="EBG135:EBH135"/>
    <mergeCell ref="EBI135:EBJ135"/>
    <mergeCell ref="EBO135:EBP135"/>
    <mergeCell ref="EBQ135:EBR135"/>
    <mergeCell ref="EBW135:EBX135"/>
    <mergeCell ref="EBY135:EBZ135"/>
    <mergeCell ref="ECE135:ECF135"/>
    <mergeCell ref="ECG135:ECH135"/>
    <mergeCell ref="DZS135:DZT135"/>
    <mergeCell ref="DZU135:DZV135"/>
    <mergeCell ref="EAA135:EAB135"/>
    <mergeCell ref="EAC135:EAD135"/>
    <mergeCell ref="EAI135:EAJ135"/>
    <mergeCell ref="EAK135:EAL135"/>
    <mergeCell ref="EAQ135:EAR135"/>
    <mergeCell ref="EAS135:EAT135"/>
    <mergeCell ref="EAY135:EAZ135"/>
    <mergeCell ref="DYG135:DYH135"/>
    <mergeCell ref="DYM135:DYN135"/>
    <mergeCell ref="DYO135:DYP135"/>
    <mergeCell ref="DYU135:DYV135"/>
    <mergeCell ref="DYW135:DYX135"/>
    <mergeCell ref="DZC135:DZD135"/>
    <mergeCell ref="DZE135:DZF135"/>
    <mergeCell ref="DZK135:DZL135"/>
    <mergeCell ref="DZM135:DZN135"/>
    <mergeCell ref="DWY135:DWZ135"/>
    <mergeCell ref="DXA135:DXB135"/>
    <mergeCell ref="DXG135:DXH135"/>
    <mergeCell ref="DXI135:DXJ135"/>
    <mergeCell ref="DXO135:DXP135"/>
    <mergeCell ref="DXQ135:DXR135"/>
    <mergeCell ref="DXW135:DXX135"/>
    <mergeCell ref="DXY135:DXZ135"/>
    <mergeCell ref="DYE135:DYF135"/>
    <mergeCell ref="EGO135:EGP135"/>
    <mergeCell ref="EGU135:EGV135"/>
    <mergeCell ref="EGW135:EGX135"/>
    <mergeCell ref="EHC135:EHD135"/>
    <mergeCell ref="EHE135:EHF135"/>
    <mergeCell ref="EHK135:EHL135"/>
    <mergeCell ref="EHM135:EHN135"/>
    <mergeCell ref="EHS135:EHT135"/>
    <mergeCell ref="EHU135:EHV135"/>
    <mergeCell ref="EFG135:EFH135"/>
    <mergeCell ref="EFI135:EFJ135"/>
    <mergeCell ref="EFO135:EFP135"/>
    <mergeCell ref="EFQ135:EFR135"/>
    <mergeCell ref="EFW135:EFX135"/>
    <mergeCell ref="EFY135:EFZ135"/>
    <mergeCell ref="EGE135:EGF135"/>
    <mergeCell ref="EGG135:EGH135"/>
    <mergeCell ref="EGM135:EGN135"/>
    <mergeCell ref="EDU135:EDV135"/>
    <mergeCell ref="EEA135:EEB135"/>
    <mergeCell ref="EEC135:EED135"/>
    <mergeCell ref="EEI135:EEJ135"/>
    <mergeCell ref="EEK135:EEL135"/>
    <mergeCell ref="EEQ135:EER135"/>
    <mergeCell ref="EES135:EET135"/>
    <mergeCell ref="EEY135:EEZ135"/>
    <mergeCell ref="EFA135:EFB135"/>
    <mergeCell ref="ECM135:ECN135"/>
    <mergeCell ref="ECO135:ECP135"/>
    <mergeCell ref="ECU135:ECV135"/>
    <mergeCell ref="ECW135:ECX135"/>
    <mergeCell ref="EDC135:EDD135"/>
    <mergeCell ref="EDE135:EDF135"/>
    <mergeCell ref="EDK135:EDL135"/>
    <mergeCell ref="EDM135:EDN135"/>
    <mergeCell ref="EDS135:EDT135"/>
    <mergeCell ref="EMC135:EMD135"/>
    <mergeCell ref="EMI135:EMJ135"/>
    <mergeCell ref="EMK135:EML135"/>
    <mergeCell ref="EMQ135:EMR135"/>
    <mergeCell ref="EMS135:EMT135"/>
    <mergeCell ref="EMY135:EMZ135"/>
    <mergeCell ref="ENA135:ENB135"/>
    <mergeCell ref="ENG135:ENH135"/>
    <mergeCell ref="ENI135:ENJ135"/>
    <mergeCell ref="EKU135:EKV135"/>
    <mergeCell ref="EKW135:EKX135"/>
    <mergeCell ref="ELC135:ELD135"/>
    <mergeCell ref="ELE135:ELF135"/>
    <mergeCell ref="ELK135:ELL135"/>
    <mergeCell ref="ELM135:ELN135"/>
    <mergeCell ref="ELS135:ELT135"/>
    <mergeCell ref="ELU135:ELV135"/>
    <mergeCell ref="EMA135:EMB135"/>
    <mergeCell ref="EJI135:EJJ135"/>
    <mergeCell ref="EJO135:EJP135"/>
    <mergeCell ref="EJQ135:EJR135"/>
    <mergeCell ref="EJW135:EJX135"/>
    <mergeCell ref="EJY135:EJZ135"/>
    <mergeCell ref="EKE135:EKF135"/>
    <mergeCell ref="EKG135:EKH135"/>
    <mergeCell ref="EKM135:EKN135"/>
    <mergeCell ref="EKO135:EKP135"/>
    <mergeCell ref="EIA135:EIB135"/>
    <mergeCell ref="EIC135:EID135"/>
    <mergeCell ref="EII135:EIJ135"/>
    <mergeCell ref="EIK135:EIL135"/>
    <mergeCell ref="EIQ135:EIR135"/>
    <mergeCell ref="EIS135:EIT135"/>
    <mergeCell ref="EIY135:EIZ135"/>
    <mergeCell ref="EJA135:EJB135"/>
    <mergeCell ref="EJG135:EJH135"/>
    <mergeCell ref="ERQ135:ERR135"/>
    <mergeCell ref="ERW135:ERX135"/>
    <mergeCell ref="ERY135:ERZ135"/>
    <mergeCell ref="ESE135:ESF135"/>
    <mergeCell ref="ESG135:ESH135"/>
    <mergeCell ref="ESM135:ESN135"/>
    <mergeCell ref="ESO135:ESP135"/>
    <mergeCell ref="ESU135:ESV135"/>
    <mergeCell ref="ESW135:ESX135"/>
    <mergeCell ref="EQI135:EQJ135"/>
    <mergeCell ref="EQK135:EQL135"/>
    <mergeCell ref="EQQ135:EQR135"/>
    <mergeCell ref="EQS135:EQT135"/>
    <mergeCell ref="EQY135:EQZ135"/>
    <mergeCell ref="ERA135:ERB135"/>
    <mergeCell ref="ERG135:ERH135"/>
    <mergeCell ref="ERI135:ERJ135"/>
    <mergeCell ref="ERO135:ERP135"/>
    <mergeCell ref="EOW135:EOX135"/>
    <mergeCell ref="EPC135:EPD135"/>
    <mergeCell ref="EPE135:EPF135"/>
    <mergeCell ref="EPK135:EPL135"/>
    <mergeCell ref="EPM135:EPN135"/>
    <mergeCell ref="EPS135:EPT135"/>
    <mergeCell ref="EPU135:EPV135"/>
    <mergeCell ref="EQA135:EQB135"/>
    <mergeCell ref="EQC135:EQD135"/>
    <mergeCell ref="ENO135:ENP135"/>
    <mergeCell ref="ENQ135:ENR135"/>
    <mergeCell ref="ENW135:ENX135"/>
    <mergeCell ref="ENY135:ENZ135"/>
    <mergeCell ref="EOE135:EOF135"/>
    <mergeCell ref="EOG135:EOH135"/>
    <mergeCell ref="EOM135:EON135"/>
    <mergeCell ref="EOO135:EOP135"/>
    <mergeCell ref="EOU135:EOV135"/>
    <mergeCell ref="EXE135:EXF135"/>
    <mergeCell ref="EXK135:EXL135"/>
    <mergeCell ref="EXM135:EXN135"/>
    <mergeCell ref="EXS135:EXT135"/>
    <mergeCell ref="EXU135:EXV135"/>
    <mergeCell ref="EYA135:EYB135"/>
    <mergeCell ref="EYC135:EYD135"/>
    <mergeCell ref="EYI135:EYJ135"/>
    <mergeCell ref="EYK135:EYL135"/>
    <mergeCell ref="EVW135:EVX135"/>
    <mergeCell ref="EVY135:EVZ135"/>
    <mergeCell ref="EWE135:EWF135"/>
    <mergeCell ref="EWG135:EWH135"/>
    <mergeCell ref="EWM135:EWN135"/>
    <mergeCell ref="EWO135:EWP135"/>
    <mergeCell ref="EWU135:EWV135"/>
    <mergeCell ref="EWW135:EWX135"/>
    <mergeCell ref="EXC135:EXD135"/>
    <mergeCell ref="EUK135:EUL135"/>
    <mergeCell ref="EUQ135:EUR135"/>
    <mergeCell ref="EUS135:EUT135"/>
    <mergeCell ref="EUY135:EUZ135"/>
    <mergeCell ref="EVA135:EVB135"/>
    <mergeCell ref="EVG135:EVH135"/>
    <mergeCell ref="EVI135:EVJ135"/>
    <mergeCell ref="EVO135:EVP135"/>
    <mergeCell ref="EVQ135:EVR135"/>
    <mergeCell ref="ETC135:ETD135"/>
    <mergeCell ref="ETE135:ETF135"/>
    <mergeCell ref="ETK135:ETL135"/>
    <mergeCell ref="ETM135:ETN135"/>
    <mergeCell ref="ETS135:ETT135"/>
    <mergeCell ref="ETU135:ETV135"/>
    <mergeCell ref="EUA135:EUB135"/>
    <mergeCell ref="EUC135:EUD135"/>
    <mergeCell ref="EUI135:EUJ135"/>
    <mergeCell ref="FCS135:FCT135"/>
    <mergeCell ref="FCY135:FCZ135"/>
    <mergeCell ref="FDA135:FDB135"/>
    <mergeCell ref="FDG135:FDH135"/>
    <mergeCell ref="FDI135:FDJ135"/>
    <mergeCell ref="FDO135:FDP135"/>
    <mergeCell ref="FDQ135:FDR135"/>
    <mergeCell ref="FDW135:FDX135"/>
    <mergeCell ref="FDY135:FDZ135"/>
    <mergeCell ref="FBK135:FBL135"/>
    <mergeCell ref="FBM135:FBN135"/>
    <mergeCell ref="FBS135:FBT135"/>
    <mergeCell ref="FBU135:FBV135"/>
    <mergeCell ref="FCA135:FCB135"/>
    <mergeCell ref="FCC135:FCD135"/>
    <mergeCell ref="FCI135:FCJ135"/>
    <mergeCell ref="FCK135:FCL135"/>
    <mergeCell ref="FCQ135:FCR135"/>
    <mergeCell ref="EZY135:EZZ135"/>
    <mergeCell ref="FAE135:FAF135"/>
    <mergeCell ref="FAG135:FAH135"/>
    <mergeCell ref="FAM135:FAN135"/>
    <mergeCell ref="FAO135:FAP135"/>
    <mergeCell ref="FAU135:FAV135"/>
    <mergeCell ref="FAW135:FAX135"/>
    <mergeCell ref="FBC135:FBD135"/>
    <mergeCell ref="FBE135:FBF135"/>
    <mergeCell ref="EYQ135:EYR135"/>
    <mergeCell ref="EYS135:EYT135"/>
    <mergeCell ref="EYY135:EYZ135"/>
    <mergeCell ref="EZA135:EZB135"/>
    <mergeCell ref="EZG135:EZH135"/>
    <mergeCell ref="EZI135:EZJ135"/>
    <mergeCell ref="EZO135:EZP135"/>
    <mergeCell ref="EZQ135:EZR135"/>
    <mergeCell ref="EZW135:EZX135"/>
    <mergeCell ref="FIG135:FIH135"/>
    <mergeCell ref="FIM135:FIN135"/>
    <mergeCell ref="FIO135:FIP135"/>
    <mergeCell ref="FIU135:FIV135"/>
    <mergeCell ref="FIW135:FIX135"/>
    <mergeCell ref="FJC135:FJD135"/>
    <mergeCell ref="FJE135:FJF135"/>
    <mergeCell ref="FJK135:FJL135"/>
    <mergeCell ref="FJM135:FJN135"/>
    <mergeCell ref="FGY135:FGZ135"/>
    <mergeCell ref="FHA135:FHB135"/>
    <mergeCell ref="FHG135:FHH135"/>
    <mergeCell ref="FHI135:FHJ135"/>
    <mergeCell ref="FHO135:FHP135"/>
    <mergeCell ref="FHQ135:FHR135"/>
    <mergeCell ref="FHW135:FHX135"/>
    <mergeCell ref="FHY135:FHZ135"/>
    <mergeCell ref="FIE135:FIF135"/>
    <mergeCell ref="FFM135:FFN135"/>
    <mergeCell ref="FFS135:FFT135"/>
    <mergeCell ref="FFU135:FFV135"/>
    <mergeCell ref="FGA135:FGB135"/>
    <mergeCell ref="FGC135:FGD135"/>
    <mergeCell ref="FGI135:FGJ135"/>
    <mergeCell ref="FGK135:FGL135"/>
    <mergeCell ref="FGQ135:FGR135"/>
    <mergeCell ref="FGS135:FGT135"/>
    <mergeCell ref="FEE135:FEF135"/>
    <mergeCell ref="FEG135:FEH135"/>
    <mergeCell ref="FEM135:FEN135"/>
    <mergeCell ref="FEO135:FEP135"/>
    <mergeCell ref="FEU135:FEV135"/>
    <mergeCell ref="FEW135:FEX135"/>
    <mergeCell ref="FFC135:FFD135"/>
    <mergeCell ref="FFE135:FFF135"/>
    <mergeCell ref="FFK135:FFL135"/>
    <mergeCell ref="FNU135:FNV135"/>
    <mergeCell ref="FOA135:FOB135"/>
    <mergeCell ref="FOC135:FOD135"/>
    <mergeCell ref="FOI135:FOJ135"/>
    <mergeCell ref="FOK135:FOL135"/>
    <mergeCell ref="FOQ135:FOR135"/>
    <mergeCell ref="FOS135:FOT135"/>
    <mergeCell ref="FOY135:FOZ135"/>
    <mergeCell ref="FPA135:FPB135"/>
    <mergeCell ref="FMM135:FMN135"/>
    <mergeCell ref="FMO135:FMP135"/>
    <mergeCell ref="FMU135:FMV135"/>
    <mergeCell ref="FMW135:FMX135"/>
    <mergeCell ref="FNC135:FND135"/>
    <mergeCell ref="FNE135:FNF135"/>
    <mergeCell ref="FNK135:FNL135"/>
    <mergeCell ref="FNM135:FNN135"/>
    <mergeCell ref="FNS135:FNT135"/>
    <mergeCell ref="FLA135:FLB135"/>
    <mergeCell ref="FLG135:FLH135"/>
    <mergeCell ref="FLI135:FLJ135"/>
    <mergeCell ref="FLO135:FLP135"/>
    <mergeCell ref="FLQ135:FLR135"/>
    <mergeCell ref="FLW135:FLX135"/>
    <mergeCell ref="FLY135:FLZ135"/>
    <mergeCell ref="FME135:FMF135"/>
    <mergeCell ref="FMG135:FMH135"/>
    <mergeCell ref="FJS135:FJT135"/>
    <mergeCell ref="FJU135:FJV135"/>
    <mergeCell ref="FKA135:FKB135"/>
    <mergeCell ref="FKC135:FKD135"/>
    <mergeCell ref="FKI135:FKJ135"/>
    <mergeCell ref="FKK135:FKL135"/>
    <mergeCell ref="FKQ135:FKR135"/>
    <mergeCell ref="FKS135:FKT135"/>
    <mergeCell ref="FKY135:FKZ135"/>
    <mergeCell ref="FTI135:FTJ135"/>
    <mergeCell ref="FTO135:FTP135"/>
    <mergeCell ref="FTQ135:FTR135"/>
    <mergeCell ref="FTW135:FTX135"/>
    <mergeCell ref="FTY135:FTZ135"/>
    <mergeCell ref="FUE135:FUF135"/>
    <mergeCell ref="FUG135:FUH135"/>
    <mergeCell ref="FUM135:FUN135"/>
    <mergeCell ref="FUO135:FUP135"/>
    <mergeCell ref="FSA135:FSB135"/>
    <mergeCell ref="FSC135:FSD135"/>
    <mergeCell ref="FSI135:FSJ135"/>
    <mergeCell ref="FSK135:FSL135"/>
    <mergeCell ref="FSQ135:FSR135"/>
    <mergeCell ref="FSS135:FST135"/>
    <mergeCell ref="FSY135:FSZ135"/>
    <mergeCell ref="FTA135:FTB135"/>
    <mergeCell ref="FTG135:FTH135"/>
    <mergeCell ref="FQO135:FQP135"/>
    <mergeCell ref="FQU135:FQV135"/>
    <mergeCell ref="FQW135:FQX135"/>
    <mergeCell ref="FRC135:FRD135"/>
    <mergeCell ref="FRE135:FRF135"/>
    <mergeCell ref="FRK135:FRL135"/>
    <mergeCell ref="FRM135:FRN135"/>
    <mergeCell ref="FRS135:FRT135"/>
    <mergeCell ref="FRU135:FRV135"/>
    <mergeCell ref="FPG135:FPH135"/>
    <mergeCell ref="FPI135:FPJ135"/>
    <mergeCell ref="FPO135:FPP135"/>
    <mergeCell ref="FPQ135:FPR135"/>
    <mergeCell ref="FPW135:FPX135"/>
    <mergeCell ref="FPY135:FPZ135"/>
    <mergeCell ref="FQE135:FQF135"/>
    <mergeCell ref="FQG135:FQH135"/>
    <mergeCell ref="FQM135:FQN135"/>
    <mergeCell ref="FYW135:FYX135"/>
    <mergeCell ref="FZC135:FZD135"/>
    <mergeCell ref="FZE135:FZF135"/>
    <mergeCell ref="FZK135:FZL135"/>
    <mergeCell ref="FZM135:FZN135"/>
    <mergeCell ref="FZS135:FZT135"/>
    <mergeCell ref="FZU135:FZV135"/>
    <mergeCell ref="GAA135:GAB135"/>
    <mergeCell ref="GAC135:GAD135"/>
    <mergeCell ref="FXO135:FXP135"/>
    <mergeCell ref="FXQ135:FXR135"/>
    <mergeCell ref="FXW135:FXX135"/>
    <mergeCell ref="FXY135:FXZ135"/>
    <mergeCell ref="FYE135:FYF135"/>
    <mergeCell ref="FYG135:FYH135"/>
    <mergeCell ref="FYM135:FYN135"/>
    <mergeCell ref="FYO135:FYP135"/>
    <mergeCell ref="FYU135:FYV135"/>
    <mergeCell ref="FWC135:FWD135"/>
    <mergeCell ref="FWI135:FWJ135"/>
    <mergeCell ref="FWK135:FWL135"/>
    <mergeCell ref="FWQ135:FWR135"/>
    <mergeCell ref="FWS135:FWT135"/>
    <mergeCell ref="FWY135:FWZ135"/>
    <mergeCell ref="FXA135:FXB135"/>
    <mergeCell ref="FXG135:FXH135"/>
    <mergeCell ref="FXI135:FXJ135"/>
    <mergeCell ref="FUU135:FUV135"/>
    <mergeCell ref="FUW135:FUX135"/>
    <mergeCell ref="FVC135:FVD135"/>
    <mergeCell ref="FVE135:FVF135"/>
    <mergeCell ref="FVK135:FVL135"/>
    <mergeCell ref="FVM135:FVN135"/>
    <mergeCell ref="FVS135:FVT135"/>
    <mergeCell ref="FVU135:FVV135"/>
    <mergeCell ref="FWA135:FWB135"/>
    <mergeCell ref="GEK135:GEL135"/>
    <mergeCell ref="GEQ135:GER135"/>
    <mergeCell ref="GES135:GET135"/>
    <mergeCell ref="GEY135:GEZ135"/>
    <mergeCell ref="GFA135:GFB135"/>
    <mergeCell ref="GFG135:GFH135"/>
    <mergeCell ref="GFI135:GFJ135"/>
    <mergeCell ref="GFO135:GFP135"/>
    <mergeCell ref="GFQ135:GFR135"/>
    <mergeCell ref="GDC135:GDD135"/>
    <mergeCell ref="GDE135:GDF135"/>
    <mergeCell ref="GDK135:GDL135"/>
    <mergeCell ref="GDM135:GDN135"/>
    <mergeCell ref="GDS135:GDT135"/>
    <mergeCell ref="GDU135:GDV135"/>
    <mergeCell ref="GEA135:GEB135"/>
    <mergeCell ref="GEC135:GED135"/>
    <mergeCell ref="GEI135:GEJ135"/>
    <mergeCell ref="GBQ135:GBR135"/>
    <mergeCell ref="GBW135:GBX135"/>
    <mergeCell ref="GBY135:GBZ135"/>
    <mergeCell ref="GCE135:GCF135"/>
    <mergeCell ref="GCG135:GCH135"/>
    <mergeCell ref="GCM135:GCN135"/>
    <mergeCell ref="GCO135:GCP135"/>
    <mergeCell ref="GCU135:GCV135"/>
    <mergeCell ref="GCW135:GCX135"/>
    <mergeCell ref="GAI135:GAJ135"/>
    <mergeCell ref="GAK135:GAL135"/>
    <mergeCell ref="GAQ135:GAR135"/>
    <mergeCell ref="GAS135:GAT135"/>
    <mergeCell ref="GAY135:GAZ135"/>
    <mergeCell ref="GBA135:GBB135"/>
    <mergeCell ref="GBG135:GBH135"/>
    <mergeCell ref="GBI135:GBJ135"/>
    <mergeCell ref="GBO135:GBP135"/>
    <mergeCell ref="GJY135:GJZ135"/>
    <mergeCell ref="GKE135:GKF135"/>
    <mergeCell ref="GKG135:GKH135"/>
    <mergeCell ref="GKM135:GKN135"/>
    <mergeCell ref="GKO135:GKP135"/>
    <mergeCell ref="GKU135:GKV135"/>
    <mergeCell ref="GKW135:GKX135"/>
    <mergeCell ref="GLC135:GLD135"/>
    <mergeCell ref="GLE135:GLF135"/>
    <mergeCell ref="GIQ135:GIR135"/>
    <mergeCell ref="GIS135:GIT135"/>
    <mergeCell ref="GIY135:GIZ135"/>
    <mergeCell ref="GJA135:GJB135"/>
    <mergeCell ref="GJG135:GJH135"/>
    <mergeCell ref="GJI135:GJJ135"/>
    <mergeCell ref="GJO135:GJP135"/>
    <mergeCell ref="GJQ135:GJR135"/>
    <mergeCell ref="GJW135:GJX135"/>
    <mergeCell ref="GHE135:GHF135"/>
    <mergeCell ref="GHK135:GHL135"/>
    <mergeCell ref="GHM135:GHN135"/>
    <mergeCell ref="GHS135:GHT135"/>
    <mergeCell ref="GHU135:GHV135"/>
    <mergeCell ref="GIA135:GIB135"/>
    <mergeCell ref="GIC135:GID135"/>
    <mergeCell ref="GII135:GIJ135"/>
    <mergeCell ref="GIK135:GIL135"/>
    <mergeCell ref="GFW135:GFX135"/>
    <mergeCell ref="GFY135:GFZ135"/>
    <mergeCell ref="GGE135:GGF135"/>
    <mergeCell ref="GGG135:GGH135"/>
    <mergeCell ref="GGM135:GGN135"/>
    <mergeCell ref="GGO135:GGP135"/>
    <mergeCell ref="GGU135:GGV135"/>
    <mergeCell ref="GGW135:GGX135"/>
    <mergeCell ref="GHC135:GHD135"/>
    <mergeCell ref="GPM135:GPN135"/>
    <mergeCell ref="GPS135:GPT135"/>
    <mergeCell ref="GPU135:GPV135"/>
    <mergeCell ref="GQA135:GQB135"/>
    <mergeCell ref="GQC135:GQD135"/>
    <mergeCell ref="GQI135:GQJ135"/>
    <mergeCell ref="GQK135:GQL135"/>
    <mergeCell ref="GQQ135:GQR135"/>
    <mergeCell ref="GQS135:GQT135"/>
    <mergeCell ref="GOE135:GOF135"/>
    <mergeCell ref="GOG135:GOH135"/>
    <mergeCell ref="GOM135:GON135"/>
    <mergeCell ref="GOO135:GOP135"/>
    <mergeCell ref="GOU135:GOV135"/>
    <mergeCell ref="GOW135:GOX135"/>
    <mergeCell ref="GPC135:GPD135"/>
    <mergeCell ref="GPE135:GPF135"/>
    <mergeCell ref="GPK135:GPL135"/>
    <mergeCell ref="GMS135:GMT135"/>
    <mergeCell ref="GMY135:GMZ135"/>
    <mergeCell ref="GNA135:GNB135"/>
    <mergeCell ref="GNG135:GNH135"/>
    <mergeCell ref="GNI135:GNJ135"/>
    <mergeCell ref="GNO135:GNP135"/>
    <mergeCell ref="GNQ135:GNR135"/>
    <mergeCell ref="GNW135:GNX135"/>
    <mergeCell ref="GNY135:GNZ135"/>
    <mergeCell ref="GLK135:GLL135"/>
    <mergeCell ref="GLM135:GLN135"/>
    <mergeCell ref="GLS135:GLT135"/>
    <mergeCell ref="GLU135:GLV135"/>
    <mergeCell ref="GMA135:GMB135"/>
    <mergeCell ref="GMC135:GMD135"/>
    <mergeCell ref="GMI135:GMJ135"/>
    <mergeCell ref="GMK135:GML135"/>
    <mergeCell ref="GMQ135:GMR135"/>
    <mergeCell ref="GVA135:GVB135"/>
    <mergeCell ref="GVG135:GVH135"/>
    <mergeCell ref="GVI135:GVJ135"/>
    <mergeCell ref="GVO135:GVP135"/>
    <mergeCell ref="GVQ135:GVR135"/>
    <mergeCell ref="GVW135:GVX135"/>
    <mergeCell ref="GVY135:GVZ135"/>
    <mergeCell ref="GWE135:GWF135"/>
    <mergeCell ref="GWG135:GWH135"/>
    <mergeCell ref="GTS135:GTT135"/>
    <mergeCell ref="GTU135:GTV135"/>
    <mergeCell ref="GUA135:GUB135"/>
    <mergeCell ref="GUC135:GUD135"/>
    <mergeCell ref="GUI135:GUJ135"/>
    <mergeCell ref="GUK135:GUL135"/>
    <mergeCell ref="GUQ135:GUR135"/>
    <mergeCell ref="GUS135:GUT135"/>
    <mergeCell ref="GUY135:GUZ135"/>
    <mergeCell ref="GSG135:GSH135"/>
    <mergeCell ref="GSM135:GSN135"/>
    <mergeCell ref="GSO135:GSP135"/>
    <mergeCell ref="GSU135:GSV135"/>
    <mergeCell ref="GSW135:GSX135"/>
    <mergeCell ref="GTC135:GTD135"/>
    <mergeCell ref="GTE135:GTF135"/>
    <mergeCell ref="GTK135:GTL135"/>
    <mergeCell ref="GTM135:GTN135"/>
    <mergeCell ref="GQY135:GQZ135"/>
    <mergeCell ref="GRA135:GRB135"/>
    <mergeCell ref="GRG135:GRH135"/>
    <mergeCell ref="GRI135:GRJ135"/>
    <mergeCell ref="GRO135:GRP135"/>
    <mergeCell ref="GRQ135:GRR135"/>
    <mergeCell ref="GRW135:GRX135"/>
    <mergeCell ref="GRY135:GRZ135"/>
    <mergeCell ref="GSE135:GSF135"/>
    <mergeCell ref="HAO135:HAP135"/>
    <mergeCell ref="HAU135:HAV135"/>
    <mergeCell ref="HAW135:HAX135"/>
    <mergeCell ref="HBC135:HBD135"/>
    <mergeCell ref="HBE135:HBF135"/>
    <mergeCell ref="HBK135:HBL135"/>
    <mergeCell ref="HBM135:HBN135"/>
    <mergeCell ref="HBS135:HBT135"/>
    <mergeCell ref="HBU135:HBV135"/>
    <mergeCell ref="GZG135:GZH135"/>
    <mergeCell ref="GZI135:GZJ135"/>
    <mergeCell ref="GZO135:GZP135"/>
    <mergeCell ref="GZQ135:GZR135"/>
    <mergeCell ref="GZW135:GZX135"/>
    <mergeCell ref="GZY135:GZZ135"/>
    <mergeCell ref="HAE135:HAF135"/>
    <mergeCell ref="HAG135:HAH135"/>
    <mergeCell ref="HAM135:HAN135"/>
    <mergeCell ref="GXU135:GXV135"/>
    <mergeCell ref="GYA135:GYB135"/>
    <mergeCell ref="GYC135:GYD135"/>
    <mergeCell ref="GYI135:GYJ135"/>
    <mergeCell ref="GYK135:GYL135"/>
    <mergeCell ref="GYQ135:GYR135"/>
    <mergeCell ref="GYS135:GYT135"/>
    <mergeCell ref="GYY135:GYZ135"/>
    <mergeCell ref="GZA135:GZB135"/>
    <mergeCell ref="GWM135:GWN135"/>
    <mergeCell ref="GWO135:GWP135"/>
    <mergeCell ref="GWU135:GWV135"/>
    <mergeCell ref="GWW135:GWX135"/>
    <mergeCell ref="GXC135:GXD135"/>
    <mergeCell ref="GXE135:GXF135"/>
    <mergeCell ref="GXK135:GXL135"/>
    <mergeCell ref="GXM135:GXN135"/>
    <mergeCell ref="GXS135:GXT135"/>
    <mergeCell ref="HGC135:HGD135"/>
    <mergeCell ref="HGI135:HGJ135"/>
    <mergeCell ref="HGK135:HGL135"/>
    <mergeCell ref="HGQ135:HGR135"/>
    <mergeCell ref="HGS135:HGT135"/>
    <mergeCell ref="HGY135:HGZ135"/>
    <mergeCell ref="HHA135:HHB135"/>
    <mergeCell ref="HHG135:HHH135"/>
    <mergeCell ref="HHI135:HHJ135"/>
    <mergeCell ref="HEU135:HEV135"/>
    <mergeCell ref="HEW135:HEX135"/>
    <mergeCell ref="HFC135:HFD135"/>
    <mergeCell ref="HFE135:HFF135"/>
    <mergeCell ref="HFK135:HFL135"/>
    <mergeCell ref="HFM135:HFN135"/>
    <mergeCell ref="HFS135:HFT135"/>
    <mergeCell ref="HFU135:HFV135"/>
    <mergeCell ref="HGA135:HGB135"/>
    <mergeCell ref="HDI135:HDJ135"/>
    <mergeCell ref="HDO135:HDP135"/>
    <mergeCell ref="HDQ135:HDR135"/>
    <mergeCell ref="HDW135:HDX135"/>
    <mergeCell ref="HDY135:HDZ135"/>
    <mergeCell ref="HEE135:HEF135"/>
    <mergeCell ref="HEG135:HEH135"/>
    <mergeCell ref="HEM135:HEN135"/>
    <mergeCell ref="HEO135:HEP135"/>
    <mergeCell ref="HCA135:HCB135"/>
    <mergeCell ref="HCC135:HCD135"/>
    <mergeCell ref="HCI135:HCJ135"/>
    <mergeCell ref="HCK135:HCL135"/>
    <mergeCell ref="HCQ135:HCR135"/>
    <mergeCell ref="HCS135:HCT135"/>
    <mergeCell ref="HCY135:HCZ135"/>
    <mergeCell ref="HDA135:HDB135"/>
    <mergeCell ref="HDG135:HDH135"/>
    <mergeCell ref="HLQ135:HLR135"/>
    <mergeCell ref="HLW135:HLX135"/>
    <mergeCell ref="HLY135:HLZ135"/>
    <mergeCell ref="HME135:HMF135"/>
    <mergeCell ref="HMG135:HMH135"/>
    <mergeCell ref="HMM135:HMN135"/>
    <mergeCell ref="HMO135:HMP135"/>
    <mergeCell ref="HMU135:HMV135"/>
    <mergeCell ref="HMW135:HMX135"/>
    <mergeCell ref="HKI135:HKJ135"/>
    <mergeCell ref="HKK135:HKL135"/>
    <mergeCell ref="HKQ135:HKR135"/>
    <mergeCell ref="HKS135:HKT135"/>
    <mergeCell ref="HKY135:HKZ135"/>
    <mergeCell ref="HLA135:HLB135"/>
    <mergeCell ref="HLG135:HLH135"/>
    <mergeCell ref="HLI135:HLJ135"/>
    <mergeCell ref="HLO135:HLP135"/>
    <mergeCell ref="HIW135:HIX135"/>
    <mergeCell ref="HJC135:HJD135"/>
    <mergeCell ref="HJE135:HJF135"/>
    <mergeCell ref="HJK135:HJL135"/>
    <mergeCell ref="HJM135:HJN135"/>
    <mergeCell ref="HJS135:HJT135"/>
    <mergeCell ref="HJU135:HJV135"/>
    <mergeCell ref="HKA135:HKB135"/>
    <mergeCell ref="HKC135:HKD135"/>
    <mergeCell ref="HHO135:HHP135"/>
    <mergeCell ref="HHQ135:HHR135"/>
    <mergeCell ref="HHW135:HHX135"/>
    <mergeCell ref="HHY135:HHZ135"/>
    <mergeCell ref="HIE135:HIF135"/>
    <mergeCell ref="HIG135:HIH135"/>
    <mergeCell ref="HIM135:HIN135"/>
    <mergeCell ref="HIO135:HIP135"/>
    <mergeCell ref="HIU135:HIV135"/>
    <mergeCell ref="HRE135:HRF135"/>
    <mergeCell ref="HRK135:HRL135"/>
    <mergeCell ref="HRM135:HRN135"/>
    <mergeCell ref="HRS135:HRT135"/>
    <mergeCell ref="HRU135:HRV135"/>
    <mergeCell ref="HSA135:HSB135"/>
    <mergeCell ref="HSC135:HSD135"/>
    <mergeCell ref="HSI135:HSJ135"/>
    <mergeCell ref="HSK135:HSL135"/>
    <mergeCell ref="HPW135:HPX135"/>
    <mergeCell ref="HPY135:HPZ135"/>
    <mergeCell ref="HQE135:HQF135"/>
    <mergeCell ref="HQG135:HQH135"/>
    <mergeCell ref="HQM135:HQN135"/>
    <mergeCell ref="HQO135:HQP135"/>
    <mergeCell ref="HQU135:HQV135"/>
    <mergeCell ref="HQW135:HQX135"/>
    <mergeCell ref="HRC135:HRD135"/>
    <mergeCell ref="HOK135:HOL135"/>
    <mergeCell ref="HOQ135:HOR135"/>
    <mergeCell ref="HOS135:HOT135"/>
    <mergeCell ref="HOY135:HOZ135"/>
    <mergeCell ref="HPA135:HPB135"/>
    <mergeCell ref="HPG135:HPH135"/>
    <mergeCell ref="HPI135:HPJ135"/>
    <mergeCell ref="HPO135:HPP135"/>
    <mergeCell ref="HPQ135:HPR135"/>
    <mergeCell ref="HNC135:HND135"/>
    <mergeCell ref="HNE135:HNF135"/>
    <mergeCell ref="HNK135:HNL135"/>
    <mergeCell ref="HNM135:HNN135"/>
    <mergeCell ref="HNS135:HNT135"/>
    <mergeCell ref="HNU135:HNV135"/>
    <mergeCell ref="HOA135:HOB135"/>
    <mergeCell ref="HOC135:HOD135"/>
    <mergeCell ref="HOI135:HOJ135"/>
    <mergeCell ref="HWS135:HWT135"/>
    <mergeCell ref="HWY135:HWZ135"/>
    <mergeCell ref="HXA135:HXB135"/>
    <mergeCell ref="HXG135:HXH135"/>
    <mergeCell ref="HXI135:HXJ135"/>
    <mergeCell ref="HXO135:HXP135"/>
    <mergeCell ref="HXQ135:HXR135"/>
    <mergeCell ref="HXW135:HXX135"/>
    <mergeCell ref="HXY135:HXZ135"/>
    <mergeCell ref="HVK135:HVL135"/>
    <mergeCell ref="HVM135:HVN135"/>
    <mergeCell ref="HVS135:HVT135"/>
    <mergeCell ref="HVU135:HVV135"/>
    <mergeCell ref="HWA135:HWB135"/>
    <mergeCell ref="HWC135:HWD135"/>
    <mergeCell ref="HWI135:HWJ135"/>
    <mergeCell ref="HWK135:HWL135"/>
    <mergeCell ref="HWQ135:HWR135"/>
    <mergeCell ref="HTY135:HTZ135"/>
    <mergeCell ref="HUE135:HUF135"/>
    <mergeCell ref="HUG135:HUH135"/>
    <mergeCell ref="HUM135:HUN135"/>
    <mergeCell ref="HUO135:HUP135"/>
    <mergeCell ref="HUU135:HUV135"/>
    <mergeCell ref="HUW135:HUX135"/>
    <mergeCell ref="HVC135:HVD135"/>
    <mergeCell ref="HVE135:HVF135"/>
    <mergeCell ref="HSQ135:HSR135"/>
    <mergeCell ref="HSS135:HST135"/>
    <mergeCell ref="HSY135:HSZ135"/>
    <mergeCell ref="HTA135:HTB135"/>
    <mergeCell ref="HTG135:HTH135"/>
    <mergeCell ref="HTI135:HTJ135"/>
    <mergeCell ref="HTO135:HTP135"/>
    <mergeCell ref="HTQ135:HTR135"/>
    <mergeCell ref="HTW135:HTX135"/>
    <mergeCell ref="ICG135:ICH135"/>
    <mergeCell ref="ICM135:ICN135"/>
    <mergeCell ref="ICO135:ICP135"/>
    <mergeCell ref="ICU135:ICV135"/>
    <mergeCell ref="ICW135:ICX135"/>
    <mergeCell ref="IDC135:IDD135"/>
    <mergeCell ref="IDE135:IDF135"/>
    <mergeCell ref="IDK135:IDL135"/>
    <mergeCell ref="IDM135:IDN135"/>
    <mergeCell ref="IAY135:IAZ135"/>
    <mergeCell ref="IBA135:IBB135"/>
    <mergeCell ref="IBG135:IBH135"/>
    <mergeCell ref="IBI135:IBJ135"/>
    <mergeCell ref="IBO135:IBP135"/>
    <mergeCell ref="IBQ135:IBR135"/>
    <mergeCell ref="IBW135:IBX135"/>
    <mergeCell ref="IBY135:IBZ135"/>
    <mergeCell ref="ICE135:ICF135"/>
    <mergeCell ref="HZM135:HZN135"/>
    <mergeCell ref="HZS135:HZT135"/>
    <mergeCell ref="HZU135:HZV135"/>
    <mergeCell ref="IAA135:IAB135"/>
    <mergeCell ref="IAC135:IAD135"/>
    <mergeCell ref="IAI135:IAJ135"/>
    <mergeCell ref="IAK135:IAL135"/>
    <mergeCell ref="IAQ135:IAR135"/>
    <mergeCell ref="IAS135:IAT135"/>
    <mergeCell ref="HYE135:HYF135"/>
    <mergeCell ref="HYG135:HYH135"/>
    <mergeCell ref="HYM135:HYN135"/>
    <mergeCell ref="HYO135:HYP135"/>
    <mergeCell ref="HYU135:HYV135"/>
    <mergeCell ref="HYW135:HYX135"/>
    <mergeCell ref="HZC135:HZD135"/>
    <mergeCell ref="HZE135:HZF135"/>
    <mergeCell ref="HZK135:HZL135"/>
    <mergeCell ref="IHU135:IHV135"/>
    <mergeCell ref="IIA135:IIB135"/>
    <mergeCell ref="IIC135:IID135"/>
    <mergeCell ref="III135:IIJ135"/>
    <mergeCell ref="IIK135:IIL135"/>
    <mergeCell ref="IIQ135:IIR135"/>
    <mergeCell ref="IIS135:IIT135"/>
    <mergeCell ref="IIY135:IIZ135"/>
    <mergeCell ref="IJA135:IJB135"/>
    <mergeCell ref="IGM135:IGN135"/>
    <mergeCell ref="IGO135:IGP135"/>
    <mergeCell ref="IGU135:IGV135"/>
    <mergeCell ref="IGW135:IGX135"/>
    <mergeCell ref="IHC135:IHD135"/>
    <mergeCell ref="IHE135:IHF135"/>
    <mergeCell ref="IHK135:IHL135"/>
    <mergeCell ref="IHM135:IHN135"/>
    <mergeCell ref="IHS135:IHT135"/>
    <mergeCell ref="IFA135:IFB135"/>
    <mergeCell ref="IFG135:IFH135"/>
    <mergeCell ref="IFI135:IFJ135"/>
    <mergeCell ref="IFO135:IFP135"/>
    <mergeCell ref="IFQ135:IFR135"/>
    <mergeCell ref="IFW135:IFX135"/>
    <mergeCell ref="IFY135:IFZ135"/>
    <mergeCell ref="IGE135:IGF135"/>
    <mergeCell ref="IGG135:IGH135"/>
    <mergeCell ref="IDS135:IDT135"/>
    <mergeCell ref="IDU135:IDV135"/>
    <mergeCell ref="IEA135:IEB135"/>
    <mergeCell ref="IEC135:IED135"/>
    <mergeCell ref="IEI135:IEJ135"/>
    <mergeCell ref="IEK135:IEL135"/>
    <mergeCell ref="IEQ135:IER135"/>
    <mergeCell ref="IES135:IET135"/>
    <mergeCell ref="IEY135:IEZ135"/>
    <mergeCell ref="INI135:INJ135"/>
    <mergeCell ref="INO135:INP135"/>
    <mergeCell ref="INQ135:INR135"/>
    <mergeCell ref="INW135:INX135"/>
    <mergeCell ref="INY135:INZ135"/>
    <mergeCell ref="IOE135:IOF135"/>
    <mergeCell ref="IOG135:IOH135"/>
    <mergeCell ref="IOM135:ION135"/>
    <mergeCell ref="IOO135:IOP135"/>
    <mergeCell ref="IMA135:IMB135"/>
    <mergeCell ref="IMC135:IMD135"/>
    <mergeCell ref="IMI135:IMJ135"/>
    <mergeCell ref="IMK135:IML135"/>
    <mergeCell ref="IMQ135:IMR135"/>
    <mergeCell ref="IMS135:IMT135"/>
    <mergeCell ref="IMY135:IMZ135"/>
    <mergeCell ref="INA135:INB135"/>
    <mergeCell ref="ING135:INH135"/>
    <mergeCell ref="IKO135:IKP135"/>
    <mergeCell ref="IKU135:IKV135"/>
    <mergeCell ref="IKW135:IKX135"/>
    <mergeCell ref="ILC135:ILD135"/>
    <mergeCell ref="ILE135:ILF135"/>
    <mergeCell ref="ILK135:ILL135"/>
    <mergeCell ref="ILM135:ILN135"/>
    <mergeCell ref="ILS135:ILT135"/>
    <mergeCell ref="ILU135:ILV135"/>
    <mergeCell ref="IJG135:IJH135"/>
    <mergeCell ref="IJI135:IJJ135"/>
    <mergeCell ref="IJO135:IJP135"/>
    <mergeCell ref="IJQ135:IJR135"/>
    <mergeCell ref="IJW135:IJX135"/>
    <mergeCell ref="IJY135:IJZ135"/>
    <mergeCell ref="IKE135:IKF135"/>
    <mergeCell ref="IKG135:IKH135"/>
    <mergeCell ref="IKM135:IKN135"/>
    <mergeCell ref="ISW135:ISX135"/>
    <mergeCell ref="ITC135:ITD135"/>
    <mergeCell ref="ITE135:ITF135"/>
    <mergeCell ref="ITK135:ITL135"/>
    <mergeCell ref="ITM135:ITN135"/>
    <mergeCell ref="ITS135:ITT135"/>
    <mergeCell ref="ITU135:ITV135"/>
    <mergeCell ref="IUA135:IUB135"/>
    <mergeCell ref="IUC135:IUD135"/>
    <mergeCell ref="IRO135:IRP135"/>
    <mergeCell ref="IRQ135:IRR135"/>
    <mergeCell ref="IRW135:IRX135"/>
    <mergeCell ref="IRY135:IRZ135"/>
    <mergeCell ref="ISE135:ISF135"/>
    <mergeCell ref="ISG135:ISH135"/>
    <mergeCell ref="ISM135:ISN135"/>
    <mergeCell ref="ISO135:ISP135"/>
    <mergeCell ref="ISU135:ISV135"/>
    <mergeCell ref="IQC135:IQD135"/>
    <mergeCell ref="IQI135:IQJ135"/>
    <mergeCell ref="IQK135:IQL135"/>
    <mergeCell ref="IQQ135:IQR135"/>
    <mergeCell ref="IQS135:IQT135"/>
    <mergeCell ref="IQY135:IQZ135"/>
    <mergeCell ref="IRA135:IRB135"/>
    <mergeCell ref="IRG135:IRH135"/>
    <mergeCell ref="IRI135:IRJ135"/>
    <mergeCell ref="IOU135:IOV135"/>
    <mergeCell ref="IOW135:IOX135"/>
    <mergeCell ref="IPC135:IPD135"/>
    <mergeCell ref="IPE135:IPF135"/>
    <mergeCell ref="IPK135:IPL135"/>
    <mergeCell ref="IPM135:IPN135"/>
    <mergeCell ref="IPS135:IPT135"/>
    <mergeCell ref="IPU135:IPV135"/>
    <mergeCell ref="IQA135:IQB135"/>
    <mergeCell ref="IYK135:IYL135"/>
    <mergeCell ref="IYQ135:IYR135"/>
    <mergeCell ref="IYS135:IYT135"/>
    <mergeCell ref="IYY135:IYZ135"/>
    <mergeCell ref="IZA135:IZB135"/>
    <mergeCell ref="IZG135:IZH135"/>
    <mergeCell ref="IZI135:IZJ135"/>
    <mergeCell ref="IZO135:IZP135"/>
    <mergeCell ref="IZQ135:IZR135"/>
    <mergeCell ref="IXC135:IXD135"/>
    <mergeCell ref="IXE135:IXF135"/>
    <mergeCell ref="IXK135:IXL135"/>
    <mergeCell ref="IXM135:IXN135"/>
    <mergeCell ref="IXS135:IXT135"/>
    <mergeCell ref="IXU135:IXV135"/>
    <mergeCell ref="IYA135:IYB135"/>
    <mergeCell ref="IYC135:IYD135"/>
    <mergeCell ref="IYI135:IYJ135"/>
    <mergeCell ref="IVQ135:IVR135"/>
    <mergeCell ref="IVW135:IVX135"/>
    <mergeCell ref="IVY135:IVZ135"/>
    <mergeCell ref="IWE135:IWF135"/>
    <mergeCell ref="IWG135:IWH135"/>
    <mergeCell ref="IWM135:IWN135"/>
    <mergeCell ref="IWO135:IWP135"/>
    <mergeCell ref="IWU135:IWV135"/>
    <mergeCell ref="IWW135:IWX135"/>
    <mergeCell ref="IUI135:IUJ135"/>
    <mergeCell ref="IUK135:IUL135"/>
    <mergeCell ref="IUQ135:IUR135"/>
    <mergeCell ref="IUS135:IUT135"/>
    <mergeCell ref="IUY135:IUZ135"/>
    <mergeCell ref="IVA135:IVB135"/>
    <mergeCell ref="IVG135:IVH135"/>
    <mergeCell ref="IVI135:IVJ135"/>
    <mergeCell ref="IVO135:IVP135"/>
    <mergeCell ref="JDY135:JDZ135"/>
    <mergeCell ref="JEE135:JEF135"/>
    <mergeCell ref="JEG135:JEH135"/>
    <mergeCell ref="JEM135:JEN135"/>
    <mergeCell ref="JEO135:JEP135"/>
    <mergeCell ref="JEU135:JEV135"/>
    <mergeCell ref="JEW135:JEX135"/>
    <mergeCell ref="JFC135:JFD135"/>
    <mergeCell ref="JFE135:JFF135"/>
    <mergeCell ref="JCQ135:JCR135"/>
    <mergeCell ref="JCS135:JCT135"/>
    <mergeCell ref="JCY135:JCZ135"/>
    <mergeCell ref="JDA135:JDB135"/>
    <mergeCell ref="JDG135:JDH135"/>
    <mergeCell ref="JDI135:JDJ135"/>
    <mergeCell ref="JDO135:JDP135"/>
    <mergeCell ref="JDQ135:JDR135"/>
    <mergeCell ref="JDW135:JDX135"/>
    <mergeCell ref="JBE135:JBF135"/>
    <mergeCell ref="JBK135:JBL135"/>
    <mergeCell ref="JBM135:JBN135"/>
    <mergeCell ref="JBS135:JBT135"/>
    <mergeCell ref="JBU135:JBV135"/>
    <mergeCell ref="JCA135:JCB135"/>
    <mergeCell ref="JCC135:JCD135"/>
    <mergeCell ref="JCI135:JCJ135"/>
    <mergeCell ref="JCK135:JCL135"/>
    <mergeCell ref="IZW135:IZX135"/>
    <mergeCell ref="IZY135:IZZ135"/>
    <mergeCell ref="JAE135:JAF135"/>
    <mergeCell ref="JAG135:JAH135"/>
    <mergeCell ref="JAM135:JAN135"/>
    <mergeCell ref="JAO135:JAP135"/>
    <mergeCell ref="JAU135:JAV135"/>
    <mergeCell ref="JAW135:JAX135"/>
    <mergeCell ref="JBC135:JBD135"/>
    <mergeCell ref="JJM135:JJN135"/>
    <mergeCell ref="JJS135:JJT135"/>
    <mergeCell ref="JJU135:JJV135"/>
    <mergeCell ref="JKA135:JKB135"/>
    <mergeCell ref="JKC135:JKD135"/>
    <mergeCell ref="JKI135:JKJ135"/>
    <mergeCell ref="JKK135:JKL135"/>
    <mergeCell ref="JKQ135:JKR135"/>
    <mergeCell ref="JKS135:JKT135"/>
    <mergeCell ref="JIE135:JIF135"/>
    <mergeCell ref="JIG135:JIH135"/>
    <mergeCell ref="JIM135:JIN135"/>
    <mergeCell ref="JIO135:JIP135"/>
    <mergeCell ref="JIU135:JIV135"/>
    <mergeCell ref="JIW135:JIX135"/>
    <mergeCell ref="JJC135:JJD135"/>
    <mergeCell ref="JJE135:JJF135"/>
    <mergeCell ref="JJK135:JJL135"/>
    <mergeCell ref="JGS135:JGT135"/>
    <mergeCell ref="JGY135:JGZ135"/>
    <mergeCell ref="JHA135:JHB135"/>
    <mergeCell ref="JHG135:JHH135"/>
    <mergeCell ref="JHI135:JHJ135"/>
    <mergeCell ref="JHO135:JHP135"/>
    <mergeCell ref="JHQ135:JHR135"/>
    <mergeCell ref="JHW135:JHX135"/>
    <mergeCell ref="JHY135:JHZ135"/>
    <mergeCell ref="JFK135:JFL135"/>
    <mergeCell ref="JFM135:JFN135"/>
    <mergeCell ref="JFS135:JFT135"/>
    <mergeCell ref="JFU135:JFV135"/>
    <mergeCell ref="JGA135:JGB135"/>
    <mergeCell ref="JGC135:JGD135"/>
    <mergeCell ref="JGI135:JGJ135"/>
    <mergeCell ref="JGK135:JGL135"/>
    <mergeCell ref="JGQ135:JGR135"/>
    <mergeCell ref="JPA135:JPB135"/>
    <mergeCell ref="JPG135:JPH135"/>
    <mergeCell ref="JPI135:JPJ135"/>
    <mergeCell ref="JPO135:JPP135"/>
    <mergeCell ref="JPQ135:JPR135"/>
    <mergeCell ref="JPW135:JPX135"/>
    <mergeCell ref="JPY135:JPZ135"/>
    <mergeCell ref="JQE135:JQF135"/>
    <mergeCell ref="JQG135:JQH135"/>
    <mergeCell ref="JNS135:JNT135"/>
    <mergeCell ref="JNU135:JNV135"/>
    <mergeCell ref="JOA135:JOB135"/>
    <mergeCell ref="JOC135:JOD135"/>
    <mergeCell ref="JOI135:JOJ135"/>
    <mergeCell ref="JOK135:JOL135"/>
    <mergeCell ref="JOQ135:JOR135"/>
    <mergeCell ref="JOS135:JOT135"/>
    <mergeCell ref="JOY135:JOZ135"/>
    <mergeCell ref="JMG135:JMH135"/>
    <mergeCell ref="JMM135:JMN135"/>
    <mergeCell ref="JMO135:JMP135"/>
    <mergeCell ref="JMU135:JMV135"/>
    <mergeCell ref="JMW135:JMX135"/>
    <mergeCell ref="JNC135:JND135"/>
    <mergeCell ref="JNE135:JNF135"/>
    <mergeCell ref="JNK135:JNL135"/>
    <mergeCell ref="JNM135:JNN135"/>
    <mergeCell ref="JKY135:JKZ135"/>
    <mergeCell ref="JLA135:JLB135"/>
    <mergeCell ref="JLG135:JLH135"/>
    <mergeCell ref="JLI135:JLJ135"/>
    <mergeCell ref="JLO135:JLP135"/>
    <mergeCell ref="JLQ135:JLR135"/>
    <mergeCell ref="JLW135:JLX135"/>
    <mergeCell ref="JLY135:JLZ135"/>
    <mergeCell ref="JME135:JMF135"/>
    <mergeCell ref="JUO135:JUP135"/>
    <mergeCell ref="JUU135:JUV135"/>
    <mergeCell ref="JUW135:JUX135"/>
    <mergeCell ref="JVC135:JVD135"/>
    <mergeCell ref="JVE135:JVF135"/>
    <mergeCell ref="JVK135:JVL135"/>
    <mergeCell ref="JVM135:JVN135"/>
    <mergeCell ref="JVS135:JVT135"/>
    <mergeCell ref="JVU135:JVV135"/>
    <mergeCell ref="JTG135:JTH135"/>
    <mergeCell ref="JTI135:JTJ135"/>
    <mergeCell ref="JTO135:JTP135"/>
    <mergeCell ref="JTQ135:JTR135"/>
    <mergeCell ref="JTW135:JTX135"/>
    <mergeCell ref="JTY135:JTZ135"/>
    <mergeCell ref="JUE135:JUF135"/>
    <mergeCell ref="JUG135:JUH135"/>
    <mergeCell ref="JUM135:JUN135"/>
    <mergeCell ref="JRU135:JRV135"/>
    <mergeCell ref="JSA135:JSB135"/>
    <mergeCell ref="JSC135:JSD135"/>
    <mergeCell ref="JSI135:JSJ135"/>
    <mergeCell ref="JSK135:JSL135"/>
    <mergeCell ref="JSQ135:JSR135"/>
    <mergeCell ref="JSS135:JST135"/>
    <mergeCell ref="JSY135:JSZ135"/>
    <mergeCell ref="JTA135:JTB135"/>
    <mergeCell ref="JQM135:JQN135"/>
    <mergeCell ref="JQO135:JQP135"/>
    <mergeCell ref="JQU135:JQV135"/>
    <mergeCell ref="JQW135:JQX135"/>
    <mergeCell ref="JRC135:JRD135"/>
    <mergeCell ref="JRE135:JRF135"/>
    <mergeCell ref="JRK135:JRL135"/>
    <mergeCell ref="JRM135:JRN135"/>
    <mergeCell ref="JRS135:JRT135"/>
    <mergeCell ref="KAC135:KAD135"/>
    <mergeCell ref="KAI135:KAJ135"/>
    <mergeCell ref="KAK135:KAL135"/>
    <mergeCell ref="KAQ135:KAR135"/>
    <mergeCell ref="KAS135:KAT135"/>
    <mergeCell ref="KAY135:KAZ135"/>
    <mergeCell ref="KBA135:KBB135"/>
    <mergeCell ref="KBG135:KBH135"/>
    <mergeCell ref="KBI135:KBJ135"/>
    <mergeCell ref="JYU135:JYV135"/>
    <mergeCell ref="JYW135:JYX135"/>
    <mergeCell ref="JZC135:JZD135"/>
    <mergeCell ref="JZE135:JZF135"/>
    <mergeCell ref="JZK135:JZL135"/>
    <mergeCell ref="JZM135:JZN135"/>
    <mergeCell ref="JZS135:JZT135"/>
    <mergeCell ref="JZU135:JZV135"/>
    <mergeCell ref="KAA135:KAB135"/>
    <mergeCell ref="JXI135:JXJ135"/>
    <mergeCell ref="JXO135:JXP135"/>
    <mergeCell ref="JXQ135:JXR135"/>
    <mergeCell ref="JXW135:JXX135"/>
    <mergeCell ref="JXY135:JXZ135"/>
    <mergeCell ref="JYE135:JYF135"/>
    <mergeCell ref="JYG135:JYH135"/>
    <mergeCell ref="JYM135:JYN135"/>
    <mergeCell ref="JYO135:JYP135"/>
    <mergeCell ref="JWA135:JWB135"/>
    <mergeCell ref="JWC135:JWD135"/>
    <mergeCell ref="JWI135:JWJ135"/>
    <mergeCell ref="JWK135:JWL135"/>
    <mergeCell ref="JWQ135:JWR135"/>
    <mergeCell ref="JWS135:JWT135"/>
    <mergeCell ref="JWY135:JWZ135"/>
    <mergeCell ref="JXA135:JXB135"/>
    <mergeCell ref="JXG135:JXH135"/>
    <mergeCell ref="KFQ135:KFR135"/>
    <mergeCell ref="KFW135:KFX135"/>
    <mergeCell ref="KFY135:KFZ135"/>
    <mergeCell ref="KGE135:KGF135"/>
    <mergeCell ref="KGG135:KGH135"/>
    <mergeCell ref="KGM135:KGN135"/>
    <mergeCell ref="KGO135:KGP135"/>
    <mergeCell ref="KGU135:KGV135"/>
    <mergeCell ref="KGW135:KGX135"/>
    <mergeCell ref="KEI135:KEJ135"/>
    <mergeCell ref="KEK135:KEL135"/>
    <mergeCell ref="KEQ135:KER135"/>
    <mergeCell ref="KES135:KET135"/>
    <mergeCell ref="KEY135:KEZ135"/>
    <mergeCell ref="KFA135:KFB135"/>
    <mergeCell ref="KFG135:KFH135"/>
    <mergeCell ref="KFI135:KFJ135"/>
    <mergeCell ref="KFO135:KFP135"/>
    <mergeCell ref="KCW135:KCX135"/>
    <mergeCell ref="KDC135:KDD135"/>
    <mergeCell ref="KDE135:KDF135"/>
    <mergeCell ref="KDK135:KDL135"/>
    <mergeCell ref="KDM135:KDN135"/>
    <mergeCell ref="KDS135:KDT135"/>
    <mergeCell ref="KDU135:KDV135"/>
    <mergeCell ref="KEA135:KEB135"/>
    <mergeCell ref="KEC135:KED135"/>
    <mergeCell ref="KBO135:KBP135"/>
    <mergeCell ref="KBQ135:KBR135"/>
    <mergeCell ref="KBW135:KBX135"/>
    <mergeCell ref="KBY135:KBZ135"/>
    <mergeCell ref="KCE135:KCF135"/>
    <mergeCell ref="KCG135:KCH135"/>
    <mergeCell ref="KCM135:KCN135"/>
    <mergeCell ref="KCO135:KCP135"/>
    <mergeCell ref="KCU135:KCV135"/>
    <mergeCell ref="KLE135:KLF135"/>
    <mergeCell ref="KLK135:KLL135"/>
    <mergeCell ref="KLM135:KLN135"/>
    <mergeCell ref="KLS135:KLT135"/>
    <mergeCell ref="KLU135:KLV135"/>
    <mergeCell ref="KMA135:KMB135"/>
    <mergeCell ref="KMC135:KMD135"/>
    <mergeCell ref="KMI135:KMJ135"/>
    <mergeCell ref="KMK135:KML135"/>
    <mergeCell ref="KJW135:KJX135"/>
    <mergeCell ref="KJY135:KJZ135"/>
    <mergeCell ref="KKE135:KKF135"/>
    <mergeCell ref="KKG135:KKH135"/>
    <mergeCell ref="KKM135:KKN135"/>
    <mergeCell ref="KKO135:KKP135"/>
    <mergeCell ref="KKU135:KKV135"/>
    <mergeCell ref="KKW135:KKX135"/>
    <mergeCell ref="KLC135:KLD135"/>
    <mergeCell ref="KIK135:KIL135"/>
    <mergeCell ref="KIQ135:KIR135"/>
    <mergeCell ref="KIS135:KIT135"/>
    <mergeCell ref="KIY135:KIZ135"/>
    <mergeCell ref="KJA135:KJB135"/>
    <mergeCell ref="KJG135:KJH135"/>
    <mergeCell ref="KJI135:KJJ135"/>
    <mergeCell ref="KJO135:KJP135"/>
    <mergeCell ref="KJQ135:KJR135"/>
    <mergeCell ref="KHC135:KHD135"/>
    <mergeCell ref="KHE135:KHF135"/>
    <mergeCell ref="KHK135:KHL135"/>
    <mergeCell ref="KHM135:KHN135"/>
    <mergeCell ref="KHS135:KHT135"/>
    <mergeCell ref="KHU135:KHV135"/>
    <mergeCell ref="KIA135:KIB135"/>
    <mergeCell ref="KIC135:KID135"/>
    <mergeCell ref="KII135:KIJ135"/>
    <mergeCell ref="KQS135:KQT135"/>
    <mergeCell ref="KQY135:KQZ135"/>
    <mergeCell ref="KRA135:KRB135"/>
    <mergeCell ref="KRG135:KRH135"/>
    <mergeCell ref="KRI135:KRJ135"/>
    <mergeCell ref="KRO135:KRP135"/>
    <mergeCell ref="KRQ135:KRR135"/>
    <mergeCell ref="KRW135:KRX135"/>
    <mergeCell ref="KRY135:KRZ135"/>
    <mergeCell ref="KPK135:KPL135"/>
    <mergeCell ref="KPM135:KPN135"/>
    <mergeCell ref="KPS135:KPT135"/>
    <mergeCell ref="KPU135:KPV135"/>
    <mergeCell ref="KQA135:KQB135"/>
    <mergeCell ref="KQC135:KQD135"/>
    <mergeCell ref="KQI135:KQJ135"/>
    <mergeCell ref="KQK135:KQL135"/>
    <mergeCell ref="KQQ135:KQR135"/>
    <mergeCell ref="KNY135:KNZ135"/>
    <mergeCell ref="KOE135:KOF135"/>
    <mergeCell ref="KOG135:KOH135"/>
    <mergeCell ref="KOM135:KON135"/>
    <mergeCell ref="KOO135:KOP135"/>
    <mergeCell ref="KOU135:KOV135"/>
    <mergeCell ref="KOW135:KOX135"/>
    <mergeCell ref="KPC135:KPD135"/>
    <mergeCell ref="KPE135:KPF135"/>
    <mergeCell ref="KMQ135:KMR135"/>
    <mergeCell ref="KMS135:KMT135"/>
    <mergeCell ref="KMY135:KMZ135"/>
    <mergeCell ref="KNA135:KNB135"/>
    <mergeCell ref="KNG135:KNH135"/>
    <mergeCell ref="KNI135:KNJ135"/>
    <mergeCell ref="KNO135:KNP135"/>
    <mergeCell ref="KNQ135:KNR135"/>
    <mergeCell ref="KNW135:KNX135"/>
    <mergeCell ref="KWG135:KWH135"/>
    <mergeCell ref="KWM135:KWN135"/>
    <mergeCell ref="KWO135:KWP135"/>
    <mergeCell ref="KWU135:KWV135"/>
    <mergeCell ref="KWW135:KWX135"/>
    <mergeCell ref="KXC135:KXD135"/>
    <mergeCell ref="KXE135:KXF135"/>
    <mergeCell ref="KXK135:KXL135"/>
    <mergeCell ref="KXM135:KXN135"/>
    <mergeCell ref="KUY135:KUZ135"/>
    <mergeCell ref="KVA135:KVB135"/>
    <mergeCell ref="KVG135:KVH135"/>
    <mergeCell ref="KVI135:KVJ135"/>
    <mergeCell ref="KVO135:KVP135"/>
    <mergeCell ref="KVQ135:KVR135"/>
    <mergeCell ref="KVW135:KVX135"/>
    <mergeCell ref="KVY135:KVZ135"/>
    <mergeCell ref="KWE135:KWF135"/>
    <mergeCell ref="KTM135:KTN135"/>
    <mergeCell ref="KTS135:KTT135"/>
    <mergeCell ref="KTU135:KTV135"/>
    <mergeCell ref="KUA135:KUB135"/>
    <mergeCell ref="KUC135:KUD135"/>
    <mergeCell ref="KUI135:KUJ135"/>
    <mergeCell ref="KUK135:KUL135"/>
    <mergeCell ref="KUQ135:KUR135"/>
    <mergeCell ref="KUS135:KUT135"/>
    <mergeCell ref="KSE135:KSF135"/>
    <mergeCell ref="KSG135:KSH135"/>
    <mergeCell ref="KSM135:KSN135"/>
    <mergeCell ref="KSO135:KSP135"/>
    <mergeCell ref="KSU135:KSV135"/>
    <mergeCell ref="KSW135:KSX135"/>
    <mergeCell ref="KTC135:KTD135"/>
    <mergeCell ref="KTE135:KTF135"/>
    <mergeCell ref="KTK135:KTL135"/>
    <mergeCell ref="LBU135:LBV135"/>
    <mergeCell ref="LCA135:LCB135"/>
    <mergeCell ref="LCC135:LCD135"/>
    <mergeCell ref="LCI135:LCJ135"/>
    <mergeCell ref="LCK135:LCL135"/>
    <mergeCell ref="LCQ135:LCR135"/>
    <mergeCell ref="LCS135:LCT135"/>
    <mergeCell ref="LCY135:LCZ135"/>
    <mergeCell ref="LDA135:LDB135"/>
    <mergeCell ref="LAM135:LAN135"/>
    <mergeCell ref="LAO135:LAP135"/>
    <mergeCell ref="LAU135:LAV135"/>
    <mergeCell ref="LAW135:LAX135"/>
    <mergeCell ref="LBC135:LBD135"/>
    <mergeCell ref="LBE135:LBF135"/>
    <mergeCell ref="LBK135:LBL135"/>
    <mergeCell ref="LBM135:LBN135"/>
    <mergeCell ref="LBS135:LBT135"/>
    <mergeCell ref="KZA135:KZB135"/>
    <mergeCell ref="KZG135:KZH135"/>
    <mergeCell ref="KZI135:KZJ135"/>
    <mergeCell ref="KZO135:KZP135"/>
    <mergeCell ref="KZQ135:KZR135"/>
    <mergeCell ref="KZW135:KZX135"/>
    <mergeCell ref="KZY135:KZZ135"/>
    <mergeCell ref="LAE135:LAF135"/>
    <mergeCell ref="LAG135:LAH135"/>
    <mergeCell ref="KXS135:KXT135"/>
    <mergeCell ref="KXU135:KXV135"/>
    <mergeCell ref="KYA135:KYB135"/>
    <mergeCell ref="KYC135:KYD135"/>
    <mergeCell ref="KYI135:KYJ135"/>
    <mergeCell ref="KYK135:KYL135"/>
    <mergeCell ref="KYQ135:KYR135"/>
    <mergeCell ref="KYS135:KYT135"/>
    <mergeCell ref="KYY135:KYZ135"/>
    <mergeCell ref="LHI135:LHJ135"/>
    <mergeCell ref="LHO135:LHP135"/>
    <mergeCell ref="LHQ135:LHR135"/>
    <mergeCell ref="LHW135:LHX135"/>
    <mergeCell ref="LHY135:LHZ135"/>
    <mergeCell ref="LIE135:LIF135"/>
    <mergeCell ref="LIG135:LIH135"/>
    <mergeCell ref="LIM135:LIN135"/>
    <mergeCell ref="LIO135:LIP135"/>
    <mergeCell ref="LGA135:LGB135"/>
    <mergeCell ref="LGC135:LGD135"/>
    <mergeCell ref="LGI135:LGJ135"/>
    <mergeCell ref="LGK135:LGL135"/>
    <mergeCell ref="LGQ135:LGR135"/>
    <mergeCell ref="LGS135:LGT135"/>
    <mergeCell ref="LGY135:LGZ135"/>
    <mergeCell ref="LHA135:LHB135"/>
    <mergeCell ref="LHG135:LHH135"/>
    <mergeCell ref="LEO135:LEP135"/>
    <mergeCell ref="LEU135:LEV135"/>
    <mergeCell ref="LEW135:LEX135"/>
    <mergeCell ref="LFC135:LFD135"/>
    <mergeCell ref="LFE135:LFF135"/>
    <mergeCell ref="LFK135:LFL135"/>
    <mergeCell ref="LFM135:LFN135"/>
    <mergeCell ref="LFS135:LFT135"/>
    <mergeCell ref="LFU135:LFV135"/>
    <mergeCell ref="LDG135:LDH135"/>
    <mergeCell ref="LDI135:LDJ135"/>
    <mergeCell ref="LDO135:LDP135"/>
    <mergeCell ref="LDQ135:LDR135"/>
    <mergeCell ref="LDW135:LDX135"/>
    <mergeCell ref="LDY135:LDZ135"/>
    <mergeCell ref="LEE135:LEF135"/>
    <mergeCell ref="LEG135:LEH135"/>
    <mergeCell ref="LEM135:LEN135"/>
    <mergeCell ref="LMW135:LMX135"/>
    <mergeCell ref="LNC135:LND135"/>
    <mergeCell ref="LNE135:LNF135"/>
    <mergeCell ref="LNK135:LNL135"/>
    <mergeCell ref="LNM135:LNN135"/>
    <mergeCell ref="LNS135:LNT135"/>
    <mergeCell ref="LNU135:LNV135"/>
    <mergeCell ref="LOA135:LOB135"/>
    <mergeCell ref="LOC135:LOD135"/>
    <mergeCell ref="LLO135:LLP135"/>
    <mergeCell ref="LLQ135:LLR135"/>
    <mergeCell ref="LLW135:LLX135"/>
    <mergeCell ref="LLY135:LLZ135"/>
    <mergeCell ref="LME135:LMF135"/>
    <mergeCell ref="LMG135:LMH135"/>
    <mergeCell ref="LMM135:LMN135"/>
    <mergeCell ref="LMO135:LMP135"/>
    <mergeCell ref="LMU135:LMV135"/>
    <mergeCell ref="LKC135:LKD135"/>
    <mergeCell ref="LKI135:LKJ135"/>
    <mergeCell ref="LKK135:LKL135"/>
    <mergeCell ref="LKQ135:LKR135"/>
    <mergeCell ref="LKS135:LKT135"/>
    <mergeCell ref="LKY135:LKZ135"/>
    <mergeCell ref="LLA135:LLB135"/>
    <mergeCell ref="LLG135:LLH135"/>
    <mergeCell ref="LLI135:LLJ135"/>
    <mergeCell ref="LIU135:LIV135"/>
    <mergeCell ref="LIW135:LIX135"/>
    <mergeCell ref="LJC135:LJD135"/>
    <mergeCell ref="LJE135:LJF135"/>
    <mergeCell ref="LJK135:LJL135"/>
    <mergeCell ref="LJM135:LJN135"/>
    <mergeCell ref="LJS135:LJT135"/>
    <mergeCell ref="LJU135:LJV135"/>
    <mergeCell ref="LKA135:LKB135"/>
    <mergeCell ref="LSK135:LSL135"/>
    <mergeCell ref="LSQ135:LSR135"/>
    <mergeCell ref="LSS135:LST135"/>
    <mergeCell ref="LSY135:LSZ135"/>
    <mergeCell ref="LTA135:LTB135"/>
    <mergeCell ref="LTG135:LTH135"/>
    <mergeCell ref="LTI135:LTJ135"/>
    <mergeCell ref="LTO135:LTP135"/>
    <mergeCell ref="LTQ135:LTR135"/>
    <mergeCell ref="LRC135:LRD135"/>
    <mergeCell ref="LRE135:LRF135"/>
    <mergeCell ref="LRK135:LRL135"/>
    <mergeCell ref="LRM135:LRN135"/>
    <mergeCell ref="LRS135:LRT135"/>
    <mergeCell ref="LRU135:LRV135"/>
    <mergeCell ref="LSA135:LSB135"/>
    <mergeCell ref="LSC135:LSD135"/>
    <mergeCell ref="LSI135:LSJ135"/>
    <mergeCell ref="LPQ135:LPR135"/>
    <mergeCell ref="LPW135:LPX135"/>
    <mergeCell ref="LPY135:LPZ135"/>
    <mergeCell ref="LQE135:LQF135"/>
    <mergeCell ref="LQG135:LQH135"/>
    <mergeCell ref="LQM135:LQN135"/>
    <mergeCell ref="LQO135:LQP135"/>
    <mergeCell ref="LQU135:LQV135"/>
    <mergeCell ref="LQW135:LQX135"/>
    <mergeCell ref="LOI135:LOJ135"/>
    <mergeCell ref="LOK135:LOL135"/>
    <mergeCell ref="LOQ135:LOR135"/>
    <mergeCell ref="LOS135:LOT135"/>
    <mergeCell ref="LOY135:LOZ135"/>
    <mergeCell ref="LPA135:LPB135"/>
    <mergeCell ref="LPG135:LPH135"/>
    <mergeCell ref="LPI135:LPJ135"/>
    <mergeCell ref="LPO135:LPP135"/>
    <mergeCell ref="LXY135:LXZ135"/>
    <mergeCell ref="LYE135:LYF135"/>
    <mergeCell ref="LYG135:LYH135"/>
    <mergeCell ref="LYM135:LYN135"/>
    <mergeCell ref="LYO135:LYP135"/>
    <mergeCell ref="LYU135:LYV135"/>
    <mergeCell ref="LYW135:LYX135"/>
    <mergeCell ref="LZC135:LZD135"/>
    <mergeCell ref="LZE135:LZF135"/>
    <mergeCell ref="LWQ135:LWR135"/>
    <mergeCell ref="LWS135:LWT135"/>
    <mergeCell ref="LWY135:LWZ135"/>
    <mergeCell ref="LXA135:LXB135"/>
    <mergeCell ref="LXG135:LXH135"/>
    <mergeCell ref="LXI135:LXJ135"/>
    <mergeCell ref="LXO135:LXP135"/>
    <mergeCell ref="LXQ135:LXR135"/>
    <mergeCell ref="LXW135:LXX135"/>
    <mergeCell ref="LVE135:LVF135"/>
    <mergeCell ref="LVK135:LVL135"/>
    <mergeCell ref="LVM135:LVN135"/>
    <mergeCell ref="LVS135:LVT135"/>
    <mergeCell ref="LVU135:LVV135"/>
    <mergeCell ref="LWA135:LWB135"/>
    <mergeCell ref="LWC135:LWD135"/>
    <mergeCell ref="LWI135:LWJ135"/>
    <mergeCell ref="LWK135:LWL135"/>
    <mergeCell ref="LTW135:LTX135"/>
    <mergeCell ref="LTY135:LTZ135"/>
    <mergeCell ref="LUE135:LUF135"/>
    <mergeCell ref="LUG135:LUH135"/>
    <mergeCell ref="LUM135:LUN135"/>
    <mergeCell ref="LUO135:LUP135"/>
    <mergeCell ref="LUU135:LUV135"/>
    <mergeCell ref="LUW135:LUX135"/>
    <mergeCell ref="LVC135:LVD135"/>
    <mergeCell ref="MDM135:MDN135"/>
    <mergeCell ref="MDS135:MDT135"/>
    <mergeCell ref="MDU135:MDV135"/>
    <mergeCell ref="MEA135:MEB135"/>
    <mergeCell ref="MEC135:MED135"/>
    <mergeCell ref="MEI135:MEJ135"/>
    <mergeCell ref="MEK135:MEL135"/>
    <mergeCell ref="MEQ135:MER135"/>
    <mergeCell ref="MES135:MET135"/>
    <mergeCell ref="MCE135:MCF135"/>
    <mergeCell ref="MCG135:MCH135"/>
    <mergeCell ref="MCM135:MCN135"/>
    <mergeCell ref="MCO135:MCP135"/>
    <mergeCell ref="MCU135:MCV135"/>
    <mergeCell ref="MCW135:MCX135"/>
    <mergeCell ref="MDC135:MDD135"/>
    <mergeCell ref="MDE135:MDF135"/>
    <mergeCell ref="MDK135:MDL135"/>
    <mergeCell ref="MAS135:MAT135"/>
    <mergeCell ref="MAY135:MAZ135"/>
    <mergeCell ref="MBA135:MBB135"/>
    <mergeCell ref="MBG135:MBH135"/>
    <mergeCell ref="MBI135:MBJ135"/>
    <mergeCell ref="MBO135:MBP135"/>
    <mergeCell ref="MBQ135:MBR135"/>
    <mergeCell ref="MBW135:MBX135"/>
    <mergeCell ref="MBY135:MBZ135"/>
    <mergeCell ref="LZK135:LZL135"/>
    <mergeCell ref="LZM135:LZN135"/>
    <mergeCell ref="LZS135:LZT135"/>
    <mergeCell ref="LZU135:LZV135"/>
    <mergeCell ref="MAA135:MAB135"/>
    <mergeCell ref="MAC135:MAD135"/>
    <mergeCell ref="MAI135:MAJ135"/>
    <mergeCell ref="MAK135:MAL135"/>
    <mergeCell ref="MAQ135:MAR135"/>
    <mergeCell ref="MJA135:MJB135"/>
    <mergeCell ref="MJG135:MJH135"/>
    <mergeCell ref="MJI135:MJJ135"/>
    <mergeCell ref="MJO135:MJP135"/>
    <mergeCell ref="MJQ135:MJR135"/>
    <mergeCell ref="MJW135:MJX135"/>
    <mergeCell ref="MJY135:MJZ135"/>
    <mergeCell ref="MKE135:MKF135"/>
    <mergeCell ref="MKG135:MKH135"/>
    <mergeCell ref="MHS135:MHT135"/>
    <mergeCell ref="MHU135:MHV135"/>
    <mergeCell ref="MIA135:MIB135"/>
    <mergeCell ref="MIC135:MID135"/>
    <mergeCell ref="MII135:MIJ135"/>
    <mergeCell ref="MIK135:MIL135"/>
    <mergeCell ref="MIQ135:MIR135"/>
    <mergeCell ref="MIS135:MIT135"/>
    <mergeCell ref="MIY135:MIZ135"/>
    <mergeCell ref="MGG135:MGH135"/>
    <mergeCell ref="MGM135:MGN135"/>
    <mergeCell ref="MGO135:MGP135"/>
    <mergeCell ref="MGU135:MGV135"/>
    <mergeCell ref="MGW135:MGX135"/>
    <mergeCell ref="MHC135:MHD135"/>
    <mergeCell ref="MHE135:MHF135"/>
    <mergeCell ref="MHK135:MHL135"/>
    <mergeCell ref="MHM135:MHN135"/>
    <mergeCell ref="MEY135:MEZ135"/>
    <mergeCell ref="MFA135:MFB135"/>
    <mergeCell ref="MFG135:MFH135"/>
    <mergeCell ref="MFI135:MFJ135"/>
    <mergeCell ref="MFO135:MFP135"/>
    <mergeCell ref="MFQ135:MFR135"/>
    <mergeCell ref="MFW135:MFX135"/>
    <mergeCell ref="MFY135:MFZ135"/>
    <mergeCell ref="MGE135:MGF135"/>
    <mergeCell ref="MOO135:MOP135"/>
    <mergeCell ref="MOU135:MOV135"/>
    <mergeCell ref="MOW135:MOX135"/>
    <mergeCell ref="MPC135:MPD135"/>
    <mergeCell ref="MPE135:MPF135"/>
    <mergeCell ref="MPK135:MPL135"/>
    <mergeCell ref="MPM135:MPN135"/>
    <mergeCell ref="MPS135:MPT135"/>
    <mergeCell ref="MPU135:MPV135"/>
    <mergeCell ref="MNG135:MNH135"/>
    <mergeCell ref="MNI135:MNJ135"/>
    <mergeCell ref="MNO135:MNP135"/>
    <mergeCell ref="MNQ135:MNR135"/>
    <mergeCell ref="MNW135:MNX135"/>
    <mergeCell ref="MNY135:MNZ135"/>
    <mergeCell ref="MOE135:MOF135"/>
    <mergeCell ref="MOG135:MOH135"/>
    <mergeCell ref="MOM135:MON135"/>
    <mergeCell ref="MLU135:MLV135"/>
    <mergeCell ref="MMA135:MMB135"/>
    <mergeCell ref="MMC135:MMD135"/>
    <mergeCell ref="MMI135:MMJ135"/>
    <mergeCell ref="MMK135:MML135"/>
    <mergeCell ref="MMQ135:MMR135"/>
    <mergeCell ref="MMS135:MMT135"/>
    <mergeCell ref="MMY135:MMZ135"/>
    <mergeCell ref="MNA135:MNB135"/>
    <mergeCell ref="MKM135:MKN135"/>
    <mergeCell ref="MKO135:MKP135"/>
    <mergeCell ref="MKU135:MKV135"/>
    <mergeCell ref="MKW135:MKX135"/>
    <mergeCell ref="MLC135:MLD135"/>
    <mergeCell ref="MLE135:MLF135"/>
    <mergeCell ref="MLK135:MLL135"/>
    <mergeCell ref="MLM135:MLN135"/>
    <mergeCell ref="MLS135:MLT135"/>
    <mergeCell ref="MUC135:MUD135"/>
    <mergeCell ref="MUI135:MUJ135"/>
    <mergeCell ref="MUK135:MUL135"/>
    <mergeCell ref="MUQ135:MUR135"/>
    <mergeCell ref="MUS135:MUT135"/>
    <mergeCell ref="MUY135:MUZ135"/>
    <mergeCell ref="MVA135:MVB135"/>
    <mergeCell ref="MVG135:MVH135"/>
    <mergeCell ref="MVI135:MVJ135"/>
    <mergeCell ref="MSU135:MSV135"/>
    <mergeCell ref="MSW135:MSX135"/>
    <mergeCell ref="MTC135:MTD135"/>
    <mergeCell ref="MTE135:MTF135"/>
    <mergeCell ref="MTK135:MTL135"/>
    <mergeCell ref="MTM135:MTN135"/>
    <mergeCell ref="MTS135:MTT135"/>
    <mergeCell ref="MTU135:MTV135"/>
    <mergeCell ref="MUA135:MUB135"/>
    <mergeCell ref="MRI135:MRJ135"/>
    <mergeCell ref="MRO135:MRP135"/>
    <mergeCell ref="MRQ135:MRR135"/>
    <mergeCell ref="MRW135:MRX135"/>
    <mergeCell ref="MRY135:MRZ135"/>
    <mergeCell ref="MSE135:MSF135"/>
    <mergeCell ref="MSG135:MSH135"/>
    <mergeCell ref="MSM135:MSN135"/>
    <mergeCell ref="MSO135:MSP135"/>
    <mergeCell ref="MQA135:MQB135"/>
    <mergeCell ref="MQC135:MQD135"/>
    <mergeCell ref="MQI135:MQJ135"/>
    <mergeCell ref="MQK135:MQL135"/>
    <mergeCell ref="MQQ135:MQR135"/>
    <mergeCell ref="MQS135:MQT135"/>
    <mergeCell ref="MQY135:MQZ135"/>
    <mergeCell ref="MRA135:MRB135"/>
    <mergeCell ref="MRG135:MRH135"/>
    <mergeCell ref="MZQ135:MZR135"/>
    <mergeCell ref="MZW135:MZX135"/>
    <mergeCell ref="MZY135:MZZ135"/>
    <mergeCell ref="NAE135:NAF135"/>
    <mergeCell ref="NAG135:NAH135"/>
    <mergeCell ref="NAM135:NAN135"/>
    <mergeCell ref="NAO135:NAP135"/>
    <mergeCell ref="NAU135:NAV135"/>
    <mergeCell ref="NAW135:NAX135"/>
    <mergeCell ref="MYI135:MYJ135"/>
    <mergeCell ref="MYK135:MYL135"/>
    <mergeCell ref="MYQ135:MYR135"/>
    <mergeCell ref="MYS135:MYT135"/>
    <mergeCell ref="MYY135:MYZ135"/>
    <mergeCell ref="MZA135:MZB135"/>
    <mergeCell ref="MZG135:MZH135"/>
    <mergeCell ref="MZI135:MZJ135"/>
    <mergeCell ref="MZO135:MZP135"/>
    <mergeCell ref="MWW135:MWX135"/>
    <mergeCell ref="MXC135:MXD135"/>
    <mergeCell ref="MXE135:MXF135"/>
    <mergeCell ref="MXK135:MXL135"/>
    <mergeCell ref="MXM135:MXN135"/>
    <mergeCell ref="MXS135:MXT135"/>
    <mergeCell ref="MXU135:MXV135"/>
    <mergeCell ref="MYA135:MYB135"/>
    <mergeCell ref="MYC135:MYD135"/>
    <mergeCell ref="MVO135:MVP135"/>
    <mergeCell ref="MVQ135:MVR135"/>
    <mergeCell ref="MVW135:MVX135"/>
    <mergeCell ref="MVY135:MVZ135"/>
    <mergeCell ref="MWE135:MWF135"/>
    <mergeCell ref="MWG135:MWH135"/>
    <mergeCell ref="MWM135:MWN135"/>
    <mergeCell ref="MWO135:MWP135"/>
    <mergeCell ref="MWU135:MWV135"/>
    <mergeCell ref="NFE135:NFF135"/>
    <mergeCell ref="NFK135:NFL135"/>
    <mergeCell ref="NFM135:NFN135"/>
    <mergeCell ref="NFS135:NFT135"/>
    <mergeCell ref="NFU135:NFV135"/>
    <mergeCell ref="NGA135:NGB135"/>
    <mergeCell ref="NGC135:NGD135"/>
    <mergeCell ref="NGI135:NGJ135"/>
    <mergeCell ref="NGK135:NGL135"/>
    <mergeCell ref="NDW135:NDX135"/>
    <mergeCell ref="NDY135:NDZ135"/>
    <mergeCell ref="NEE135:NEF135"/>
    <mergeCell ref="NEG135:NEH135"/>
    <mergeCell ref="NEM135:NEN135"/>
    <mergeCell ref="NEO135:NEP135"/>
    <mergeCell ref="NEU135:NEV135"/>
    <mergeCell ref="NEW135:NEX135"/>
    <mergeCell ref="NFC135:NFD135"/>
    <mergeCell ref="NCK135:NCL135"/>
    <mergeCell ref="NCQ135:NCR135"/>
    <mergeCell ref="NCS135:NCT135"/>
    <mergeCell ref="NCY135:NCZ135"/>
    <mergeCell ref="NDA135:NDB135"/>
    <mergeCell ref="NDG135:NDH135"/>
    <mergeCell ref="NDI135:NDJ135"/>
    <mergeCell ref="NDO135:NDP135"/>
    <mergeCell ref="NDQ135:NDR135"/>
    <mergeCell ref="NBC135:NBD135"/>
    <mergeCell ref="NBE135:NBF135"/>
    <mergeCell ref="NBK135:NBL135"/>
    <mergeCell ref="NBM135:NBN135"/>
    <mergeCell ref="NBS135:NBT135"/>
    <mergeCell ref="NBU135:NBV135"/>
    <mergeCell ref="NCA135:NCB135"/>
    <mergeCell ref="NCC135:NCD135"/>
    <mergeCell ref="NCI135:NCJ135"/>
    <mergeCell ref="NKS135:NKT135"/>
    <mergeCell ref="NKY135:NKZ135"/>
    <mergeCell ref="NLA135:NLB135"/>
    <mergeCell ref="NLG135:NLH135"/>
    <mergeCell ref="NLI135:NLJ135"/>
    <mergeCell ref="NLO135:NLP135"/>
    <mergeCell ref="NLQ135:NLR135"/>
    <mergeCell ref="NLW135:NLX135"/>
    <mergeCell ref="NLY135:NLZ135"/>
    <mergeCell ref="NJK135:NJL135"/>
    <mergeCell ref="NJM135:NJN135"/>
    <mergeCell ref="NJS135:NJT135"/>
    <mergeCell ref="NJU135:NJV135"/>
    <mergeCell ref="NKA135:NKB135"/>
    <mergeCell ref="NKC135:NKD135"/>
    <mergeCell ref="NKI135:NKJ135"/>
    <mergeCell ref="NKK135:NKL135"/>
    <mergeCell ref="NKQ135:NKR135"/>
    <mergeCell ref="NHY135:NHZ135"/>
    <mergeCell ref="NIE135:NIF135"/>
    <mergeCell ref="NIG135:NIH135"/>
    <mergeCell ref="NIM135:NIN135"/>
    <mergeCell ref="NIO135:NIP135"/>
    <mergeCell ref="NIU135:NIV135"/>
    <mergeCell ref="NIW135:NIX135"/>
    <mergeCell ref="NJC135:NJD135"/>
    <mergeCell ref="NJE135:NJF135"/>
    <mergeCell ref="NGQ135:NGR135"/>
    <mergeCell ref="NGS135:NGT135"/>
    <mergeCell ref="NGY135:NGZ135"/>
    <mergeCell ref="NHA135:NHB135"/>
    <mergeCell ref="NHG135:NHH135"/>
    <mergeCell ref="NHI135:NHJ135"/>
    <mergeCell ref="NHO135:NHP135"/>
    <mergeCell ref="NHQ135:NHR135"/>
    <mergeCell ref="NHW135:NHX135"/>
    <mergeCell ref="NQG135:NQH135"/>
    <mergeCell ref="NQM135:NQN135"/>
    <mergeCell ref="NQO135:NQP135"/>
    <mergeCell ref="NQU135:NQV135"/>
    <mergeCell ref="NQW135:NQX135"/>
    <mergeCell ref="NRC135:NRD135"/>
    <mergeCell ref="NRE135:NRF135"/>
    <mergeCell ref="NRK135:NRL135"/>
    <mergeCell ref="NRM135:NRN135"/>
    <mergeCell ref="NOY135:NOZ135"/>
    <mergeCell ref="NPA135:NPB135"/>
    <mergeCell ref="NPG135:NPH135"/>
    <mergeCell ref="NPI135:NPJ135"/>
    <mergeCell ref="NPO135:NPP135"/>
    <mergeCell ref="NPQ135:NPR135"/>
    <mergeCell ref="NPW135:NPX135"/>
    <mergeCell ref="NPY135:NPZ135"/>
    <mergeCell ref="NQE135:NQF135"/>
    <mergeCell ref="NNM135:NNN135"/>
    <mergeCell ref="NNS135:NNT135"/>
    <mergeCell ref="NNU135:NNV135"/>
    <mergeCell ref="NOA135:NOB135"/>
    <mergeCell ref="NOC135:NOD135"/>
    <mergeCell ref="NOI135:NOJ135"/>
    <mergeCell ref="NOK135:NOL135"/>
    <mergeCell ref="NOQ135:NOR135"/>
    <mergeCell ref="NOS135:NOT135"/>
    <mergeCell ref="NME135:NMF135"/>
    <mergeCell ref="NMG135:NMH135"/>
    <mergeCell ref="NMM135:NMN135"/>
    <mergeCell ref="NMO135:NMP135"/>
    <mergeCell ref="NMU135:NMV135"/>
    <mergeCell ref="NMW135:NMX135"/>
    <mergeCell ref="NNC135:NND135"/>
    <mergeCell ref="NNE135:NNF135"/>
    <mergeCell ref="NNK135:NNL135"/>
    <mergeCell ref="NVU135:NVV135"/>
    <mergeCell ref="NWA135:NWB135"/>
    <mergeCell ref="NWC135:NWD135"/>
    <mergeCell ref="NWI135:NWJ135"/>
    <mergeCell ref="NWK135:NWL135"/>
    <mergeCell ref="NWQ135:NWR135"/>
    <mergeCell ref="NWS135:NWT135"/>
    <mergeCell ref="NWY135:NWZ135"/>
    <mergeCell ref="NXA135:NXB135"/>
    <mergeCell ref="NUM135:NUN135"/>
    <mergeCell ref="NUO135:NUP135"/>
    <mergeCell ref="NUU135:NUV135"/>
    <mergeCell ref="NUW135:NUX135"/>
    <mergeCell ref="NVC135:NVD135"/>
    <mergeCell ref="NVE135:NVF135"/>
    <mergeCell ref="NVK135:NVL135"/>
    <mergeCell ref="NVM135:NVN135"/>
    <mergeCell ref="NVS135:NVT135"/>
    <mergeCell ref="NTA135:NTB135"/>
    <mergeCell ref="NTG135:NTH135"/>
    <mergeCell ref="NTI135:NTJ135"/>
    <mergeCell ref="NTO135:NTP135"/>
    <mergeCell ref="NTQ135:NTR135"/>
    <mergeCell ref="NTW135:NTX135"/>
    <mergeCell ref="NTY135:NTZ135"/>
    <mergeCell ref="NUE135:NUF135"/>
    <mergeCell ref="NUG135:NUH135"/>
    <mergeCell ref="NRS135:NRT135"/>
    <mergeCell ref="NRU135:NRV135"/>
    <mergeCell ref="NSA135:NSB135"/>
    <mergeCell ref="NSC135:NSD135"/>
    <mergeCell ref="NSI135:NSJ135"/>
    <mergeCell ref="NSK135:NSL135"/>
    <mergeCell ref="NSQ135:NSR135"/>
    <mergeCell ref="NSS135:NST135"/>
    <mergeCell ref="NSY135:NSZ135"/>
    <mergeCell ref="OBI135:OBJ135"/>
    <mergeCell ref="OBO135:OBP135"/>
    <mergeCell ref="OBQ135:OBR135"/>
    <mergeCell ref="OBW135:OBX135"/>
    <mergeCell ref="OBY135:OBZ135"/>
    <mergeCell ref="OCE135:OCF135"/>
    <mergeCell ref="OCG135:OCH135"/>
    <mergeCell ref="OCM135:OCN135"/>
    <mergeCell ref="OCO135:OCP135"/>
    <mergeCell ref="OAA135:OAB135"/>
    <mergeCell ref="OAC135:OAD135"/>
    <mergeCell ref="OAI135:OAJ135"/>
    <mergeCell ref="OAK135:OAL135"/>
    <mergeCell ref="OAQ135:OAR135"/>
    <mergeCell ref="OAS135:OAT135"/>
    <mergeCell ref="OAY135:OAZ135"/>
    <mergeCell ref="OBA135:OBB135"/>
    <mergeCell ref="OBG135:OBH135"/>
    <mergeCell ref="NYO135:NYP135"/>
    <mergeCell ref="NYU135:NYV135"/>
    <mergeCell ref="NYW135:NYX135"/>
    <mergeCell ref="NZC135:NZD135"/>
    <mergeCell ref="NZE135:NZF135"/>
    <mergeCell ref="NZK135:NZL135"/>
    <mergeCell ref="NZM135:NZN135"/>
    <mergeCell ref="NZS135:NZT135"/>
    <mergeCell ref="NZU135:NZV135"/>
    <mergeCell ref="NXG135:NXH135"/>
    <mergeCell ref="NXI135:NXJ135"/>
    <mergeCell ref="NXO135:NXP135"/>
    <mergeCell ref="NXQ135:NXR135"/>
    <mergeCell ref="NXW135:NXX135"/>
    <mergeCell ref="NXY135:NXZ135"/>
    <mergeCell ref="NYE135:NYF135"/>
    <mergeCell ref="NYG135:NYH135"/>
    <mergeCell ref="NYM135:NYN135"/>
    <mergeCell ref="OGW135:OGX135"/>
    <mergeCell ref="OHC135:OHD135"/>
    <mergeCell ref="OHE135:OHF135"/>
    <mergeCell ref="OHK135:OHL135"/>
    <mergeCell ref="OHM135:OHN135"/>
    <mergeCell ref="OHS135:OHT135"/>
    <mergeCell ref="OHU135:OHV135"/>
    <mergeCell ref="OIA135:OIB135"/>
    <mergeCell ref="OIC135:OID135"/>
    <mergeCell ref="OFO135:OFP135"/>
    <mergeCell ref="OFQ135:OFR135"/>
    <mergeCell ref="OFW135:OFX135"/>
    <mergeCell ref="OFY135:OFZ135"/>
    <mergeCell ref="OGE135:OGF135"/>
    <mergeCell ref="OGG135:OGH135"/>
    <mergeCell ref="OGM135:OGN135"/>
    <mergeCell ref="OGO135:OGP135"/>
    <mergeCell ref="OGU135:OGV135"/>
    <mergeCell ref="OEC135:OED135"/>
    <mergeCell ref="OEI135:OEJ135"/>
    <mergeCell ref="OEK135:OEL135"/>
    <mergeCell ref="OEQ135:OER135"/>
    <mergeCell ref="OES135:OET135"/>
    <mergeCell ref="OEY135:OEZ135"/>
    <mergeCell ref="OFA135:OFB135"/>
    <mergeCell ref="OFG135:OFH135"/>
    <mergeCell ref="OFI135:OFJ135"/>
    <mergeCell ref="OCU135:OCV135"/>
    <mergeCell ref="OCW135:OCX135"/>
    <mergeCell ref="ODC135:ODD135"/>
    <mergeCell ref="ODE135:ODF135"/>
    <mergeCell ref="ODK135:ODL135"/>
    <mergeCell ref="ODM135:ODN135"/>
    <mergeCell ref="ODS135:ODT135"/>
    <mergeCell ref="ODU135:ODV135"/>
    <mergeCell ref="OEA135:OEB135"/>
    <mergeCell ref="OMK135:OML135"/>
    <mergeCell ref="OMQ135:OMR135"/>
    <mergeCell ref="OMS135:OMT135"/>
    <mergeCell ref="OMY135:OMZ135"/>
    <mergeCell ref="ONA135:ONB135"/>
    <mergeCell ref="ONG135:ONH135"/>
    <mergeCell ref="ONI135:ONJ135"/>
    <mergeCell ref="ONO135:ONP135"/>
    <mergeCell ref="ONQ135:ONR135"/>
    <mergeCell ref="OLC135:OLD135"/>
    <mergeCell ref="OLE135:OLF135"/>
    <mergeCell ref="OLK135:OLL135"/>
    <mergeCell ref="OLM135:OLN135"/>
    <mergeCell ref="OLS135:OLT135"/>
    <mergeCell ref="OLU135:OLV135"/>
    <mergeCell ref="OMA135:OMB135"/>
    <mergeCell ref="OMC135:OMD135"/>
    <mergeCell ref="OMI135:OMJ135"/>
    <mergeCell ref="OJQ135:OJR135"/>
    <mergeCell ref="OJW135:OJX135"/>
    <mergeCell ref="OJY135:OJZ135"/>
    <mergeCell ref="OKE135:OKF135"/>
    <mergeCell ref="OKG135:OKH135"/>
    <mergeCell ref="OKM135:OKN135"/>
    <mergeCell ref="OKO135:OKP135"/>
    <mergeCell ref="OKU135:OKV135"/>
    <mergeCell ref="OKW135:OKX135"/>
    <mergeCell ref="OII135:OIJ135"/>
    <mergeCell ref="OIK135:OIL135"/>
    <mergeCell ref="OIQ135:OIR135"/>
    <mergeCell ref="OIS135:OIT135"/>
    <mergeCell ref="OIY135:OIZ135"/>
    <mergeCell ref="OJA135:OJB135"/>
    <mergeCell ref="OJG135:OJH135"/>
    <mergeCell ref="OJI135:OJJ135"/>
    <mergeCell ref="OJO135:OJP135"/>
    <mergeCell ref="ORY135:ORZ135"/>
    <mergeCell ref="OSE135:OSF135"/>
    <mergeCell ref="OSG135:OSH135"/>
    <mergeCell ref="OSM135:OSN135"/>
    <mergeCell ref="OSO135:OSP135"/>
    <mergeCell ref="OSU135:OSV135"/>
    <mergeCell ref="OSW135:OSX135"/>
    <mergeCell ref="OTC135:OTD135"/>
    <mergeCell ref="OTE135:OTF135"/>
    <mergeCell ref="OQQ135:OQR135"/>
    <mergeCell ref="OQS135:OQT135"/>
    <mergeCell ref="OQY135:OQZ135"/>
    <mergeCell ref="ORA135:ORB135"/>
    <mergeCell ref="ORG135:ORH135"/>
    <mergeCell ref="ORI135:ORJ135"/>
    <mergeCell ref="ORO135:ORP135"/>
    <mergeCell ref="ORQ135:ORR135"/>
    <mergeCell ref="ORW135:ORX135"/>
    <mergeCell ref="OPE135:OPF135"/>
    <mergeCell ref="OPK135:OPL135"/>
    <mergeCell ref="OPM135:OPN135"/>
    <mergeCell ref="OPS135:OPT135"/>
    <mergeCell ref="OPU135:OPV135"/>
    <mergeCell ref="OQA135:OQB135"/>
    <mergeCell ref="OQC135:OQD135"/>
    <mergeCell ref="OQI135:OQJ135"/>
    <mergeCell ref="OQK135:OQL135"/>
    <mergeCell ref="ONW135:ONX135"/>
    <mergeCell ref="ONY135:ONZ135"/>
    <mergeCell ref="OOE135:OOF135"/>
    <mergeCell ref="OOG135:OOH135"/>
    <mergeCell ref="OOM135:OON135"/>
    <mergeCell ref="OOO135:OOP135"/>
    <mergeCell ref="OOU135:OOV135"/>
    <mergeCell ref="OOW135:OOX135"/>
    <mergeCell ref="OPC135:OPD135"/>
    <mergeCell ref="OXM135:OXN135"/>
    <mergeCell ref="OXS135:OXT135"/>
    <mergeCell ref="OXU135:OXV135"/>
    <mergeCell ref="OYA135:OYB135"/>
    <mergeCell ref="OYC135:OYD135"/>
    <mergeCell ref="OYI135:OYJ135"/>
    <mergeCell ref="OYK135:OYL135"/>
    <mergeCell ref="OYQ135:OYR135"/>
    <mergeCell ref="OYS135:OYT135"/>
    <mergeCell ref="OWE135:OWF135"/>
    <mergeCell ref="OWG135:OWH135"/>
    <mergeCell ref="OWM135:OWN135"/>
    <mergeCell ref="OWO135:OWP135"/>
    <mergeCell ref="OWU135:OWV135"/>
    <mergeCell ref="OWW135:OWX135"/>
    <mergeCell ref="OXC135:OXD135"/>
    <mergeCell ref="OXE135:OXF135"/>
    <mergeCell ref="OXK135:OXL135"/>
    <mergeCell ref="OUS135:OUT135"/>
    <mergeCell ref="OUY135:OUZ135"/>
    <mergeCell ref="OVA135:OVB135"/>
    <mergeCell ref="OVG135:OVH135"/>
    <mergeCell ref="OVI135:OVJ135"/>
    <mergeCell ref="OVO135:OVP135"/>
    <mergeCell ref="OVQ135:OVR135"/>
    <mergeCell ref="OVW135:OVX135"/>
    <mergeCell ref="OVY135:OVZ135"/>
    <mergeCell ref="OTK135:OTL135"/>
    <mergeCell ref="OTM135:OTN135"/>
    <mergeCell ref="OTS135:OTT135"/>
    <mergeCell ref="OTU135:OTV135"/>
    <mergeCell ref="OUA135:OUB135"/>
    <mergeCell ref="OUC135:OUD135"/>
    <mergeCell ref="OUI135:OUJ135"/>
    <mergeCell ref="OUK135:OUL135"/>
    <mergeCell ref="OUQ135:OUR135"/>
    <mergeCell ref="PDA135:PDB135"/>
    <mergeCell ref="PDG135:PDH135"/>
    <mergeCell ref="PDI135:PDJ135"/>
    <mergeCell ref="PDO135:PDP135"/>
    <mergeCell ref="PDQ135:PDR135"/>
    <mergeCell ref="PDW135:PDX135"/>
    <mergeCell ref="PDY135:PDZ135"/>
    <mergeCell ref="PEE135:PEF135"/>
    <mergeCell ref="PEG135:PEH135"/>
    <mergeCell ref="PBS135:PBT135"/>
    <mergeCell ref="PBU135:PBV135"/>
    <mergeCell ref="PCA135:PCB135"/>
    <mergeCell ref="PCC135:PCD135"/>
    <mergeCell ref="PCI135:PCJ135"/>
    <mergeCell ref="PCK135:PCL135"/>
    <mergeCell ref="PCQ135:PCR135"/>
    <mergeCell ref="PCS135:PCT135"/>
    <mergeCell ref="PCY135:PCZ135"/>
    <mergeCell ref="PAG135:PAH135"/>
    <mergeCell ref="PAM135:PAN135"/>
    <mergeCell ref="PAO135:PAP135"/>
    <mergeCell ref="PAU135:PAV135"/>
    <mergeCell ref="PAW135:PAX135"/>
    <mergeCell ref="PBC135:PBD135"/>
    <mergeCell ref="PBE135:PBF135"/>
    <mergeCell ref="PBK135:PBL135"/>
    <mergeCell ref="PBM135:PBN135"/>
    <mergeCell ref="OYY135:OYZ135"/>
    <mergeCell ref="OZA135:OZB135"/>
    <mergeCell ref="OZG135:OZH135"/>
    <mergeCell ref="OZI135:OZJ135"/>
    <mergeCell ref="OZO135:OZP135"/>
    <mergeCell ref="OZQ135:OZR135"/>
    <mergeCell ref="OZW135:OZX135"/>
    <mergeCell ref="OZY135:OZZ135"/>
    <mergeCell ref="PAE135:PAF135"/>
    <mergeCell ref="PIO135:PIP135"/>
    <mergeCell ref="PIU135:PIV135"/>
    <mergeCell ref="PIW135:PIX135"/>
    <mergeCell ref="PJC135:PJD135"/>
    <mergeCell ref="PJE135:PJF135"/>
    <mergeCell ref="PJK135:PJL135"/>
    <mergeCell ref="PJM135:PJN135"/>
    <mergeCell ref="PJS135:PJT135"/>
    <mergeCell ref="PJU135:PJV135"/>
    <mergeCell ref="PHG135:PHH135"/>
    <mergeCell ref="PHI135:PHJ135"/>
    <mergeCell ref="PHO135:PHP135"/>
    <mergeCell ref="PHQ135:PHR135"/>
    <mergeCell ref="PHW135:PHX135"/>
    <mergeCell ref="PHY135:PHZ135"/>
    <mergeCell ref="PIE135:PIF135"/>
    <mergeCell ref="PIG135:PIH135"/>
    <mergeCell ref="PIM135:PIN135"/>
    <mergeCell ref="PFU135:PFV135"/>
    <mergeCell ref="PGA135:PGB135"/>
    <mergeCell ref="PGC135:PGD135"/>
    <mergeCell ref="PGI135:PGJ135"/>
    <mergeCell ref="PGK135:PGL135"/>
    <mergeCell ref="PGQ135:PGR135"/>
    <mergeCell ref="PGS135:PGT135"/>
    <mergeCell ref="PGY135:PGZ135"/>
    <mergeCell ref="PHA135:PHB135"/>
    <mergeCell ref="PEM135:PEN135"/>
    <mergeCell ref="PEO135:PEP135"/>
    <mergeCell ref="PEU135:PEV135"/>
    <mergeCell ref="PEW135:PEX135"/>
    <mergeCell ref="PFC135:PFD135"/>
    <mergeCell ref="PFE135:PFF135"/>
    <mergeCell ref="PFK135:PFL135"/>
    <mergeCell ref="PFM135:PFN135"/>
    <mergeCell ref="PFS135:PFT135"/>
    <mergeCell ref="POC135:POD135"/>
    <mergeCell ref="POI135:POJ135"/>
    <mergeCell ref="POK135:POL135"/>
    <mergeCell ref="POQ135:POR135"/>
    <mergeCell ref="POS135:POT135"/>
    <mergeCell ref="POY135:POZ135"/>
    <mergeCell ref="PPA135:PPB135"/>
    <mergeCell ref="PPG135:PPH135"/>
    <mergeCell ref="PPI135:PPJ135"/>
    <mergeCell ref="PMU135:PMV135"/>
    <mergeCell ref="PMW135:PMX135"/>
    <mergeCell ref="PNC135:PND135"/>
    <mergeCell ref="PNE135:PNF135"/>
    <mergeCell ref="PNK135:PNL135"/>
    <mergeCell ref="PNM135:PNN135"/>
    <mergeCell ref="PNS135:PNT135"/>
    <mergeCell ref="PNU135:PNV135"/>
    <mergeCell ref="POA135:POB135"/>
    <mergeCell ref="PLI135:PLJ135"/>
    <mergeCell ref="PLO135:PLP135"/>
    <mergeCell ref="PLQ135:PLR135"/>
    <mergeCell ref="PLW135:PLX135"/>
    <mergeCell ref="PLY135:PLZ135"/>
    <mergeCell ref="PME135:PMF135"/>
    <mergeCell ref="PMG135:PMH135"/>
    <mergeCell ref="PMM135:PMN135"/>
    <mergeCell ref="PMO135:PMP135"/>
    <mergeCell ref="PKA135:PKB135"/>
    <mergeCell ref="PKC135:PKD135"/>
    <mergeCell ref="PKI135:PKJ135"/>
    <mergeCell ref="PKK135:PKL135"/>
    <mergeCell ref="PKQ135:PKR135"/>
    <mergeCell ref="PKS135:PKT135"/>
    <mergeCell ref="PKY135:PKZ135"/>
    <mergeCell ref="PLA135:PLB135"/>
    <mergeCell ref="PLG135:PLH135"/>
    <mergeCell ref="PTQ135:PTR135"/>
    <mergeCell ref="PTW135:PTX135"/>
    <mergeCell ref="PTY135:PTZ135"/>
    <mergeCell ref="PUE135:PUF135"/>
    <mergeCell ref="PUG135:PUH135"/>
    <mergeCell ref="PUM135:PUN135"/>
    <mergeCell ref="PUO135:PUP135"/>
    <mergeCell ref="PUU135:PUV135"/>
    <mergeCell ref="PUW135:PUX135"/>
    <mergeCell ref="PSI135:PSJ135"/>
    <mergeCell ref="PSK135:PSL135"/>
    <mergeCell ref="PSQ135:PSR135"/>
    <mergeCell ref="PSS135:PST135"/>
    <mergeCell ref="PSY135:PSZ135"/>
    <mergeCell ref="PTA135:PTB135"/>
    <mergeCell ref="PTG135:PTH135"/>
    <mergeCell ref="PTI135:PTJ135"/>
    <mergeCell ref="PTO135:PTP135"/>
    <mergeCell ref="PQW135:PQX135"/>
    <mergeCell ref="PRC135:PRD135"/>
    <mergeCell ref="PRE135:PRF135"/>
    <mergeCell ref="PRK135:PRL135"/>
    <mergeCell ref="PRM135:PRN135"/>
    <mergeCell ref="PRS135:PRT135"/>
    <mergeCell ref="PRU135:PRV135"/>
    <mergeCell ref="PSA135:PSB135"/>
    <mergeCell ref="PSC135:PSD135"/>
    <mergeCell ref="PPO135:PPP135"/>
    <mergeCell ref="PPQ135:PPR135"/>
    <mergeCell ref="PPW135:PPX135"/>
    <mergeCell ref="PPY135:PPZ135"/>
    <mergeCell ref="PQE135:PQF135"/>
    <mergeCell ref="PQG135:PQH135"/>
    <mergeCell ref="PQM135:PQN135"/>
    <mergeCell ref="PQO135:PQP135"/>
    <mergeCell ref="PQU135:PQV135"/>
    <mergeCell ref="PZE135:PZF135"/>
    <mergeCell ref="PZK135:PZL135"/>
    <mergeCell ref="PZM135:PZN135"/>
    <mergeCell ref="PZS135:PZT135"/>
    <mergeCell ref="PZU135:PZV135"/>
    <mergeCell ref="QAA135:QAB135"/>
    <mergeCell ref="QAC135:QAD135"/>
    <mergeCell ref="QAI135:QAJ135"/>
    <mergeCell ref="QAK135:QAL135"/>
    <mergeCell ref="PXW135:PXX135"/>
    <mergeCell ref="PXY135:PXZ135"/>
    <mergeCell ref="PYE135:PYF135"/>
    <mergeCell ref="PYG135:PYH135"/>
    <mergeCell ref="PYM135:PYN135"/>
    <mergeCell ref="PYO135:PYP135"/>
    <mergeCell ref="PYU135:PYV135"/>
    <mergeCell ref="PYW135:PYX135"/>
    <mergeCell ref="PZC135:PZD135"/>
    <mergeCell ref="PWK135:PWL135"/>
    <mergeCell ref="PWQ135:PWR135"/>
    <mergeCell ref="PWS135:PWT135"/>
    <mergeCell ref="PWY135:PWZ135"/>
    <mergeCell ref="PXA135:PXB135"/>
    <mergeCell ref="PXG135:PXH135"/>
    <mergeCell ref="PXI135:PXJ135"/>
    <mergeCell ref="PXO135:PXP135"/>
    <mergeCell ref="PXQ135:PXR135"/>
    <mergeCell ref="PVC135:PVD135"/>
    <mergeCell ref="PVE135:PVF135"/>
    <mergeCell ref="PVK135:PVL135"/>
    <mergeCell ref="PVM135:PVN135"/>
    <mergeCell ref="PVS135:PVT135"/>
    <mergeCell ref="PVU135:PVV135"/>
    <mergeCell ref="PWA135:PWB135"/>
    <mergeCell ref="PWC135:PWD135"/>
    <mergeCell ref="PWI135:PWJ135"/>
    <mergeCell ref="QES135:QET135"/>
    <mergeCell ref="QEY135:QEZ135"/>
    <mergeCell ref="QFA135:QFB135"/>
    <mergeCell ref="QFG135:QFH135"/>
    <mergeCell ref="QFI135:QFJ135"/>
    <mergeCell ref="QFO135:QFP135"/>
    <mergeCell ref="QFQ135:QFR135"/>
    <mergeCell ref="QFW135:QFX135"/>
    <mergeCell ref="QFY135:QFZ135"/>
    <mergeCell ref="QDK135:QDL135"/>
    <mergeCell ref="QDM135:QDN135"/>
    <mergeCell ref="QDS135:QDT135"/>
    <mergeCell ref="QDU135:QDV135"/>
    <mergeCell ref="QEA135:QEB135"/>
    <mergeCell ref="QEC135:QED135"/>
    <mergeCell ref="QEI135:QEJ135"/>
    <mergeCell ref="QEK135:QEL135"/>
    <mergeCell ref="QEQ135:QER135"/>
    <mergeCell ref="QBY135:QBZ135"/>
    <mergeCell ref="QCE135:QCF135"/>
    <mergeCell ref="QCG135:QCH135"/>
    <mergeCell ref="QCM135:QCN135"/>
    <mergeCell ref="QCO135:QCP135"/>
    <mergeCell ref="QCU135:QCV135"/>
    <mergeCell ref="QCW135:QCX135"/>
    <mergeCell ref="QDC135:QDD135"/>
    <mergeCell ref="QDE135:QDF135"/>
    <mergeCell ref="QAQ135:QAR135"/>
    <mergeCell ref="QAS135:QAT135"/>
    <mergeCell ref="QAY135:QAZ135"/>
    <mergeCell ref="QBA135:QBB135"/>
    <mergeCell ref="QBG135:QBH135"/>
    <mergeCell ref="QBI135:QBJ135"/>
    <mergeCell ref="QBO135:QBP135"/>
    <mergeCell ref="QBQ135:QBR135"/>
    <mergeCell ref="QBW135:QBX135"/>
    <mergeCell ref="QKG135:QKH135"/>
    <mergeCell ref="QKM135:QKN135"/>
    <mergeCell ref="QKO135:QKP135"/>
    <mergeCell ref="QKU135:QKV135"/>
    <mergeCell ref="QKW135:QKX135"/>
    <mergeCell ref="QLC135:QLD135"/>
    <mergeCell ref="QLE135:QLF135"/>
    <mergeCell ref="QLK135:QLL135"/>
    <mergeCell ref="QLM135:QLN135"/>
    <mergeCell ref="QIY135:QIZ135"/>
    <mergeCell ref="QJA135:QJB135"/>
    <mergeCell ref="QJG135:QJH135"/>
    <mergeCell ref="QJI135:QJJ135"/>
    <mergeCell ref="QJO135:QJP135"/>
    <mergeCell ref="QJQ135:QJR135"/>
    <mergeCell ref="QJW135:QJX135"/>
    <mergeCell ref="QJY135:QJZ135"/>
    <mergeCell ref="QKE135:QKF135"/>
    <mergeCell ref="QHM135:QHN135"/>
    <mergeCell ref="QHS135:QHT135"/>
    <mergeCell ref="QHU135:QHV135"/>
    <mergeCell ref="QIA135:QIB135"/>
    <mergeCell ref="QIC135:QID135"/>
    <mergeCell ref="QII135:QIJ135"/>
    <mergeCell ref="QIK135:QIL135"/>
    <mergeCell ref="QIQ135:QIR135"/>
    <mergeCell ref="QIS135:QIT135"/>
    <mergeCell ref="QGE135:QGF135"/>
    <mergeCell ref="QGG135:QGH135"/>
    <mergeCell ref="QGM135:QGN135"/>
    <mergeCell ref="QGO135:QGP135"/>
    <mergeCell ref="QGU135:QGV135"/>
    <mergeCell ref="QGW135:QGX135"/>
    <mergeCell ref="QHC135:QHD135"/>
    <mergeCell ref="QHE135:QHF135"/>
    <mergeCell ref="QHK135:QHL135"/>
    <mergeCell ref="QPU135:QPV135"/>
    <mergeCell ref="QQA135:QQB135"/>
    <mergeCell ref="QQC135:QQD135"/>
    <mergeCell ref="QQI135:QQJ135"/>
    <mergeCell ref="QQK135:QQL135"/>
    <mergeCell ref="QQQ135:QQR135"/>
    <mergeCell ref="QQS135:QQT135"/>
    <mergeCell ref="QQY135:QQZ135"/>
    <mergeCell ref="QRA135:QRB135"/>
    <mergeCell ref="QOM135:QON135"/>
    <mergeCell ref="QOO135:QOP135"/>
    <mergeCell ref="QOU135:QOV135"/>
    <mergeCell ref="QOW135:QOX135"/>
    <mergeCell ref="QPC135:QPD135"/>
    <mergeCell ref="QPE135:QPF135"/>
    <mergeCell ref="QPK135:QPL135"/>
    <mergeCell ref="QPM135:QPN135"/>
    <mergeCell ref="QPS135:QPT135"/>
    <mergeCell ref="QNA135:QNB135"/>
    <mergeCell ref="QNG135:QNH135"/>
    <mergeCell ref="QNI135:QNJ135"/>
    <mergeCell ref="QNO135:QNP135"/>
    <mergeCell ref="QNQ135:QNR135"/>
    <mergeCell ref="QNW135:QNX135"/>
    <mergeCell ref="QNY135:QNZ135"/>
    <mergeCell ref="QOE135:QOF135"/>
    <mergeCell ref="QOG135:QOH135"/>
    <mergeCell ref="QLS135:QLT135"/>
    <mergeCell ref="QLU135:QLV135"/>
    <mergeCell ref="QMA135:QMB135"/>
    <mergeCell ref="QMC135:QMD135"/>
    <mergeCell ref="QMI135:QMJ135"/>
    <mergeCell ref="QMK135:QML135"/>
    <mergeCell ref="QMQ135:QMR135"/>
    <mergeCell ref="QMS135:QMT135"/>
    <mergeCell ref="QMY135:QMZ135"/>
    <mergeCell ref="QVI135:QVJ135"/>
    <mergeCell ref="QVO135:QVP135"/>
    <mergeCell ref="QVQ135:QVR135"/>
    <mergeCell ref="QVW135:QVX135"/>
    <mergeCell ref="QVY135:QVZ135"/>
    <mergeCell ref="QWE135:QWF135"/>
    <mergeCell ref="QWG135:QWH135"/>
    <mergeCell ref="QWM135:QWN135"/>
    <mergeCell ref="QWO135:QWP135"/>
    <mergeCell ref="QUA135:QUB135"/>
    <mergeCell ref="QUC135:QUD135"/>
    <mergeCell ref="QUI135:QUJ135"/>
    <mergeCell ref="QUK135:QUL135"/>
    <mergeCell ref="QUQ135:QUR135"/>
    <mergeCell ref="QUS135:QUT135"/>
    <mergeCell ref="QUY135:QUZ135"/>
    <mergeCell ref="QVA135:QVB135"/>
    <mergeCell ref="QVG135:QVH135"/>
    <mergeCell ref="QSO135:QSP135"/>
    <mergeCell ref="QSU135:QSV135"/>
    <mergeCell ref="QSW135:QSX135"/>
    <mergeCell ref="QTC135:QTD135"/>
    <mergeCell ref="QTE135:QTF135"/>
    <mergeCell ref="QTK135:QTL135"/>
    <mergeCell ref="QTM135:QTN135"/>
    <mergeCell ref="QTS135:QTT135"/>
    <mergeCell ref="QTU135:QTV135"/>
    <mergeCell ref="QRG135:QRH135"/>
    <mergeCell ref="QRI135:QRJ135"/>
    <mergeCell ref="QRO135:QRP135"/>
    <mergeCell ref="QRQ135:QRR135"/>
    <mergeCell ref="QRW135:QRX135"/>
    <mergeCell ref="QRY135:QRZ135"/>
    <mergeCell ref="QSE135:QSF135"/>
    <mergeCell ref="QSG135:QSH135"/>
    <mergeCell ref="QSM135:QSN135"/>
    <mergeCell ref="RAW135:RAX135"/>
    <mergeCell ref="RBC135:RBD135"/>
    <mergeCell ref="RBE135:RBF135"/>
    <mergeCell ref="RBK135:RBL135"/>
    <mergeCell ref="RBM135:RBN135"/>
    <mergeCell ref="RBS135:RBT135"/>
    <mergeCell ref="RBU135:RBV135"/>
    <mergeCell ref="RCA135:RCB135"/>
    <mergeCell ref="RCC135:RCD135"/>
    <mergeCell ref="QZO135:QZP135"/>
    <mergeCell ref="QZQ135:QZR135"/>
    <mergeCell ref="QZW135:QZX135"/>
    <mergeCell ref="QZY135:QZZ135"/>
    <mergeCell ref="RAE135:RAF135"/>
    <mergeCell ref="RAG135:RAH135"/>
    <mergeCell ref="RAM135:RAN135"/>
    <mergeCell ref="RAO135:RAP135"/>
    <mergeCell ref="RAU135:RAV135"/>
    <mergeCell ref="QYC135:QYD135"/>
    <mergeCell ref="QYI135:QYJ135"/>
    <mergeCell ref="QYK135:QYL135"/>
    <mergeCell ref="QYQ135:QYR135"/>
    <mergeCell ref="QYS135:QYT135"/>
    <mergeCell ref="QYY135:QYZ135"/>
    <mergeCell ref="QZA135:QZB135"/>
    <mergeCell ref="QZG135:QZH135"/>
    <mergeCell ref="QZI135:QZJ135"/>
    <mergeCell ref="QWU135:QWV135"/>
    <mergeCell ref="QWW135:QWX135"/>
    <mergeCell ref="QXC135:QXD135"/>
    <mergeCell ref="QXE135:QXF135"/>
    <mergeCell ref="QXK135:QXL135"/>
    <mergeCell ref="QXM135:QXN135"/>
    <mergeCell ref="QXS135:QXT135"/>
    <mergeCell ref="QXU135:QXV135"/>
    <mergeCell ref="QYA135:QYB135"/>
    <mergeCell ref="RGK135:RGL135"/>
    <mergeCell ref="RGQ135:RGR135"/>
    <mergeCell ref="RGS135:RGT135"/>
    <mergeCell ref="RGY135:RGZ135"/>
    <mergeCell ref="RHA135:RHB135"/>
    <mergeCell ref="RHG135:RHH135"/>
    <mergeCell ref="RHI135:RHJ135"/>
    <mergeCell ref="RHO135:RHP135"/>
    <mergeCell ref="RHQ135:RHR135"/>
    <mergeCell ref="RFC135:RFD135"/>
    <mergeCell ref="RFE135:RFF135"/>
    <mergeCell ref="RFK135:RFL135"/>
    <mergeCell ref="RFM135:RFN135"/>
    <mergeCell ref="RFS135:RFT135"/>
    <mergeCell ref="RFU135:RFV135"/>
    <mergeCell ref="RGA135:RGB135"/>
    <mergeCell ref="RGC135:RGD135"/>
    <mergeCell ref="RGI135:RGJ135"/>
    <mergeCell ref="RDQ135:RDR135"/>
    <mergeCell ref="RDW135:RDX135"/>
    <mergeCell ref="RDY135:RDZ135"/>
    <mergeCell ref="REE135:REF135"/>
    <mergeCell ref="REG135:REH135"/>
    <mergeCell ref="REM135:REN135"/>
    <mergeCell ref="REO135:REP135"/>
    <mergeCell ref="REU135:REV135"/>
    <mergeCell ref="REW135:REX135"/>
    <mergeCell ref="RCI135:RCJ135"/>
    <mergeCell ref="RCK135:RCL135"/>
    <mergeCell ref="RCQ135:RCR135"/>
    <mergeCell ref="RCS135:RCT135"/>
    <mergeCell ref="RCY135:RCZ135"/>
    <mergeCell ref="RDA135:RDB135"/>
    <mergeCell ref="RDG135:RDH135"/>
    <mergeCell ref="RDI135:RDJ135"/>
    <mergeCell ref="RDO135:RDP135"/>
    <mergeCell ref="RLY135:RLZ135"/>
    <mergeCell ref="RME135:RMF135"/>
    <mergeCell ref="RMG135:RMH135"/>
    <mergeCell ref="RMM135:RMN135"/>
    <mergeCell ref="RMO135:RMP135"/>
    <mergeCell ref="RMU135:RMV135"/>
    <mergeCell ref="RMW135:RMX135"/>
    <mergeCell ref="RNC135:RND135"/>
    <mergeCell ref="RNE135:RNF135"/>
    <mergeCell ref="RKQ135:RKR135"/>
    <mergeCell ref="RKS135:RKT135"/>
    <mergeCell ref="RKY135:RKZ135"/>
    <mergeCell ref="RLA135:RLB135"/>
    <mergeCell ref="RLG135:RLH135"/>
    <mergeCell ref="RLI135:RLJ135"/>
    <mergeCell ref="RLO135:RLP135"/>
    <mergeCell ref="RLQ135:RLR135"/>
    <mergeCell ref="RLW135:RLX135"/>
    <mergeCell ref="RJE135:RJF135"/>
    <mergeCell ref="RJK135:RJL135"/>
    <mergeCell ref="RJM135:RJN135"/>
    <mergeCell ref="RJS135:RJT135"/>
    <mergeCell ref="RJU135:RJV135"/>
    <mergeCell ref="RKA135:RKB135"/>
    <mergeCell ref="RKC135:RKD135"/>
    <mergeCell ref="RKI135:RKJ135"/>
    <mergeCell ref="RKK135:RKL135"/>
    <mergeCell ref="RHW135:RHX135"/>
    <mergeCell ref="RHY135:RHZ135"/>
    <mergeCell ref="RIE135:RIF135"/>
    <mergeCell ref="RIG135:RIH135"/>
    <mergeCell ref="RIM135:RIN135"/>
    <mergeCell ref="RIO135:RIP135"/>
    <mergeCell ref="RIU135:RIV135"/>
    <mergeCell ref="RIW135:RIX135"/>
    <mergeCell ref="RJC135:RJD135"/>
    <mergeCell ref="RRM135:RRN135"/>
    <mergeCell ref="RRS135:RRT135"/>
    <mergeCell ref="RRU135:RRV135"/>
    <mergeCell ref="RSA135:RSB135"/>
    <mergeCell ref="RSC135:RSD135"/>
    <mergeCell ref="RSI135:RSJ135"/>
    <mergeCell ref="RSK135:RSL135"/>
    <mergeCell ref="RSQ135:RSR135"/>
    <mergeCell ref="RSS135:RST135"/>
    <mergeCell ref="RQE135:RQF135"/>
    <mergeCell ref="RQG135:RQH135"/>
    <mergeCell ref="RQM135:RQN135"/>
    <mergeCell ref="RQO135:RQP135"/>
    <mergeCell ref="RQU135:RQV135"/>
    <mergeCell ref="RQW135:RQX135"/>
    <mergeCell ref="RRC135:RRD135"/>
    <mergeCell ref="RRE135:RRF135"/>
    <mergeCell ref="RRK135:RRL135"/>
    <mergeCell ref="ROS135:ROT135"/>
    <mergeCell ref="ROY135:ROZ135"/>
    <mergeCell ref="RPA135:RPB135"/>
    <mergeCell ref="RPG135:RPH135"/>
    <mergeCell ref="RPI135:RPJ135"/>
    <mergeCell ref="RPO135:RPP135"/>
    <mergeCell ref="RPQ135:RPR135"/>
    <mergeCell ref="RPW135:RPX135"/>
    <mergeCell ref="RPY135:RPZ135"/>
    <mergeCell ref="RNK135:RNL135"/>
    <mergeCell ref="RNM135:RNN135"/>
    <mergeCell ref="RNS135:RNT135"/>
    <mergeCell ref="RNU135:RNV135"/>
    <mergeCell ref="ROA135:ROB135"/>
    <mergeCell ref="ROC135:ROD135"/>
    <mergeCell ref="ROI135:ROJ135"/>
    <mergeCell ref="ROK135:ROL135"/>
    <mergeCell ref="ROQ135:ROR135"/>
    <mergeCell ref="RXA135:RXB135"/>
    <mergeCell ref="RXG135:RXH135"/>
    <mergeCell ref="RXI135:RXJ135"/>
    <mergeCell ref="RXO135:RXP135"/>
    <mergeCell ref="RXQ135:RXR135"/>
    <mergeCell ref="RXW135:RXX135"/>
    <mergeCell ref="RXY135:RXZ135"/>
    <mergeCell ref="RYE135:RYF135"/>
    <mergeCell ref="RYG135:RYH135"/>
    <mergeCell ref="RVS135:RVT135"/>
    <mergeCell ref="RVU135:RVV135"/>
    <mergeCell ref="RWA135:RWB135"/>
    <mergeCell ref="RWC135:RWD135"/>
    <mergeCell ref="RWI135:RWJ135"/>
    <mergeCell ref="RWK135:RWL135"/>
    <mergeCell ref="RWQ135:RWR135"/>
    <mergeCell ref="RWS135:RWT135"/>
    <mergeCell ref="RWY135:RWZ135"/>
    <mergeCell ref="RUG135:RUH135"/>
    <mergeCell ref="RUM135:RUN135"/>
    <mergeCell ref="RUO135:RUP135"/>
    <mergeCell ref="RUU135:RUV135"/>
    <mergeCell ref="RUW135:RUX135"/>
    <mergeCell ref="RVC135:RVD135"/>
    <mergeCell ref="RVE135:RVF135"/>
    <mergeCell ref="RVK135:RVL135"/>
    <mergeCell ref="RVM135:RVN135"/>
    <mergeCell ref="RSY135:RSZ135"/>
    <mergeCell ref="RTA135:RTB135"/>
    <mergeCell ref="RTG135:RTH135"/>
    <mergeCell ref="RTI135:RTJ135"/>
    <mergeCell ref="RTO135:RTP135"/>
    <mergeCell ref="RTQ135:RTR135"/>
    <mergeCell ref="RTW135:RTX135"/>
    <mergeCell ref="RTY135:RTZ135"/>
    <mergeCell ref="RUE135:RUF135"/>
    <mergeCell ref="SCO135:SCP135"/>
    <mergeCell ref="SCU135:SCV135"/>
    <mergeCell ref="SCW135:SCX135"/>
    <mergeCell ref="SDC135:SDD135"/>
    <mergeCell ref="SDE135:SDF135"/>
    <mergeCell ref="SDK135:SDL135"/>
    <mergeCell ref="SDM135:SDN135"/>
    <mergeCell ref="SDS135:SDT135"/>
    <mergeCell ref="SDU135:SDV135"/>
    <mergeCell ref="SBG135:SBH135"/>
    <mergeCell ref="SBI135:SBJ135"/>
    <mergeCell ref="SBO135:SBP135"/>
    <mergeCell ref="SBQ135:SBR135"/>
    <mergeCell ref="SBW135:SBX135"/>
    <mergeCell ref="SBY135:SBZ135"/>
    <mergeCell ref="SCE135:SCF135"/>
    <mergeCell ref="SCG135:SCH135"/>
    <mergeCell ref="SCM135:SCN135"/>
    <mergeCell ref="RZU135:RZV135"/>
    <mergeCell ref="SAA135:SAB135"/>
    <mergeCell ref="SAC135:SAD135"/>
    <mergeCell ref="SAI135:SAJ135"/>
    <mergeCell ref="SAK135:SAL135"/>
    <mergeCell ref="SAQ135:SAR135"/>
    <mergeCell ref="SAS135:SAT135"/>
    <mergeCell ref="SAY135:SAZ135"/>
    <mergeCell ref="SBA135:SBB135"/>
    <mergeCell ref="RYM135:RYN135"/>
    <mergeCell ref="RYO135:RYP135"/>
    <mergeCell ref="RYU135:RYV135"/>
    <mergeCell ref="RYW135:RYX135"/>
    <mergeCell ref="RZC135:RZD135"/>
    <mergeCell ref="RZE135:RZF135"/>
    <mergeCell ref="RZK135:RZL135"/>
    <mergeCell ref="RZM135:RZN135"/>
    <mergeCell ref="RZS135:RZT135"/>
    <mergeCell ref="SIC135:SID135"/>
    <mergeCell ref="SII135:SIJ135"/>
    <mergeCell ref="SIK135:SIL135"/>
    <mergeCell ref="SIQ135:SIR135"/>
    <mergeCell ref="SIS135:SIT135"/>
    <mergeCell ref="SIY135:SIZ135"/>
    <mergeCell ref="SJA135:SJB135"/>
    <mergeCell ref="SJG135:SJH135"/>
    <mergeCell ref="SJI135:SJJ135"/>
    <mergeCell ref="SGU135:SGV135"/>
    <mergeCell ref="SGW135:SGX135"/>
    <mergeCell ref="SHC135:SHD135"/>
    <mergeCell ref="SHE135:SHF135"/>
    <mergeCell ref="SHK135:SHL135"/>
    <mergeCell ref="SHM135:SHN135"/>
    <mergeCell ref="SHS135:SHT135"/>
    <mergeCell ref="SHU135:SHV135"/>
    <mergeCell ref="SIA135:SIB135"/>
    <mergeCell ref="SFI135:SFJ135"/>
    <mergeCell ref="SFO135:SFP135"/>
    <mergeCell ref="SFQ135:SFR135"/>
    <mergeCell ref="SFW135:SFX135"/>
    <mergeCell ref="SFY135:SFZ135"/>
    <mergeCell ref="SGE135:SGF135"/>
    <mergeCell ref="SGG135:SGH135"/>
    <mergeCell ref="SGM135:SGN135"/>
    <mergeCell ref="SGO135:SGP135"/>
    <mergeCell ref="SEA135:SEB135"/>
    <mergeCell ref="SEC135:SED135"/>
    <mergeCell ref="SEI135:SEJ135"/>
    <mergeCell ref="SEK135:SEL135"/>
    <mergeCell ref="SEQ135:SER135"/>
    <mergeCell ref="SES135:SET135"/>
    <mergeCell ref="SEY135:SEZ135"/>
    <mergeCell ref="SFA135:SFB135"/>
    <mergeCell ref="SFG135:SFH135"/>
    <mergeCell ref="SNQ135:SNR135"/>
    <mergeCell ref="SNW135:SNX135"/>
    <mergeCell ref="SNY135:SNZ135"/>
    <mergeCell ref="SOE135:SOF135"/>
    <mergeCell ref="SOG135:SOH135"/>
    <mergeCell ref="SOM135:SON135"/>
    <mergeCell ref="SOO135:SOP135"/>
    <mergeCell ref="SOU135:SOV135"/>
    <mergeCell ref="SOW135:SOX135"/>
    <mergeCell ref="SMI135:SMJ135"/>
    <mergeCell ref="SMK135:SML135"/>
    <mergeCell ref="SMQ135:SMR135"/>
    <mergeCell ref="SMS135:SMT135"/>
    <mergeCell ref="SMY135:SMZ135"/>
    <mergeCell ref="SNA135:SNB135"/>
    <mergeCell ref="SNG135:SNH135"/>
    <mergeCell ref="SNI135:SNJ135"/>
    <mergeCell ref="SNO135:SNP135"/>
    <mergeCell ref="SKW135:SKX135"/>
    <mergeCell ref="SLC135:SLD135"/>
    <mergeCell ref="SLE135:SLF135"/>
    <mergeCell ref="SLK135:SLL135"/>
    <mergeCell ref="SLM135:SLN135"/>
    <mergeCell ref="SLS135:SLT135"/>
    <mergeCell ref="SLU135:SLV135"/>
    <mergeCell ref="SMA135:SMB135"/>
    <mergeCell ref="SMC135:SMD135"/>
    <mergeCell ref="SJO135:SJP135"/>
    <mergeCell ref="SJQ135:SJR135"/>
    <mergeCell ref="SJW135:SJX135"/>
    <mergeCell ref="SJY135:SJZ135"/>
    <mergeCell ref="SKE135:SKF135"/>
    <mergeCell ref="SKG135:SKH135"/>
    <mergeCell ref="SKM135:SKN135"/>
    <mergeCell ref="SKO135:SKP135"/>
    <mergeCell ref="SKU135:SKV135"/>
    <mergeCell ref="STE135:STF135"/>
    <mergeCell ref="STK135:STL135"/>
    <mergeCell ref="STM135:STN135"/>
    <mergeCell ref="STS135:STT135"/>
    <mergeCell ref="STU135:STV135"/>
    <mergeCell ref="SUA135:SUB135"/>
    <mergeCell ref="SUC135:SUD135"/>
    <mergeCell ref="SUI135:SUJ135"/>
    <mergeCell ref="SUK135:SUL135"/>
    <mergeCell ref="SRW135:SRX135"/>
    <mergeCell ref="SRY135:SRZ135"/>
    <mergeCell ref="SSE135:SSF135"/>
    <mergeCell ref="SSG135:SSH135"/>
    <mergeCell ref="SSM135:SSN135"/>
    <mergeCell ref="SSO135:SSP135"/>
    <mergeCell ref="SSU135:SSV135"/>
    <mergeCell ref="SSW135:SSX135"/>
    <mergeCell ref="STC135:STD135"/>
    <mergeCell ref="SQK135:SQL135"/>
    <mergeCell ref="SQQ135:SQR135"/>
    <mergeCell ref="SQS135:SQT135"/>
    <mergeCell ref="SQY135:SQZ135"/>
    <mergeCell ref="SRA135:SRB135"/>
    <mergeCell ref="SRG135:SRH135"/>
    <mergeCell ref="SRI135:SRJ135"/>
    <mergeCell ref="SRO135:SRP135"/>
    <mergeCell ref="SRQ135:SRR135"/>
    <mergeCell ref="SPC135:SPD135"/>
    <mergeCell ref="SPE135:SPF135"/>
    <mergeCell ref="SPK135:SPL135"/>
    <mergeCell ref="SPM135:SPN135"/>
    <mergeCell ref="SPS135:SPT135"/>
    <mergeCell ref="SPU135:SPV135"/>
    <mergeCell ref="SQA135:SQB135"/>
    <mergeCell ref="SQC135:SQD135"/>
    <mergeCell ref="SQI135:SQJ135"/>
    <mergeCell ref="SYS135:SYT135"/>
    <mergeCell ref="SYY135:SYZ135"/>
    <mergeCell ref="SZA135:SZB135"/>
    <mergeCell ref="SZG135:SZH135"/>
    <mergeCell ref="SZI135:SZJ135"/>
    <mergeCell ref="SZO135:SZP135"/>
    <mergeCell ref="SZQ135:SZR135"/>
    <mergeCell ref="SZW135:SZX135"/>
    <mergeCell ref="SZY135:SZZ135"/>
    <mergeCell ref="SXK135:SXL135"/>
    <mergeCell ref="SXM135:SXN135"/>
    <mergeCell ref="SXS135:SXT135"/>
    <mergeCell ref="SXU135:SXV135"/>
    <mergeCell ref="SYA135:SYB135"/>
    <mergeCell ref="SYC135:SYD135"/>
    <mergeCell ref="SYI135:SYJ135"/>
    <mergeCell ref="SYK135:SYL135"/>
    <mergeCell ref="SYQ135:SYR135"/>
    <mergeCell ref="SVY135:SVZ135"/>
    <mergeCell ref="SWE135:SWF135"/>
    <mergeCell ref="SWG135:SWH135"/>
    <mergeCell ref="SWM135:SWN135"/>
    <mergeCell ref="SWO135:SWP135"/>
    <mergeCell ref="SWU135:SWV135"/>
    <mergeCell ref="SWW135:SWX135"/>
    <mergeCell ref="SXC135:SXD135"/>
    <mergeCell ref="SXE135:SXF135"/>
    <mergeCell ref="SUQ135:SUR135"/>
    <mergeCell ref="SUS135:SUT135"/>
    <mergeCell ref="SUY135:SUZ135"/>
    <mergeCell ref="SVA135:SVB135"/>
    <mergeCell ref="SVG135:SVH135"/>
    <mergeCell ref="SVI135:SVJ135"/>
    <mergeCell ref="SVO135:SVP135"/>
    <mergeCell ref="SVQ135:SVR135"/>
    <mergeCell ref="SVW135:SVX135"/>
    <mergeCell ref="TEG135:TEH135"/>
    <mergeCell ref="TEM135:TEN135"/>
    <mergeCell ref="TEO135:TEP135"/>
    <mergeCell ref="TEU135:TEV135"/>
    <mergeCell ref="TEW135:TEX135"/>
    <mergeCell ref="TFC135:TFD135"/>
    <mergeCell ref="TFE135:TFF135"/>
    <mergeCell ref="TFK135:TFL135"/>
    <mergeCell ref="TFM135:TFN135"/>
    <mergeCell ref="TCY135:TCZ135"/>
    <mergeCell ref="TDA135:TDB135"/>
    <mergeCell ref="TDG135:TDH135"/>
    <mergeCell ref="TDI135:TDJ135"/>
    <mergeCell ref="TDO135:TDP135"/>
    <mergeCell ref="TDQ135:TDR135"/>
    <mergeCell ref="TDW135:TDX135"/>
    <mergeCell ref="TDY135:TDZ135"/>
    <mergeCell ref="TEE135:TEF135"/>
    <mergeCell ref="TBM135:TBN135"/>
    <mergeCell ref="TBS135:TBT135"/>
    <mergeCell ref="TBU135:TBV135"/>
    <mergeCell ref="TCA135:TCB135"/>
    <mergeCell ref="TCC135:TCD135"/>
    <mergeCell ref="TCI135:TCJ135"/>
    <mergeCell ref="TCK135:TCL135"/>
    <mergeCell ref="TCQ135:TCR135"/>
    <mergeCell ref="TCS135:TCT135"/>
    <mergeCell ref="TAE135:TAF135"/>
    <mergeCell ref="TAG135:TAH135"/>
    <mergeCell ref="TAM135:TAN135"/>
    <mergeCell ref="TAO135:TAP135"/>
    <mergeCell ref="TAU135:TAV135"/>
    <mergeCell ref="TAW135:TAX135"/>
    <mergeCell ref="TBC135:TBD135"/>
    <mergeCell ref="TBE135:TBF135"/>
    <mergeCell ref="TBK135:TBL135"/>
    <mergeCell ref="TJU135:TJV135"/>
    <mergeCell ref="TKA135:TKB135"/>
    <mergeCell ref="TKC135:TKD135"/>
    <mergeCell ref="TKI135:TKJ135"/>
    <mergeCell ref="TKK135:TKL135"/>
    <mergeCell ref="TKQ135:TKR135"/>
    <mergeCell ref="TKS135:TKT135"/>
    <mergeCell ref="TKY135:TKZ135"/>
    <mergeCell ref="TLA135:TLB135"/>
    <mergeCell ref="TIM135:TIN135"/>
    <mergeCell ref="TIO135:TIP135"/>
    <mergeCell ref="TIU135:TIV135"/>
    <mergeCell ref="TIW135:TIX135"/>
    <mergeCell ref="TJC135:TJD135"/>
    <mergeCell ref="TJE135:TJF135"/>
    <mergeCell ref="TJK135:TJL135"/>
    <mergeCell ref="TJM135:TJN135"/>
    <mergeCell ref="TJS135:TJT135"/>
    <mergeCell ref="THA135:THB135"/>
    <mergeCell ref="THG135:THH135"/>
    <mergeCell ref="THI135:THJ135"/>
    <mergeCell ref="THO135:THP135"/>
    <mergeCell ref="THQ135:THR135"/>
    <mergeCell ref="THW135:THX135"/>
    <mergeCell ref="THY135:THZ135"/>
    <mergeCell ref="TIE135:TIF135"/>
    <mergeCell ref="TIG135:TIH135"/>
    <mergeCell ref="TFS135:TFT135"/>
    <mergeCell ref="TFU135:TFV135"/>
    <mergeCell ref="TGA135:TGB135"/>
    <mergeCell ref="TGC135:TGD135"/>
    <mergeCell ref="TGI135:TGJ135"/>
    <mergeCell ref="TGK135:TGL135"/>
    <mergeCell ref="TGQ135:TGR135"/>
    <mergeCell ref="TGS135:TGT135"/>
    <mergeCell ref="TGY135:TGZ135"/>
    <mergeCell ref="TPI135:TPJ135"/>
    <mergeCell ref="TPO135:TPP135"/>
    <mergeCell ref="TPQ135:TPR135"/>
    <mergeCell ref="TPW135:TPX135"/>
    <mergeCell ref="TPY135:TPZ135"/>
    <mergeCell ref="TQE135:TQF135"/>
    <mergeCell ref="TQG135:TQH135"/>
    <mergeCell ref="TQM135:TQN135"/>
    <mergeCell ref="TQO135:TQP135"/>
    <mergeCell ref="TOA135:TOB135"/>
    <mergeCell ref="TOC135:TOD135"/>
    <mergeCell ref="TOI135:TOJ135"/>
    <mergeCell ref="TOK135:TOL135"/>
    <mergeCell ref="TOQ135:TOR135"/>
    <mergeCell ref="TOS135:TOT135"/>
    <mergeCell ref="TOY135:TOZ135"/>
    <mergeCell ref="TPA135:TPB135"/>
    <mergeCell ref="TPG135:TPH135"/>
    <mergeCell ref="TMO135:TMP135"/>
    <mergeCell ref="TMU135:TMV135"/>
    <mergeCell ref="TMW135:TMX135"/>
    <mergeCell ref="TNC135:TND135"/>
    <mergeCell ref="TNE135:TNF135"/>
    <mergeCell ref="TNK135:TNL135"/>
    <mergeCell ref="TNM135:TNN135"/>
    <mergeCell ref="TNS135:TNT135"/>
    <mergeCell ref="TNU135:TNV135"/>
    <mergeCell ref="TLG135:TLH135"/>
    <mergeCell ref="TLI135:TLJ135"/>
    <mergeCell ref="TLO135:TLP135"/>
    <mergeCell ref="TLQ135:TLR135"/>
    <mergeCell ref="TLW135:TLX135"/>
    <mergeCell ref="TLY135:TLZ135"/>
    <mergeCell ref="TME135:TMF135"/>
    <mergeCell ref="TMG135:TMH135"/>
    <mergeCell ref="TMM135:TMN135"/>
    <mergeCell ref="TUW135:TUX135"/>
    <mergeCell ref="TVC135:TVD135"/>
    <mergeCell ref="TVE135:TVF135"/>
    <mergeCell ref="TVK135:TVL135"/>
    <mergeCell ref="TVM135:TVN135"/>
    <mergeCell ref="TVS135:TVT135"/>
    <mergeCell ref="TVU135:TVV135"/>
    <mergeCell ref="TWA135:TWB135"/>
    <mergeCell ref="TWC135:TWD135"/>
    <mergeCell ref="TTO135:TTP135"/>
    <mergeCell ref="TTQ135:TTR135"/>
    <mergeCell ref="TTW135:TTX135"/>
    <mergeCell ref="TTY135:TTZ135"/>
    <mergeCell ref="TUE135:TUF135"/>
    <mergeCell ref="TUG135:TUH135"/>
    <mergeCell ref="TUM135:TUN135"/>
    <mergeCell ref="TUO135:TUP135"/>
    <mergeCell ref="TUU135:TUV135"/>
    <mergeCell ref="TSC135:TSD135"/>
    <mergeCell ref="TSI135:TSJ135"/>
    <mergeCell ref="TSK135:TSL135"/>
    <mergeCell ref="TSQ135:TSR135"/>
    <mergeCell ref="TSS135:TST135"/>
    <mergeCell ref="TSY135:TSZ135"/>
    <mergeCell ref="TTA135:TTB135"/>
    <mergeCell ref="TTG135:TTH135"/>
    <mergeCell ref="TTI135:TTJ135"/>
    <mergeCell ref="TQU135:TQV135"/>
    <mergeCell ref="TQW135:TQX135"/>
    <mergeCell ref="TRC135:TRD135"/>
    <mergeCell ref="TRE135:TRF135"/>
    <mergeCell ref="TRK135:TRL135"/>
    <mergeCell ref="TRM135:TRN135"/>
    <mergeCell ref="TRS135:TRT135"/>
    <mergeCell ref="TRU135:TRV135"/>
    <mergeCell ref="TSA135:TSB135"/>
    <mergeCell ref="UAK135:UAL135"/>
    <mergeCell ref="UAQ135:UAR135"/>
    <mergeCell ref="UAS135:UAT135"/>
    <mergeCell ref="UAY135:UAZ135"/>
    <mergeCell ref="UBA135:UBB135"/>
    <mergeCell ref="UBG135:UBH135"/>
    <mergeCell ref="UBI135:UBJ135"/>
    <mergeCell ref="UBO135:UBP135"/>
    <mergeCell ref="UBQ135:UBR135"/>
    <mergeCell ref="TZC135:TZD135"/>
    <mergeCell ref="TZE135:TZF135"/>
    <mergeCell ref="TZK135:TZL135"/>
    <mergeCell ref="TZM135:TZN135"/>
    <mergeCell ref="TZS135:TZT135"/>
    <mergeCell ref="TZU135:TZV135"/>
    <mergeCell ref="UAA135:UAB135"/>
    <mergeCell ref="UAC135:UAD135"/>
    <mergeCell ref="UAI135:UAJ135"/>
    <mergeCell ref="TXQ135:TXR135"/>
    <mergeCell ref="TXW135:TXX135"/>
    <mergeCell ref="TXY135:TXZ135"/>
    <mergeCell ref="TYE135:TYF135"/>
    <mergeCell ref="TYG135:TYH135"/>
    <mergeCell ref="TYM135:TYN135"/>
    <mergeCell ref="TYO135:TYP135"/>
    <mergeCell ref="TYU135:TYV135"/>
    <mergeCell ref="TYW135:TYX135"/>
    <mergeCell ref="TWI135:TWJ135"/>
    <mergeCell ref="TWK135:TWL135"/>
    <mergeCell ref="TWQ135:TWR135"/>
    <mergeCell ref="TWS135:TWT135"/>
    <mergeCell ref="TWY135:TWZ135"/>
    <mergeCell ref="TXA135:TXB135"/>
    <mergeCell ref="TXG135:TXH135"/>
    <mergeCell ref="TXI135:TXJ135"/>
    <mergeCell ref="TXO135:TXP135"/>
    <mergeCell ref="UFY135:UFZ135"/>
    <mergeCell ref="UGE135:UGF135"/>
    <mergeCell ref="UGG135:UGH135"/>
    <mergeCell ref="UGM135:UGN135"/>
    <mergeCell ref="UGO135:UGP135"/>
    <mergeCell ref="UGU135:UGV135"/>
    <mergeCell ref="UGW135:UGX135"/>
    <mergeCell ref="UHC135:UHD135"/>
    <mergeCell ref="UHE135:UHF135"/>
    <mergeCell ref="UEQ135:UER135"/>
    <mergeCell ref="UES135:UET135"/>
    <mergeCell ref="UEY135:UEZ135"/>
    <mergeCell ref="UFA135:UFB135"/>
    <mergeCell ref="UFG135:UFH135"/>
    <mergeCell ref="UFI135:UFJ135"/>
    <mergeCell ref="UFO135:UFP135"/>
    <mergeCell ref="UFQ135:UFR135"/>
    <mergeCell ref="UFW135:UFX135"/>
    <mergeCell ref="UDE135:UDF135"/>
    <mergeCell ref="UDK135:UDL135"/>
    <mergeCell ref="UDM135:UDN135"/>
    <mergeCell ref="UDS135:UDT135"/>
    <mergeCell ref="UDU135:UDV135"/>
    <mergeCell ref="UEA135:UEB135"/>
    <mergeCell ref="UEC135:UED135"/>
    <mergeCell ref="UEI135:UEJ135"/>
    <mergeCell ref="UEK135:UEL135"/>
    <mergeCell ref="UBW135:UBX135"/>
    <mergeCell ref="UBY135:UBZ135"/>
    <mergeCell ref="UCE135:UCF135"/>
    <mergeCell ref="UCG135:UCH135"/>
    <mergeCell ref="UCM135:UCN135"/>
    <mergeCell ref="UCO135:UCP135"/>
    <mergeCell ref="UCU135:UCV135"/>
    <mergeCell ref="UCW135:UCX135"/>
    <mergeCell ref="UDC135:UDD135"/>
    <mergeCell ref="ULM135:ULN135"/>
    <mergeCell ref="ULS135:ULT135"/>
    <mergeCell ref="ULU135:ULV135"/>
    <mergeCell ref="UMA135:UMB135"/>
    <mergeCell ref="UMC135:UMD135"/>
    <mergeCell ref="UMI135:UMJ135"/>
    <mergeCell ref="UMK135:UML135"/>
    <mergeCell ref="UMQ135:UMR135"/>
    <mergeCell ref="UMS135:UMT135"/>
    <mergeCell ref="UKE135:UKF135"/>
    <mergeCell ref="UKG135:UKH135"/>
    <mergeCell ref="UKM135:UKN135"/>
    <mergeCell ref="UKO135:UKP135"/>
    <mergeCell ref="UKU135:UKV135"/>
    <mergeCell ref="UKW135:UKX135"/>
    <mergeCell ref="ULC135:ULD135"/>
    <mergeCell ref="ULE135:ULF135"/>
    <mergeCell ref="ULK135:ULL135"/>
    <mergeCell ref="UIS135:UIT135"/>
    <mergeCell ref="UIY135:UIZ135"/>
    <mergeCell ref="UJA135:UJB135"/>
    <mergeCell ref="UJG135:UJH135"/>
    <mergeCell ref="UJI135:UJJ135"/>
    <mergeCell ref="UJO135:UJP135"/>
    <mergeCell ref="UJQ135:UJR135"/>
    <mergeCell ref="UJW135:UJX135"/>
    <mergeCell ref="UJY135:UJZ135"/>
    <mergeCell ref="UHK135:UHL135"/>
    <mergeCell ref="UHM135:UHN135"/>
    <mergeCell ref="UHS135:UHT135"/>
    <mergeCell ref="UHU135:UHV135"/>
    <mergeCell ref="UIA135:UIB135"/>
    <mergeCell ref="UIC135:UID135"/>
    <mergeCell ref="UII135:UIJ135"/>
    <mergeCell ref="UIK135:UIL135"/>
    <mergeCell ref="UIQ135:UIR135"/>
    <mergeCell ref="URA135:URB135"/>
    <mergeCell ref="URG135:URH135"/>
    <mergeCell ref="URI135:URJ135"/>
    <mergeCell ref="URO135:URP135"/>
    <mergeCell ref="URQ135:URR135"/>
    <mergeCell ref="URW135:URX135"/>
    <mergeCell ref="URY135:URZ135"/>
    <mergeCell ref="USE135:USF135"/>
    <mergeCell ref="USG135:USH135"/>
    <mergeCell ref="UPS135:UPT135"/>
    <mergeCell ref="UPU135:UPV135"/>
    <mergeCell ref="UQA135:UQB135"/>
    <mergeCell ref="UQC135:UQD135"/>
    <mergeCell ref="UQI135:UQJ135"/>
    <mergeCell ref="UQK135:UQL135"/>
    <mergeCell ref="UQQ135:UQR135"/>
    <mergeCell ref="UQS135:UQT135"/>
    <mergeCell ref="UQY135:UQZ135"/>
    <mergeCell ref="UOG135:UOH135"/>
    <mergeCell ref="UOM135:UON135"/>
    <mergeCell ref="UOO135:UOP135"/>
    <mergeCell ref="UOU135:UOV135"/>
    <mergeCell ref="UOW135:UOX135"/>
    <mergeCell ref="UPC135:UPD135"/>
    <mergeCell ref="UPE135:UPF135"/>
    <mergeCell ref="UPK135:UPL135"/>
    <mergeCell ref="UPM135:UPN135"/>
    <mergeCell ref="UMY135:UMZ135"/>
    <mergeCell ref="UNA135:UNB135"/>
    <mergeCell ref="UNG135:UNH135"/>
    <mergeCell ref="UNI135:UNJ135"/>
    <mergeCell ref="UNO135:UNP135"/>
    <mergeCell ref="UNQ135:UNR135"/>
    <mergeCell ref="UNW135:UNX135"/>
    <mergeCell ref="UNY135:UNZ135"/>
    <mergeCell ref="UOE135:UOF135"/>
    <mergeCell ref="UWO135:UWP135"/>
    <mergeCell ref="UWU135:UWV135"/>
    <mergeCell ref="UWW135:UWX135"/>
    <mergeCell ref="UXC135:UXD135"/>
    <mergeCell ref="UXE135:UXF135"/>
    <mergeCell ref="UXK135:UXL135"/>
    <mergeCell ref="UXM135:UXN135"/>
    <mergeCell ref="UXS135:UXT135"/>
    <mergeCell ref="UXU135:UXV135"/>
    <mergeCell ref="UVG135:UVH135"/>
    <mergeCell ref="UVI135:UVJ135"/>
    <mergeCell ref="UVO135:UVP135"/>
    <mergeCell ref="UVQ135:UVR135"/>
    <mergeCell ref="UVW135:UVX135"/>
    <mergeCell ref="UVY135:UVZ135"/>
    <mergeCell ref="UWE135:UWF135"/>
    <mergeCell ref="UWG135:UWH135"/>
    <mergeCell ref="UWM135:UWN135"/>
    <mergeCell ref="UTU135:UTV135"/>
    <mergeCell ref="UUA135:UUB135"/>
    <mergeCell ref="UUC135:UUD135"/>
    <mergeCell ref="UUI135:UUJ135"/>
    <mergeCell ref="UUK135:UUL135"/>
    <mergeCell ref="UUQ135:UUR135"/>
    <mergeCell ref="UUS135:UUT135"/>
    <mergeCell ref="UUY135:UUZ135"/>
    <mergeCell ref="UVA135:UVB135"/>
    <mergeCell ref="USM135:USN135"/>
    <mergeCell ref="USO135:USP135"/>
    <mergeCell ref="USU135:USV135"/>
    <mergeCell ref="USW135:USX135"/>
    <mergeCell ref="UTC135:UTD135"/>
    <mergeCell ref="UTE135:UTF135"/>
    <mergeCell ref="UTK135:UTL135"/>
    <mergeCell ref="UTM135:UTN135"/>
    <mergeCell ref="UTS135:UTT135"/>
    <mergeCell ref="VCC135:VCD135"/>
    <mergeCell ref="VCI135:VCJ135"/>
    <mergeCell ref="VCK135:VCL135"/>
    <mergeCell ref="VCQ135:VCR135"/>
    <mergeCell ref="VCS135:VCT135"/>
    <mergeCell ref="VCY135:VCZ135"/>
    <mergeCell ref="VDA135:VDB135"/>
    <mergeCell ref="VDG135:VDH135"/>
    <mergeCell ref="VDI135:VDJ135"/>
    <mergeCell ref="VAU135:VAV135"/>
    <mergeCell ref="VAW135:VAX135"/>
    <mergeCell ref="VBC135:VBD135"/>
    <mergeCell ref="VBE135:VBF135"/>
    <mergeCell ref="VBK135:VBL135"/>
    <mergeCell ref="VBM135:VBN135"/>
    <mergeCell ref="VBS135:VBT135"/>
    <mergeCell ref="VBU135:VBV135"/>
    <mergeCell ref="VCA135:VCB135"/>
    <mergeCell ref="UZI135:UZJ135"/>
    <mergeCell ref="UZO135:UZP135"/>
    <mergeCell ref="UZQ135:UZR135"/>
    <mergeCell ref="UZW135:UZX135"/>
    <mergeCell ref="UZY135:UZZ135"/>
    <mergeCell ref="VAE135:VAF135"/>
    <mergeCell ref="VAG135:VAH135"/>
    <mergeCell ref="VAM135:VAN135"/>
    <mergeCell ref="VAO135:VAP135"/>
    <mergeCell ref="UYA135:UYB135"/>
    <mergeCell ref="UYC135:UYD135"/>
    <mergeCell ref="UYI135:UYJ135"/>
    <mergeCell ref="UYK135:UYL135"/>
    <mergeCell ref="UYQ135:UYR135"/>
    <mergeCell ref="UYS135:UYT135"/>
    <mergeCell ref="UYY135:UYZ135"/>
    <mergeCell ref="UZA135:UZB135"/>
    <mergeCell ref="UZG135:UZH135"/>
    <mergeCell ref="VHQ135:VHR135"/>
    <mergeCell ref="VHW135:VHX135"/>
    <mergeCell ref="VHY135:VHZ135"/>
    <mergeCell ref="VIE135:VIF135"/>
    <mergeCell ref="VIG135:VIH135"/>
    <mergeCell ref="VIM135:VIN135"/>
    <mergeCell ref="VIO135:VIP135"/>
    <mergeCell ref="VIU135:VIV135"/>
    <mergeCell ref="VIW135:VIX135"/>
    <mergeCell ref="VGI135:VGJ135"/>
    <mergeCell ref="VGK135:VGL135"/>
    <mergeCell ref="VGQ135:VGR135"/>
    <mergeCell ref="VGS135:VGT135"/>
    <mergeCell ref="VGY135:VGZ135"/>
    <mergeCell ref="VHA135:VHB135"/>
    <mergeCell ref="VHG135:VHH135"/>
    <mergeCell ref="VHI135:VHJ135"/>
    <mergeCell ref="VHO135:VHP135"/>
    <mergeCell ref="VEW135:VEX135"/>
    <mergeCell ref="VFC135:VFD135"/>
    <mergeCell ref="VFE135:VFF135"/>
    <mergeCell ref="VFK135:VFL135"/>
    <mergeCell ref="VFM135:VFN135"/>
    <mergeCell ref="VFS135:VFT135"/>
    <mergeCell ref="VFU135:VFV135"/>
    <mergeCell ref="VGA135:VGB135"/>
    <mergeCell ref="VGC135:VGD135"/>
    <mergeCell ref="VDO135:VDP135"/>
    <mergeCell ref="VDQ135:VDR135"/>
    <mergeCell ref="VDW135:VDX135"/>
    <mergeCell ref="VDY135:VDZ135"/>
    <mergeCell ref="VEE135:VEF135"/>
    <mergeCell ref="VEG135:VEH135"/>
    <mergeCell ref="VEM135:VEN135"/>
    <mergeCell ref="VEO135:VEP135"/>
    <mergeCell ref="VEU135:VEV135"/>
    <mergeCell ref="VNE135:VNF135"/>
    <mergeCell ref="VNK135:VNL135"/>
    <mergeCell ref="VNM135:VNN135"/>
    <mergeCell ref="VNS135:VNT135"/>
    <mergeCell ref="VNU135:VNV135"/>
    <mergeCell ref="VOA135:VOB135"/>
    <mergeCell ref="VOC135:VOD135"/>
    <mergeCell ref="VOI135:VOJ135"/>
    <mergeCell ref="VOK135:VOL135"/>
    <mergeCell ref="VLW135:VLX135"/>
    <mergeCell ref="VLY135:VLZ135"/>
    <mergeCell ref="VME135:VMF135"/>
    <mergeCell ref="VMG135:VMH135"/>
    <mergeCell ref="VMM135:VMN135"/>
    <mergeCell ref="VMO135:VMP135"/>
    <mergeCell ref="VMU135:VMV135"/>
    <mergeCell ref="VMW135:VMX135"/>
    <mergeCell ref="VNC135:VND135"/>
    <mergeCell ref="VKK135:VKL135"/>
    <mergeCell ref="VKQ135:VKR135"/>
    <mergeCell ref="VKS135:VKT135"/>
    <mergeCell ref="VKY135:VKZ135"/>
    <mergeCell ref="VLA135:VLB135"/>
    <mergeCell ref="VLG135:VLH135"/>
    <mergeCell ref="VLI135:VLJ135"/>
    <mergeCell ref="VLO135:VLP135"/>
    <mergeCell ref="VLQ135:VLR135"/>
    <mergeCell ref="VJC135:VJD135"/>
    <mergeCell ref="VJE135:VJF135"/>
    <mergeCell ref="VJK135:VJL135"/>
    <mergeCell ref="VJM135:VJN135"/>
    <mergeCell ref="VJS135:VJT135"/>
    <mergeCell ref="VJU135:VJV135"/>
    <mergeCell ref="VKA135:VKB135"/>
    <mergeCell ref="VKC135:VKD135"/>
    <mergeCell ref="VKI135:VKJ135"/>
    <mergeCell ref="VSS135:VST135"/>
    <mergeCell ref="VSY135:VSZ135"/>
    <mergeCell ref="VTA135:VTB135"/>
    <mergeCell ref="VTG135:VTH135"/>
    <mergeCell ref="VTI135:VTJ135"/>
    <mergeCell ref="VTO135:VTP135"/>
    <mergeCell ref="VTQ135:VTR135"/>
    <mergeCell ref="VTW135:VTX135"/>
    <mergeCell ref="VTY135:VTZ135"/>
    <mergeCell ref="VRK135:VRL135"/>
    <mergeCell ref="VRM135:VRN135"/>
    <mergeCell ref="VRS135:VRT135"/>
    <mergeCell ref="VRU135:VRV135"/>
    <mergeCell ref="VSA135:VSB135"/>
    <mergeCell ref="VSC135:VSD135"/>
    <mergeCell ref="VSI135:VSJ135"/>
    <mergeCell ref="VSK135:VSL135"/>
    <mergeCell ref="VSQ135:VSR135"/>
    <mergeCell ref="VPY135:VPZ135"/>
    <mergeCell ref="VQE135:VQF135"/>
    <mergeCell ref="VQG135:VQH135"/>
    <mergeCell ref="VQM135:VQN135"/>
    <mergeCell ref="VQO135:VQP135"/>
    <mergeCell ref="VQU135:VQV135"/>
    <mergeCell ref="VQW135:VQX135"/>
    <mergeCell ref="VRC135:VRD135"/>
    <mergeCell ref="VRE135:VRF135"/>
    <mergeCell ref="VOQ135:VOR135"/>
    <mergeCell ref="VOS135:VOT135"/>
    <mergeCell ref="VOY135:VOZ135"/>
    <mergeCell ref="VPA135:VPB135"/>
    <mergeCell ref="VPG135:VPH135"/>
    <mergeCell ref="VPI135:VPJ135"/>
    <mergeCell ref="VPO135:VPP135"/>
    <mergeCell ref="VPQ135:VPR135"/>
    <mergeCell ref="VPW135:VPX135"/>
    <mergeCell ref="VYG135:VYH135"/>
    <mergeCell ref="VYM135:VYN135"/>
    <mergeCell ref="VYO135:VYP135"/>
    <mergeCell ref="VYU135:VYV135"/>
    <mergeCell ref="VYW135:VYX135"/>
    <mergeCell ref="VZC135:VZD135"/>
    <mergeCell ref="VZE135:VZF135"/>
    <mergeCell ref="VZK135:VZL135"/>
    <mergeCell ref="VZM135:VZN135"/>
    <mergeCell ref="VWY135:VWZ135"/>
    <mergeCell ref="VXA135:VXB135"/>
    <mergeCell ref="VXG135:VXH135"/>
    <mergeCell ref="VXI135:VXJ135"/>
    <mergeCell ref="VXO135:VXP135"/>
    <mergeCell ref="VXQ135:VXR135"/>
    <mergeCell ref="VXW135:VXX135"/>
    <mergeCell ref="VXY135:VXZ135"/>
    <mergeCell ref="VYE135:VYF135"/>
    <mergeCell ref="VVM135:VVN135"/>
    <mergeCell ref="VVS135:VVT135"/>
    <mergeCell ref="VVU135:VVV135"/>
    <mergeCell ref="VWA135:VWB135"/>
    <mergeCell ref="VWC135:VWD135"/>
    <mergeCell ref="VWI135:VWJ135"/>
    <mergeCell ref="VWK135:VWL135"/>
    <mergeCell ref="VWQ135:VWR135"/>
    <mergeCell ref="VWS135:VWT135"/>
    <mergeCell ref="VUE135:VUF135"/>
    <mergeCell ref="VUG135:VUH135"/>
    <mergeCell ref="VUM135:VUN135"/>
    <mergeCell ref="VUO135:VUP135"/>
    <mergeCell ref="VUU135:VUV135"/>
    <mergeCell ref="VUW135:VUX135"/>
    <mergeCell ref="VVC135:VVD135"/>
    <mergeCell ref="VVE135:VVF135"/>
    <mergeCell ref="VVK135:VVL135"/>
    <mergeCell ref="WDU135:WDV135"/>
    <mergeCell ref="WEA135:WEB135"/>
    <mergeCell ref="WEC135:WED135"/>
    <mergeCell ref="WEI135:WEJ135"/>
    <mergeCell ref="WEK135:WEL135"/>
    <mergeCell ref="WEQ135:WER135"/>
    <mergeCell ref="WES135:WET135"/>
    <mergeCell ref="WEY135:WEZ135"/>
    <mergeCell ref="WFA135:WFB135"/>
    <mergeCell ref="WCM135:WCN135"/>
    <mergeCell ref="WCO135:WCP135"/>
    <mergeCell ref="WCU135:WCV135"/>
    <mergeCell ref="WCW135:WCX135"/>
    <mergeCell ref="WDC135:WDD135"/>
    <mergeCell ref="WDE135:WDF135"/>
    <mergeCell ref="WDK135:WDL135"/>
    <mergeCell ref="WDM135:WDN135"/>
    <mergeCell ref="WDS135:WDT135"/>
    <mergeCell ref="WBA135:WBB135"/>
    <mergeCell ref="WBG135:WBH135"/>
    <mergeCell ref="WBI135:WBJ135"/>
    <mergeCell ref="WBO135:WBP135"/>
    <mergeCell ref="WBQ135:WBR135"/>
    <mergeCell ref="WBW135:WBX135"/>
    <mergeCell ref="WBY135:WBZ135"/>
    <mergeCell ref="WCE135:WCF135"/>
    <mergeCell ref="WCG135:WCH135"/>
    <mergeCell ref="VZS135:VZT135"/>
    <mergeCell ref="VZU135:VZV135"/>
    <mergeCell ref="WAA135:WAB135"/>
    <mergeCell ref="WAC135:WAD135"/>
    <mergeCell ref="WAI135:WAJ135"/>
    <mergeCell ref="WAK135:WAL135"/>
    <mergeCell ref="WAQ135:WAR135"/>
    <mergeCell ref="WAS135:WAT135"/>
    <mergeCell ref="WAY135:WAZ135"/>
    <mergeCell ref="WJI135:WJJ135"/>
    <mergeCell ref="WJO135:WJP135"/>
    <mergeCell ref="WJQ135:WJR135"/>
    <mergeCell ref="WJW135:WJX135"/>
    <mergeCell ref="WJY135:WJZ135"/>
    <mergeCell ref="WKE135:WKF135"/>
    <mergeCell ref="WKG135:WKH135"/>
    <mergeCell ref="WKM135:WKN135"/>
    <mergeCell ref="WKO135:WKP135"/>
    <mergeCell ref="WIA135:WIB135"/>
    <mergeCell ref="WIC135:WID135"/>
    <mergeCell ref="WII135:WIJ135"/>
    <mergeCell ref="WIK135:WIL135"/>
    <mergeCell ref="WIQ135:WIR135"/>
    <mergeCell ref="WIS135:WIT135"/>
    <mergeCell ref="WIY135:WIZ135"/>
    <mergeCell ref="WJA135:WJB135"/>
    <mergeCell ref="WJG135:WJH135"/>
    <mergeCell ref="WGO135:WGP135"/>
    <mergeCell ref="WGU135:WGV135"/>
    <mergeCell ref="WGW135:WGX135"/>
    <mergeCell ref="WHC135:WHD135"/>
    <mergeCell ref="WHE135:WHF135"/>
    <mergeCell ref="WHK135:WHL135"/>
    <mergeCell ref="WHM135:WHN135"/>
    <mergeCell ref="WHS135:WHT135"/>
    <mergeCell ref="WHU135:WHV135"/>
    <mergeCell ref="WFG135:WFH135"/>
    <mergeCell ref="WFI135:WFJ135"/>
    <mergeCell ref="WFO135:WFP135"/>
    <mergeCell ref="WFQ135:WFR135"/>
    <mergeCell ref="WFW135:WFX135"/>
    <mergeCell ref="WFY135:WFZ135"/>
    <mergeCell ref="WGE135:WGF135"/>
    <mergeCell ref="WGG135:WGH135"/>
    <mergeCell ref="WGM135:WGN135"/>
    <mergeCell ref="WOW135:WOX135"/>
    <mergeCell ref="WPC135:WPD135"/>
    <mergeCell ref="WPE135:WPF135"/>
    <mergeCell ref="WPK135:WPL135"/>
    <mergeCell ref="WPM135:WPN135"/>
    <mergeCell ref="WPS135:WPT135"/>
    <mergeCell ref="WPU135:WPV135"/>
    <mergeCell ref="WQA135:WQB135"/>
    <mergeCell ref="WQC135:WQD135"/>
    <mergeCell ref="WNO135:WNP135"/>
    <mergeCell ref="WNQ135:WNR135"/>
    <mergeCell ref="WNW135:WNX135"/>
    <mergeCell ref="WNY135:WNZ135"/>
    <mergeCell ref="WOE135:WOF135"/>
    <mergeCell ref="WOG135:WOH135"/>
    <mergeCell ref="WOM135:WON135"/>
    <mergeCell ref="WOO135:WOP135"/>
    <mergeCell ref="WOU135:WOV135"/>
    <mergeCell ref="WMC135:WMD135"/>
    <mergeCell ref="WMI135:WMJ135"/>
    <mergeCell ref="WMK135:WML135"/>
    <mergeCell ref="WMQ135:WMR135"/>
    <mergeCell ref="WMS135:WMT135"/>
    <mergeCell ref="WMY135:WMZ135"/>
    <mergeCell ref="WNA135:WNB135"/>
    <mergeCell ref="WNG135:WNH135"/>
    <mergeCell ref="WNI135:WNJ135"/>
    <mergeCell ref="WKU135:WKV135"/>
    <mergeCell ref="WKW135:WKX135"/>
    <mergeCell ref="WLC135:WLD135"/>
    <mergeCell ref="WLE135:WLF135"/>
    <mergeCell ref="WLK135:WLL135"/>
    <mergeCell ref="WLM135:WLN135"/>
    <mergeCell ref="WLS135:WLT135"/>
    <mergeCell ref="WLU135:WLV135"/>
    <mergeCell ref="WMA135:WMB135"/>
    <mergeCell ref="WUQ135:WUR135"/>
    <mergeCell ref="WUS135:WUT135"/>
    <mergeCell ref="WUY135:WUZ135"/>
    <mergeCell ref="WVA135:WVB135"/>
    <mergeCell ref="WVG135:WVH135"/>
    <mergeCell ref="WVI135:WVJ135"/>
    <mergeCell ref="WVO135:WVP135"/>
    <mergeCell ref="WVQ135:WVR135"/>
    <mergeCell ref="WTC135:WTD135"/>
    <mergeCell ref="WTE135:WTF135"/>
    <mergeCell ref="WTK135:WTL135"/>
    <mergeCell ref="WTM135:WTN135"/>
    <mergeCell ref="WTS135:WTT135"/>
    <mergeCell ref="WTU135:WTV135"/>
    <mergeCell ref="WUA135:WUB135"/>
    <mergeCell ref="WUC135:WUD135"/>
    <mergeCell ref="WUI135:WUJ135"/>
    <mergeCell ref="WRQ135:WRR135"/>
    <mergeCell ref="WRW135:WRX135"/>
    <mergeCell ref="WRY135:WRZ135"/>
    <mergeCell ref="WSE135:WSF135"/>
    <mergeCell ref="WSG135:WSH135"/>
    <mergeCell ref="WSM135:WSN135"/>
    <mergeCell ref="WSO135:WSP135"/>
    <mergeCell ref="WSU135:WSV135"/>
    <mergeCell ref="WSW135:WSX135"/>
    <mergeCell ref="WQI135:WQJ135"/>
    <mergeCell ref="WQK135:WQL135"/>
    <mergeCell ref="WQQ135:WQR135"/>
    <mergeCell ref="WQS135:WQT135"/>
    <mergeCell ref="WQY135:WQZ135"/>
    <mergeCell ref="WRA135:WRB135"/>
    <mergeCell ref="WRG135:WRH135"/>
    <mergeCell ref="WRI135:WRJ135"/>
    <mergeCell ref="WRO135:WRP135"/>
    <mergeCell ref="B204:H204"/>
    <mergeCell ref="B202:H202"/>
    <mergeCell ref="XEE135:XEF135"/>
    <mergeCell ref="XEG135:XEH135"/>
    <mergeCell ref="XEM135:XEN135"/>
    <mergeCell ref="XEO135:XEP135"/>
    <mergeCell ref="XEU135:XEV135"/>
    <mergeCell ref="XEW135:XEX135"/>
    <mergeCell ref="XFC135:XFD135"/>
    <mergeCell ref="XCS135:XCT135"/>
    <mergeCell ref="XCY135:XCZ135"/>
    <mergeCell ref="XDA135:XDB135"/>
    <mergeCell ref="XDG135:XDH135"/>
    <mergeCell ref="XDI135:XDJ135"/>
    <mergeCell ref="XDO135:XDP135"/>
    <mergeCell ref="XDQ135:XDR135"/>
    <mergeCell ref="XDW135:XDX135"/>
    <mergeCell ref="XDY135:XDZ135"/>
    <mergeCell ref="XBK135:XBL135"/>
    <mergeCell ref="XBM135:XBN135"/>
    <mergeCell ref="XBS135:XBT135"/>
    <mergeCell ref="XBU135:XBV135"/>
    <mergeCell ref="XCA135:XCB135"/>
    <mergeCell ref="XCC135:XCD135"/>
    <mergeCell ref="XCI135:XCJ135"/>
    <mergeCell ref="XCK135:XCL135"/>
    <mergeCell ref="XCQ135:XCR135"/>
    <mergeCell ref="WZY135:WZZ135"/>
    <mergeCell ref="XAE135:XAF135"/>
    <mergeCell ref="XAG135:XAH135"/>
    <mergeCell ref="XAM135:XAN135"/>
    <mergeCell ref="XAO135:XAP135"/>
    <mergeCell ref="XAU135:XAV135"/>
    <mergeCell ref="XAW135:XAX135"/>
    <mergeCell ref="XBC135:XBD135"/>
    <mergeCell ref="XBE135:XBF135"/>
    <mergeCell ref="WYQ135:WYR135"/>
    <mergeCell ref="WYS135:WYT135"/>
    <mergeCell ref="WYY135:WYZ135"/>
    <mergeCell ref="WZA135:WZB135"/>
    <mergeCell ref="WZG135:WZH135"/>
    <mergeCell ref="WZI135:WZJ135"/>
    <mergeCell ref="WZO135:WZP135"/>
    <mergeCell ref="WZQ135:WZR135"/>
    <mergeCell ref="WZW135:WZX135"/>
    <mergeCell ref="WXE135:WXF135"/>
    <mergeCell ref="WXK135:WXL135"/>
    <mergeCell ref="WXM135:WXN135"/>
    <mergeCell ref="WXS135:WXT135"/>
    <mergeCell ref="WXU135:WXV135"/>
    <mergeCell ref="WYA135:WYB135"/>
    <mergeCell ref="WYC135:WYD135"/>
    <mergeCell ref="WYI135:WYJ135"/>
    <mergeCell ref="WYK135:WYL135"/>
    <mergeCell ref="WVW135:WVX135"/>
    <mergeCell ref="WVY135:WVZ135"/>
    <mergeCell ref="WWE135:WWF135"/>
    <mergeCell ref="WWG135:WWH135"/>
    <mergeCell ref="WWM135:WWN135"/>
    <mergeCell ref="WWO135:WWP135"/>
    <mergeCell ref="WWU135:WWV135"/>
    <mergeCell ref="WWW135:WWX135"/>
    <mergeCell ref="WXC135:WXD135"/>
    <mergeCell ref="WUK135:WUL135"/>
  </mergeCells>
  <dataValidations count="13">
    <dataValidation type="list" allowBlank="1" showInputMessage="1" showErrorMessage="1" sqref="E4:H4" xr:uid="{00000000-0002-0000-0000-000000000000}">
      <formula1>"Axis Goregaon,Axis Thane,Axis Badlapur,Axis Sanpada, PNB Thane"</formula1>
    </dataValidation>
    <dataValidation type="list" allowBlank="1" showInputMessage="1" showErrorMessage="1" sqref="A16:B16" xr:uid="{00000000-0002-0000-0000-000001000000}">
      <formula1>"CTS No,Survey No,Plot No,Gut No,FP No,"</formula1>
    </dataValidation>
    <dataValidation type="list" allowBlank="1" showInputMessage="1" showErrorMessage="1" sqref="G19:H19" xr:uid="{00000000-0002-0000-0000-000002000000}">
      <formula1>$S$12:$W$12</formula1>
    </dataValidation>
    <dataValidation type="list" allowBlank="1" showInputMessage="1" showErrorMessage="1" sqref="E123:E124" xr:uid="{00000000-0002-0000-0000-000003000000}">
      <formula1>"Attached Loft area,Attached Terrace area,Attached Mezzanine area"</formula1>
    </dataValidation>
    <dataValidation type="list" allowBlank="1" showInputMessage="1" showErrorMessage="1" sqref="F124 F152" xr:uid="{00000000-0002-0000-0000-000004000000}">
      <formula1>"45%,50%,55%,60%"</formula1>
    </dataValidation>
    <dataValidation type="list" allowBlank="1" showInputMessage="1" showErrorMessage="1" sqref="G212:H212" xr:uid="{00000000-0002-0000-0000-000005000000}">
      <formula1>"Kunal Kadam,Shruti Tathare,Pranita Mhatre,Shruti Fule,Pooja Kawale,Mansee Mohite,Anjali Kamble, Hitakshi Mhatre, Sachin Sawant"</formula1>
    </dataValidation>
    <dataValidation type="list" allowBlank="1" showInputMessage="1" showErrorMessage="1" sqref="F96:H96" xr:uid="{00000000-0002-0000-0000-000006000000}">
      <formula1>"On Saleable Area,On Builtup Area,On Carpet Area,On Plot Area"</formula1>
    </dataValidation>
    <dataValidation type="list" allowBlank="1" showInputMessage="1" showErrorMessage="1" sqref="F108:H108" xr:uid="{00000000-0002-0000-0000-000007000000}">
      <formula1>"100000,150000,200000,250000,300000,350000,400000,500000,600000,700000,800000,900000,1000000,1200000,1400000,1500000"</formula1>
    </dataValidation>
    <dataValidation type="list" allowBlank="1" showInputMessage="1" showErrorMessage="1" sqref="F123 F151" xr:uid="{00000000-0002-0000-0000-000008000000}">
      <formula1>"Saleable area Loading :,Builder Saleable area"</formula1>
    </dataValidation>
    <dataValidation type="list" allowBlank="1" showInputMessage="1" showErrorMessage="1" sqref="B123:B124" xr:uid="{00000000-0002-0000-0000-000009000000}">
      <formula1>"Shop No. (Sale Plan),Sale / Rehab,Sale / Mhada"</formula1>
    </dataValidation>
    <dataValidation type="list" allowBlank="1" showInputMessage="1" showErrorMessage="1" sqref="B151:B152" xr:uid="{00000000-0002-0000-0000-00000A000000}">
      <formula1>"Flat No. (Sale Plan),Sale / Rehab,Sale / Mhada"</formula1>
    </dataValidation>
    <dataValidation type="list" allowBlank="1" showInputMessage="1" showErrorMessage="1" sqref="C20:D20" xr:uid="{00000000-0002-0000-0000-00000B000000}">
      <formula1>OFFSET($S$12,1,MATCH($G19,$S$12:$W$12,0)-1,15,1)</formula1>
    </dataValidation>
    <dataValidation type="list" allowBlank="1" showInputMessage="1" showErrorMessage="1" sqref="Y12" xr:uid="{00000000-0002-0000-0000-00000C000000}">
      <formula1>$D$4:$H$4</formula1>
    </dataValidation>
  </dataValidations>
  <hyperlinks>
    <hyperlink ref="C39" r:id="rId1" xr:uid="{00000000-0004-0000-0000-000000000000}"/>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5" manualBreakCount="5">
    <brk id="120" max="7" man="1"/>
    <brk id="189" max="7" man="1"/>
    <brk id="216" max="16383" man="1"/>
    <brk id="258" max="7" man="1"/>
    <brk id="300"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C20" sqref="C20"/>
    </sheetView>
  </sheetViews>
  <sheetFormatPr defaultColWidth="8.6640625" defaultRowHeight="14.4" x14ac:dyDescent="0.3"/>
  <cols>
    <col min="1" max="1" width="8.6640625" style="1"/>
    <col min="2" max="2" width="22.10937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x14ac:dyDescent="0.3"/>
    <row r="2" spans="1:9" ht="15" customHeight="1" x14ac:dyDescent="0.3">
      <c r="A2" s="2"/>
      <c r="B2" s="2"/>
      <c r="C2" s="2"/>
      <c r="D2" s="2"/>
      <c r="E2" s="2"/>
      <c r="F2" s="2"/>
      <c r="G2" s="2"/>
      <c r="H2" s="2"/>
    </row>
    <row r="3" spans="1:9" ht="15.75" customHeight="1" x14ac:dyDescent="0.3">
      <c r="A3" s="2"/>
      <c r="B3" s="225" t="s">
        <v>106</v>
      </c>
      <c r="C3" s="225"/>
      <c r="D3" s="225"/>
      <c r="E3" s="225"/>
      <c r="F3" s="225"/>
      <c r="G3" s="225"/>
      <c r="H3" s="225"/>
    </row>
    <row r="4" spans="1:9" x14ac:dyDescent="0.3">
      <c r="A4" s="2"/>
      <c r="B4" s="3" t="s">
        <v>107</v>
      </c>
      <c r="C4" s="3" t="s">
        <v>108</v>
      </c>
      <c r="D4" s="3" t="s">
        <v>69</v>
      </c>
      <c r="E4" s="3" t="s">
        <v>109</v>
      </c>
      <c r="F4" s="3" t="s">
        <v>115</v>
      </c>
      <c r="G4" s="3" t="s">
        <v>116</v>
      </c>
      <c r="H4" s="3" t="s">
        <v>110</v>
      </c>
    </row>
    <row r="5" spans="1:9" ht="15" customHeight="1" x14ac:dyDescent="0.3">
      <c r="A5" s="2"/>
      <c r="B5" s="5" t="s">
        <v>111</v>
      </c>
      <c r="C5" s="6"/>
      <c r="D5" s="5"/>
      <c r="E5" s="5"/>
      <c r="F5" s="7">
        <f>E5*1.6</f>
        <v>0</v>
      </c>
      <c r="G5" s="7" t="e">
        <f>H5/F5</f>
        <v>#DIV/0!</v>
      </c>
      <c r="H5" s="8"/>
    </row>
    <row r="6" spans="1:9" x14ac:dyDescent="0.3">
      <c r="A6" s="2"/>
      <c r="B6" s="5" t="s">
        <v>111</v>
      </c>
      <c r="C6" s="9"/>
      <c r="D6" s="5"/>
      <c r="E6" s="5"/>
      <c r="F6" s="7">
        <f t="shared" ref="F6:F11" si="0">E6*1.6</f>
        <v>0</v>
      </c>
      <c r="G6" s="7" t="e">
        <f t="shared" ref="G6:G11" si="1">H6/F6</f>
        <v>#DIV/0!</v>
      </c>
      <c r="H6" s="8"/>
    </row>
    <row r="7" spans="1:9" ht="15" customHeight="1" x14ac:dyDescent="0.3">
      <c r="A7" s="2"/>
      <c r="B7" s="5" t="s">
        <v>111</v>
      </c>
      <c r="C7" s="6"/>
      <c r="D7" s="5"/>
      <c r="E7" s="5"/>
      <c r="F7" s="7">
        <f t="shared" si="0"/>
        <v>0</v>
      </c>
      <c r="G7" s="7" t="e">
        <f t="shared" si="1"/>
        <v>#DIV/0!</v>
      </c>
      <c r="H7" s="8"/>
    </row>
    <row r="8" spans="1:9" x14ac:dyDescent="0.3">
      <c r="A8" s="2"/>
      <c r="B8" s="5" t="s">
        <v>111</v>
      </c>
      <c r="C8" s="9"/>
      <c r="D8" s="5"/>
      <c r="E8" s="5"/>
      <c r="F8" s="7">
        <f t="shared" si="0"/>
        <v>0</v>
      </c>
      <c r="G8" s="7" t="e">
        <f t="shared" si="1"/>
        <v>#DIV/0!</v>
      </c>
      <c r="H8" s="8"/>
    </row>
    <row r="9" spans="1:9" ht="15" customHeight="1" x14ac:dyDescent="0.3">
      <c r="A9" s="2"/>
      <c r="B9" s="5" t="s">
        <v>111</v>
      </c>
      <c r="C9" s="9"/>
      <c r="D9" s="5"/>
      <c r="E9" s="5"/>
      <c r="F9" s="7">
        <f t="shared" si="0"/>
        <v>0</v>
      </c>
      <c r="G9" s="7" t="e">
        <f t="shared" si="1"/>
        <v>#DIV/0!</v>
      </c>
      <c r="H9" s="8"/>
    </row>
    <row r="10" spans="1:9" ht="15" customHeight="1" x14ac:dyDescent="0.3">
      <c r="A10" s="2"/>
      <c r="B10" s="5" t="s">
        <v>112</v>
      </c>
      <c r="C10" s="6"/>
      <c r="D10" s="5"/>
      <c r="E10" s="5"/>
      <c r="F10" s="7">
        <f t="shared" si="0"/>
        <v>0</v>
      </c>
      <c r="G10" s="7" t="e">
        <f t="shared" si="1"/>
        <v>#DIV/0!</v>
      </c>
      <c r="H10" s="8"/>
    </row>
    <row r="11" spans="1:9" ht="15" customHeight="1" x14ac:dyDescent="0.3">
      <c r="A11" s="2"/>
      <c r="B11" s="5" t="s">
        <v>112</v>
      </c>
      <c r="C11" s="6"/>
      <c r="D11" s="5"/>
      <c r="E11" s="5"/>
      <c r="F11" s="7">
        <f t="shared" si="0"/>
        <v>0</v>
      </c>
      <c r="G11" s="7" t="e">
        <f t="shared" si="1"/>
        <v>#DIV/0!</v>
      </c>
      <c r="H11" s="8"/>
    </row>
    <row r="12" spans="1:9" ht="15" customHeight="1" x14ac:dyDescent="0.3">
      <c r="A12" s="2"/>
      <c r="B12" s="10" t="s">
        <v>113</v>
      </c>
      <c r="C12" s="5"/>
      <c r="D12" s="5"/>
      <c r="E12" s="5"/>
      <c r="F12" s="5"/>
      <c r="G12" s="11" t="e">
        <f>AVERAGE(G5:G11)</f>
        <v>#DIV/0!</v>
      </c>
      <c r="H12" s="5"/>
    </row>
    <row r="13" spans="1:9" ht="15" customHeight="1" x14ac:dyDescent="0.3">
      <c r="B13" s="10" t="s">
        <v>114</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30"/>
  <sheetViews>
    <sheetView topLeftCell="A16" zoomScale="130" zoomScaleNormal="130" workbookViewId="0">
      <selection activeCell="C30" sqref="C30"/>
    </sheetView>
  </sheetViews>
  <sheetFormatPr defaultRowHeight="14.4" x14ac:dyDescent="0.3"/>
  <cols>
    <col min="4" max="4" width="11" bestFit="1" customWidth="1"/>
    <col min="5" max="5" width="10.44140625" bestFit="1" customWidth="1"/>
    <col min="8" max="8" width="10.5546875" bestFit="1" customWidth="1"/>
  </cols>
  <sheetData>
    <row r="3" spans="2:11" x14ac:dyDescent="0.3">
      <c r="J3">
        <v>1</v>
      </c>
      <c r="K3">
        <v>2</v>
      </c>
    </row>
    <row r="4" spans="2:11" x14ac:dyDescent="0.3">
      <c r="B4" s="39"/>
      <c r="C4" s="39" t="s">
        <v>12</v>
      </c>
      <c r="D4" s="40" t="s">
        <v>178</v>
      </c>
      <c r="E4" s="40" t="s">
        <v>188</v>
      </c>
      <c r="F4" s="40" t="s">
        <v>171</v>
      </c>
      <c r="G4" s="40" t="s">
        <v>193</v>
      </c>
      <c r="H4" s="40" t="s">
        <v>211</v>
      </c>
      <c r="J4" t="s">
        <v>193</v>
      </c>
      <c r="K4" t="s">
        <v>209</v>
      </c>
    </row>
    <row r="5" spans="2:11" x14ac:dyDescent="0.3">
      <c r="B5" s="39"/>
      <c r="C5" s="39"/>
      <c r="D5" s="40" t="s">
        <v>179</v>
      </c>
      <c r="E5" s="40" t="s">
        <v>186</v>
      </c>
      <c r="F5" s="40" t="s">
        <v>208</v>
      </c>
      <c r="G5" s="40" t="s">
        <v>194</v>
      </c>
      <c r="H5" s="40" t="s">
        <v>212</v>
      </c>
    </row>
    <row r="6" spans="2:11" x14ac:dyDescent="0.3">
      <c r="B6" s="39"/>
      <c r="C6" s="39"/>
      <c r="D6" s="40" t="s">
        <v>180</v>
      </c>
      <c r="E6" s="40" t="s">
        <v>187</v>
      </c>
      <c r="F6" s="40" t="s">
        <v>209</v>
      </c>
      <c r="G6" s="40" t="s">
        <v>195</v>
      </c>
      <c r="H6" s="40" t="s">
        <v>225</v>
      </c>
    </row>
    <row r="7" spans="2:11" x14ac:dyDescent="0.3">
      <c r="B7" s="39"/>
      <c r="C7" s="39"/>
      <c r="D7" s="40" t="s">
        <v>181</v>
      </c>
      <c r="E7" s="40" t="s">
        <v>189</v>
      </c>
      <c r="F7" s="40" t="s">
        <v>210</v>
      </c>
      <c r="G7" s="40" t="s">
        <v>196</v>
      </c>
      <c r="H7" s="40" t="s">
        <v>213</v>
      </c>
    </row>
    <row r="8" spans="2:11" x14ac:dyDescent="0.3">
      <c r="B8" s="39"/>
      <c r="C8" s="39"/>
      <c r="D8" s="40" t="s">
        <v>182</v>
      </c>
      <c r="E8" s="40" t="s">
        <v>190</v>
      </c>
      <c r="F8" s="40"/>
      <c r="G8" s="40" t="s">
        <v>197</v>
      </c>
      <c r="H8" s="40" t="s">
        <v>214</v>
      </c>
    </row>
    <row r="9" spans="2:11" x14ac:dyDescent="0.3">
      <c r="B9" s="39"/>
      <c r="C9" s="39"/>
      <c r="D9" s="40" t="s">
        <v>183</v>
      </c>
      <c r="E9" s="40" t="s">
        <v>188</v>
      </c>
      <c r="F9" s="40"/>
      <c r="G9" s="40" t="s">
        <v>198</v>
      </c>
      <c r="H9" s="40" t="s">
        <v>215</v>
      </c>
    </row>
    <row r="10" spans="2:11" x14ac:dyDescent="0.3">
      <c r="B10" s="39"/>
      <c r="C10" s="39"/>
      <c r="D10" s="40" t="s">
        <v>184</v>
      </c>
      <c r="E10" s="40" t="s">
        <v>191</v>
      </c>
      <c r="F10" s="40"/>
      <c r="G10" s="40" t="s">
        <v>199</v>
      </c>
      <c r="H10" s="40" t="s">
        <v>216</v>
      </c>
    </row>
    <row r="11" spans="2:11" x14ac:dyDescent="0.3">
      <c r="B11" s="39"/>
      <c r="C11" s="39"/>
      <c r="D11" s="40" t="s">
        <v>185</v>
      </c>
      <c r="E11" s="40" t="s">
        <v>192</v>
      </c>
      <c r="F11" s="40"/>
      <c r="G11" s="40" t="s">
        <v>200</v>
      </c>
      <c r="H11" s="40" t="s">
        <v>217</v>
      </c>
    </row>
    <row r="12" spans="2:11" x14ac:dyDescent="0.3">
      <c r="B12" s="39"/>
      <c r="C12" s="39"/>
      <c r="D12" s="40"/>
      <c r="E12" s="40"/>
      <c r="F12" s="40"/>
      <c r="G12" s="40" t="s">
        <v>201</v>
      </c>
      <c r="H12" s="40" t="s">
        <v>218</v>
      </c>
    </row>
    <row r="13" spans="2:11" x14ac:dyDescent="0.3">
      <c r="B13" s="39"/>
      <c r="C13" s="39"/>
      <c r="D13" s="40"/>
      <c r="E13" s="40"/>
      <c r="F13" s="40"/>
      <c r="G13" s="40" t="s">
        <v>202</v>
      </c>
      <c r="H13" s="40" t="s">
        <v>219</v>
      </c>
    </row>
    <row r="14" spans="2:11" x14ac:dyDescent="0.3">
      <c r="B14" s="39"/>
      <c r="C14" s="39"/>
      <c r="D14" s="40"/>
      <c r="E14" s="40"/>
      <c r="F14" s="40"/>
      <c r="G14" s="40" t="s">
        <v>203</v>
      </c>
      <c r="H14" s="40" t="s">
        <v>220</v>
      </c>
    </row>
    <row r="15" spans="2:11" x14ac:dyDescent="0.3">
      <c r="B15" s="39"/>
      <c r="C15" s="39"/>
      <c r="D15" s="40"/>
      <c r="E15" s="40"/>
      <c r="F15" s="40"/>
      <c r="G15" s="40" t="s">
        <v>204</v>
      </c>
      <c r="H15" s="40" t="s">
        <v>221</v>
      </c>
    </row>
    <row r="16" spans="2:11" x14ac:dyDescent="0.3">
      <c r="B16" s="39"/>
      <c r="C16" s="39"/>
      <c r="D16" s="40"/>
      <c r="E16" s="40"/>
      <c r="F16" s="40"/>
      <c r="G16" s="40" t="s">
        <v>205</v>
      </c>
      <c r="H16" s="40" t="s">
        <v>222</v>
      </c>
    </row>
    <row r="17" spans="2:8" x14ac:dyDescent="0.3">
      <c r="B17" s="39"/>
      <c r="C17" s="39"/>
      <c r="D17" s="40"/>
      <c r="E17" s="40"/>
      <c r="F17" s="40"/>
      <c r="G17" s="40" t="s">
        <v>206</v>
      </c>
      <c r="H17" s="40" t="s">
        <v>223</v>
      </c>
    </row>
    <row r="18" spans="2:8" x14ac:dyDescent="0.3">
      <c r="B18" s="39"/>
      <c r="C18" s="39"/>
      <c r="D18" s="40"/>
      <c r="E18" s="40"/>
      <c r="F18" s="40"/>
      <c r="G18" s="40" t="s">
        <v>207</v>
      </c>
      <c r="H18" s="40" t="s">
        <v>224</v>
      </c>
    </row>
    <row r="24" spans="2:8" x14ac:dyDescent="0.3">
      <c r="C24" t="s">
        <v>169</v>
      </c>
    </row>
    <row r="25" spans="2:8" x14ac:dyDescent="0.3">
      <c r="C25" t="s">
        <v>226</v>
      </c>
    </row>
    <row r="26" spans="2:8" x14ac:dyDescent="0.3">
      <c r="C26" t="s">
        <v>227</v>
      </c>
    </row>
    <row r="27" spans="2:8" x14ac:dyDescent="0.3">
      <c r="C27" t="s">
        <v>228</v>
      </c>
    </row>
    <row r="28" spans="2:8" x14ac:dyDescent="0.3">
      <c r="C28" t="s">
        <v>229</v>
      </c>
    </row>
    <row r="29" spans="2:8" x14ac:dyDescent="0.3">
      <c r="C29" t="s">
        <v>230</v>
      </c>
    </row>
    <row r="30" spans="2:8" x14ac:dyDescent="0.3">
      <c r="C30" t="s">
        <v>169</v>
      </c>
    </row>
  </sheetData>
  <dataValidations count="2">
    <dataValidation type="list" allowBlank="1" showInputMessage="1" showErrorMessage="1" sqref="J4" xr:uid="{00000000-0002-0000-0200-000000000000}">
      <formula1>$D$4:$H$4</formula1>
    </dataValidation>
    <dataValidation type="list" allowBlank="1" showInputMessage="1" showErrorMessage="1" sqref="K4" xr:uid="{00000000-0002-0000-0200-000001000000}">
      <formula1>OFFSET($D$4,1,MATCH($J4,$D$4:$H$4,0)-1,15,1)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Research</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pranitam503@gmail.com</cp:lastModifiedBy>
  <cp:lastPrinted>2025-08-15T07:14:39Z</cp:lastPrinted>
  <dcterms:created xsi:type="dcterms:W3CDTF">2019-07-16T09:29:46Z</dcterms:created>
  <dcterms:modified xsi:type="dcterms:W3CDTF">2025-08-15T07:18:06Z</dcterms:modified>
</cp:coreProperties>
</file>