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bookViews>
    <workbookView xWindow="-105" yWindow="-105" windowWidth="21840" windowHeight="12450" tabRatio="725"/>
  </bookViews>
  <sheets>
    <sheet name="Report" sheetId="1" r:id="rId1"/>
    <sheet name="valuation" sheetId="5" r:id="rId2"/>
    <sheet name="Note" sheetId="4" r:id="rId3"/>
  </sheets>
  <definedNames>
    <definedName name="_xlnm.Print_Area" localSheetId="0">Report!$A$1:$H$429</definedName>
  </definedNames>
  <calcPr calcId="144525"/>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267" i="1" l="1"/>
  <c r="I129" i="1" l="1"/>
  <c r="D150" i="1"/>
  <c r="E125" i="1" s="1"/>
  <c r="G150" i="1"/>
  <c r="I132" i="1"/>
  <c r="C125" i="1" l="1"/>
  <c r="F150" i="1"/>
  <c r="G125" i="1" s="1"/>
  <c r="D191" i="1"/>
  <c r="D192" i="1"/>
  <c r="D193" i="1"/>
  <c r="D194" i="1"/>
  <c r="D236" i="1"/>
  <c r="D237" i="1"/>
  <c r="D238" i="1"/>
  <c r="D239" i="1"/>
  <c r="D240" i="1"/>
  <c r="F240" i="1" s="1"/>
  <c r="D241" i="1"/>
  <c r="F241" i="1" s="1"/>
  <c r="D242" i="1"/>
  <c r="F242" i="1" s="1"/>
  <c r="D235" i="1"/>
  <c r="D232" i="1"/>
  <c r="F232" i="1" s="1"/>
  <c r="D230" i="1"/>
  <c r="F230" i="1" s="1"/>
  <c r="D229" i="1"/>
  <c r="F229" i="1" s="1"/>
  <c r="D228" i="1"/>
  <c r="F228" i="1" s="1"/>
  <c r="D227" i="1"/>
  <c r="F227" i="1" s="1"/>
  <c r="D233" i="1"/>
  <c r="F233" i="1" s="1"/>
  <c r="D231" i="1"/>
  <c r="F231" i="1" s="1"/>
  <c r="A227" i="1"/>
  <c r="A228" i="1" s="1"/>
  <c r="A229" i="1" s="1"/>
  <c r="A230" i="1" s="1"/>
  <c r="A231" i="1" s="1"/>
  <c r="A232" i="1" s="1"/>
  <c r="A233" i="1" s="1"/>
  <c r="G226" i="1"/>
  <c r="D226" i="1"/>
  <c r="F226" i="1" s="1"/>
  <c r="D224" i="1"/>
  <c r="F224" i="1" s="1"/>
  <c r="D223" i="1"/>
  <c r="F223" i="1" s="1"/>
  <c r="D222" i="1"/>
  <c r="F222" i="1" s="1"/>
  <c r="D221" i="1"/>
  <c r="F221" i="1" s="1"/>
  <c r="D220" i="1"/>
  <c r="F220" i="1" s="1"/>
  <c r="D219" i="1"/>
  <c r="F219" i="1" s="1"/>
  <c r="A218" i="1"/>
  <c r="A219" i="1" s="1"/>
  <c r="A220" i="1" s="1"/>
  <c r="A221" i="1" s="1"/>
  <c r="A222" i="1" s="1"/>
  <c r="A223" i="1" s="1"/>
  <c r="A224" i="1" s="1"/>
  <c r="G217" i="1"/>
  <c r="D215" i="1"/>
  <c r="F215" i="1" s="1"/>
  <c r="D214" i="1"/>
  <c r="F214" i="1" s="1"/>
  <c r="D213" i="1"/>
  <c r="F213" i="1" s="1"/>
  <c r="D211" i="1"/>
  <c r="F211" i="1" s="1"/>
  <c r="D212" i="1"/>
  <c r="F212" i="1" s="1"/>
  <c r="D210" i="1"/>
  <c r="F210" i="1" s="1"/>
  <c r="G208" i="1"/>
  <c r="A209" i="1"/>
  <c r="A210" i="1" s="1"/>
  <c r="A211" i="1" s="1"/>
  <c r="A212" i="1" s="1"/>
  <c r="A213" i="1" s="1"/>
  <c r="A214" i="1" s="1"/>
  <c r="A215" i="1" s="1"/>
  <c r="D204" i="1"/>
  <c r="F204" i="1" s="1"/>
  <c r="D205" i="1"/>
  <c r="F205" i="1" s="1"/>
  <c r="D206" i="1"/>
  <c r="F206" i="1" s="1"/>
  <c r="D201" i="1"/>
  <c r="D202" i="1"/>
  <c r="D203" i="1"/>
  <c r="D200" i="1"/>
  <c r="D199" i="1"/>
  <c r="D190" i="1"/>
  <c r="D184" i="1"/>
  <c r="F184" i="1" s="1"/>
  <c r="D183" i="1"/>
  <c r="F183" i="1" s="1"/>
  <c r="G183" i="1"/>
  <c r="D181" i="1"/>
  <c r="F181" i="1" s="1"/>
  <c r="D180" i="1"/>
  <c r="F180" i="1" s="1"/>
  <c r="D179" i="1"/>
  <c r="F179" i="1" s="1"/>
  <c r="G179" i="1"/>
  <c r="E161" i="1"/>
  <c r="E162" i="1"/>
  <c r="D173" i="1"/>
  <c r="F173" i="1" s="1"/>
  <c r="D172" i="1"/>
  <c r="F172" i="1" s="1"/>
  <c r="D171" i="1"/>
  <c r="F171" i="1" s="1"/>
  <c r="D170" i="1"/>
  <c r="F170" i="1" s="1"/>
  <c r="G170" i="1"/>
  <c r="D168" i="1"/>
  <c r="F168" i="1" s="1"/>
  <c r="D167" i="1"/>
  <c r="F167" i="1" s="1"/>
  <c r="J167" i="1" s="1"/>
  <c r="D166" i="1"/>
  <c r="F166" i="1" s="1"/>
  <c r="D165" i="1"/>
  <c r="F165" i="1" s="1"/>
  <c r="D164" i="1"/>
  <c r="F164" i="1" s="1"/>
  <c r="G164" i="1"/>
  <c r="D161" i="1"/>
  <c r="D162" i="1"/>
  <c r="D158" i="1"/>
  <c r="D141" i="1"/>
  <c r="C124" i="1" s="1"/>
  <c r="D142" i="1"/>
  <c r="D143" i="1"/>
  <c r="D144" i="1"/>
  <c r="D145" i="1"/>
  <c r="F145" i="1" s="1"/>
  <c r="D146" i="1"/>
  <c r="F146" i="1" s="1"/>
  <c r="I165" i="1" l="1"/>
  <c r="J165" i="1"/>
  <c r="K166" i="1"/>
  <c r="J166" i="1"/>
  <c r="K164" i="1"/>
  <c r="I164" i="1"/>
  <c r="J164" i="1"/>
  <c r="J168" i="1"/>
  <c r="I168" i="1"/>
  <c r="G130" i="1"/>
  <c r="E123" i="1"/>
  <c r="E129" i="1"/>
  <c r="C130" i="1"/>
  <c r="E132" i="1"/>
  <c r="C132" i="1"/>
  <c r="E131" i="1"/>
  <c r="E130" i="1"/>
  <c r="G131" i="1"/>
  <c r="C123" i="1"/>
  <c r="C126" i="1" s="1"/>
  <c r="E124" i="1"/>
  <c r="C131" i="1"/>
  <c r="E7" i="1"/>
  <c r="E126" i="1" l="1"/>
  <c r="E133" i="1"/>
  <c r="E42" i="1"/>
  <c r="E43" i="1" s="1"/>
  <c r="K132" i="1" l="1"/>
  <c r="C14" i="1"/>
  <c r="E29" i="1" l="1"/>
  <c r="F161" i="1" l="1"/>
  <c r="F162" i="1"/>
  <c r="F158" i="1"/>
  <c r="G158" i="1"/>
  <c r="C129" i="1" l="1"/>
  <c r="C133" i="1" s="1"/>
  <c r="G129" i="1"/>
  <c r="F120" i="1"/>
  <c r="F142" i="1" l="1"/>
  <c r="F143" i="1"/>
  <c r="F144" i="1"/>
  <c r="F141" i="1"/>
  <c r="G124" i="1" s="1"/>
  <c r="G123" i="1" l="1"/>
  <c r="G126" i="1" s="1"/>
  <c r="B246" i="1"/>
  <c r="F239" i="1" l="1"/>
  <c r="F238" i="1"/>
  <c r="F237" i="1"/>
  <c r="F236" i="1"/>
  <c r="F235" i="1"/>
  <c r="F203" i="1"/>
  <c r="F202" i="1"/>
  <c r="F201" i="1"/>
  <c r="F200" i="1"/>
  <c r="F199" i="1"/>
  <c r="F194" i="1"/>
  <c r="F193" i="1"/>
  <c r="F191" i="1"/>
  <c r="F190" i="1"/>
  <c r="F192" i="1"/>
  <c r="G132" i="1" l="1"/>
  <c r="G133" i="1" s="1"/>
  <c r="J132" i="1" s="1"/>
  <c r="B247" i="1"/>
  <c r="F11" i="5" l="1"/>
  <c r="G11" i="5" s="1"/>
  <c r="F10" i="5"/>
  <c r="G10" i="5" s="1"/>
  <c r="F9" i="5"/>
  <c r="G9" i="5" s="1"/>
  <c r="F8" i="5"/>
  <c r="G8" i="5" s="1"/>
  <c r="F7" i="5"/>
  <c r="G7" i="5" s="1"/>
  <c r="F6" i="5"/>
  <c r="G6" i="5" s="1"/>
  <c r="F5" i="5"/>
  <c r="G5" i="5" s="1"/>
  <c r="G12" i="5" s="1"/>
  <c r="G235" i="1"/>
  <c r="G199" i="1"/>
  <c r="G190" i="1"/>
  <c r="A191" i="1"/>
  <c r="A192" i="1" s="1"/>
  <c r="A193" i="1" s="1"/>
  <c r="A194" i="1" s="1"/>
  <c r="A195" i="1" s="1"/>
  <c r="A196" i="1" s="1"/>
  <c r="A197" i="1" s="1"/>
  <c r="A142" i="1"/>
  <c r="A143" i="1" s="1"/>
  <c r="A144" i="1" s="1"/>
  <c r="A145" i="1" s="1"/>
  <c r="A146" i="1" s="1"/>
  <c r="G141" i="1"/>
  <c r="J106" i="1"/>
  <c r="J105" i="1"/>
  <c r="J104" i="1"/>
  <c r="J103" i="1"/>
  <c r="C95" i="1"/>
  <c r="J92" i="1"/>
  <c r="J91" i="1"/>
  <c r="J90" i="1"/>
  <c r="J89" i="1"/>
  <c r="C81" i="1"/>
  <c r="J78" i="1"/>
  <c r="J77" i="1"/>
  <c r="J76" i="1"/>
  <c r="J75" i="1"/>
  <c r="C67" i="1"/>
  <c r="D54" i="1"/>
  <c r="G49" i="1"/>
  <c r="G50" i="1" s="1"/>
  <c r="C49" i="1"/>
  <c r="E26" i="1"/>
  <c r="E24" i="1"/>
  <c r="E3" i="1"/>
  <c r="H82" i="1"/>
  <c r="H68" i="1"/>
  <c r="H96" i="1"/>
  <c r="J95" i="1" l="1"/>
  <c r="J97" i="1" s="1"/>
  <c r="D61" i="1"/>
  <c r="D92" i="1"/>
  <c r="D93" i="1"/>
  <c r="D94" i="1"/>
  <c r="D88" i="1"/>
  <c r="D89" i="1"/>
  <c r="D90" i="1"/>
  <c r="D91" i="1"/>
  <c r="J81" i="1"/>
  <c r="J83" i="1" s="1"/>
  <c r="D80" i="1"/>
  <c r="D78" i="1"/>
  <c r="D77" i="1"/>
  <c r="D76" i="1"/>
  <c r="D74" i="1"/>
  <c r="J67" i="1"/>
  <c r="D79" i="1"/>
  <c r="D75" i="1"/>
  <c r="J71" i="1"/>
  <c r="J72" i="1"/>
  <c r="J70" i="1"/>
  <c r="J73" i="1"/>
  <c r="J99" i="1"/>
  <c r="D108" i="1"/>
  <c r="D106" i="1"/>
  <c r="D104" i="1"/>
  <c r="D102" i="1"/>
  <c r="J100" i="1"/>
  <c r="J98" i="1"/>
  <c r="J101" i="1"/>
  <c r="D107" i="1"/>
  <c r="D105" i="1"/>
  <c r="D103" i="1"/>
  <c r="J87" i="1"/>
  <c r="J85" i="1"/>
  <c r="J86" i="1"/>
  <c r="C85" i="1" s="1"/>
  <c r="J84" i="1"/>
  <c r="J74" i="1" l="1"/>
  <c r="J102" i="1"/>
  <c r="J88" i="1"/>
  <c r="D101" i="1"/>
  <c r="D99" i="1"/>
  <c r="D87" i="1"/>
  <c r="D73" i="1"/>
  <c r="J69" i="1"/>
  <c r="D71" i="1"/>
  <c r="D85" i="1"/>
  <c r="J107" i="1" l="1"/>
  <c r="J93" i="1"/>
  <c r="J79" i="1"/>
  <c r="J108" i="1" l="1"/>
  <c r="C100" i="1" s="1"/>
  <c r="E99" i="1" s="1"/>
  <c r="J94" i="1"/>
  <c r="C86" i="1" s="1"/>
  <c r="D86" i="1" s="1"/>
  <c r="I82" i="1" s="1"/>
  <c r="I83" i="1" s="1"/>
  <c r="J80" i="1"/>
  <c r="C72" i="1" s="1"/>
  <c r="G71" i="1" s="1"/>
  <c r="D65" i="1" s="1"/>
  <c r="D66" i="1" s="1"/>
  <c r="G85" i="1" l="1"/>
  <c r="D72" i="1"/>
  <c r="I68" i="1" s="1"/>
  <c r="I69" i="1" s="1"/>
  <c r="G99" i="1"/>
  <c r="J82" i="1"/>
  <c r="I81" i="1" s="1"/>
  <c r="C83" i="1" s="1"/>
  <c r="D100" i="1"/>
  <c r="I96" i="1" s="1"/>
  <c r="I97" i="1" s="1"/>
  <c r="J96" i="1"/>
  <c r="E85" i="1"/>
  <c r="J68" i="1"/>
  <c r="E71" i="1"/>
  <c r="F66" i="1"/>
  <c r="I67" i="1" l="1"/>
  <c r="C69" i="1" s="1"/>
  <c r="I95" i="1"/>
  <c r="C97" i="1" s="1"/>
</calcChain>
</file>

<file path=xl/sharedStrings.xml><?xml version="1.0" encoding="utf-8"?>
<sst xmlns="http://schemas.openxmlformats.org/spreadsheetml/2006/main" count="4616" uniqueCount="261">
  <si>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</si>
  <si>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</si>
  <si>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</si>
  <si>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</si>
  <si>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</si>
  <si>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</si>
  <si>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</si>
  <si>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</si>
  <si>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</si>
  <si>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</si>
  <si>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</si>
  <si>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</si>
  <si>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</si>
  <si>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</si>
  <si>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</si>
  <si>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</si>
  <si>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</si>
  <si>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</si>
  <si>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</si>
  <si>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</si>
  <si>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</si>
  <si>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</si>
  <si>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</si>
  <si>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</si>
  <si>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</si>
  <si>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</si>
  <si>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</si>
  <si>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</si>
  <si>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</si>
  <si>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</si>
  <si>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</si>
  <si>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</si>
  <si>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</si>
  <si>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</si>
  <si>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</si>
  <si>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</si>
  <si>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</si>
  <si>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</si>
  <si>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</si>
  <si>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</si>
  <si>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</si>
  <si>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</si>
  <si>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</si>
  <si>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</si>
  <si>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</si>
  <si>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</si>
  <si>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</si>
  <si>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</si>
  <si>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</si>
  <si>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</si>
  <si>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</si>
  <si>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</si>
  <si>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</si>
  <si>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</si>
  <si>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</si>
  <si>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</si>
  <si>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</si>
  <si>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</si>
  <si>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</si>
  <si>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</si>
  <si>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</si>
  <si>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</si>
  <si>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</si>
  <si>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</si>
  <si>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</si>
  <si>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</si>
  <si>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</si>
  <si>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</si>
  <si>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</si>
  <si>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</si>
  <si>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</si>
  <si>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</si>
  <si>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</si>
  <si>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</si>
  <si>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</si>
  <si>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</si>
  <si>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</si>
  <si>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</si>
  <si>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</si>
  <si>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</si>
  <si>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</si>
  <si>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</si>
  <si>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</si>
  <si>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</si>
  <si>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</si>
  <si>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</si>
  <si>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</si>
  <si>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</si>
  <si>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</si>
  <si>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</si>
  <si>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</si>
  <si>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</si>
  <si>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</si>
  <si>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</si>
  <si>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</si>
  <si>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</si>
  <si>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</si>
  <si>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Society Formation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</si>
  <si>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</si>
  <si>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</si>
  <si>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</si>
  <si>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</si>
  <si>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</si>
  <si>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</si>
  <si>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</si>
  <si>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</si>
  <si>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</si>
  <si>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</si>
  <si>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</si>
  <si>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</si>
  <si>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</si>
  <si>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</si>
  <si>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</si>
  <si>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</si>
  <si>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</si>
  <si>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</si>
  <si>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</si>
  <si>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r>
      <t xml:space="preserve">Shop No.
</t>
    </r>
    <r>
      <rPr>
        <b/>
        <sz val="11"/>
        <color rgb="FF000000"/>
        <rFont val="Times New Roman"/>
        <family val="1"/>
      </rPr>
      <t>(Approved Plan)</t>
    </r>
  </si>
  <si>
    <r>
      <t xml:space="preserve">Flat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</si>
  <si>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</si>
  <si>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</si>
  <si>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</si>
  <si>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</si>
  <si>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</si>
  <si>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</si>
  <si>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</si>
  <si>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</si>
  <si>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</si>
  <si>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</si>
  <si>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</si>
  <si>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</si>
  <si>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</si>
  <si>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</si>
  <si>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</si>
  <si>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</si>
  <si>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</si>
  <si>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</si>
  <si>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</si>
  <si>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</si>
  <si>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</si>
  <si>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</si>
  <si>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</si>
  <si>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</si>
  <si>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</si>
  <si>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</si>
  <si>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</si>
  <si>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</si>
  <si>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</si>
  <si>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</si>
  <si>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</si>
  <si>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</si>
  <si>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</si>
  <si>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</si>
  <si>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</si>
  <si>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</si>
  <si>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Floor Rise Rate</t>
  </si>
  <si>
    <t>Recommended rate of the Shop Per Sq. Ft.</t>
  </si>
  <si>
    <t>Recommended rate of the Flat Per Sq. Ft.</t>
  </si>
  <si>
    <t>Recommended rate of the Office Per Sq. Ft.</t>
  </si>
  <si>
    <t>On Saleable Area</t>
  </si>
  <si>
    <t>Location Link</t>
  </si>
  <si>
    <t>Locality</t>
  </si>
  <si>
    <t>Provided Contact Details ( Name &amp; Contact No.)</t>
  </si>
  <si>
    <t>Site Person - Contact Details ( Name &amp; Contact No.)</t>
  </si>
  <si>
    <t>Layout :</t>
  </si>
  <si>
    <t xml:space="preserve">1. Vitrified tiles flooring 2. Granite Kitchen Platform 3. Decorative
Enternace etc.
</t>
  </si>
  <si>
    <t>Axis Thane</t>
  </si>
  <si>
    <t>Puro Constructions</t>
  </si>
  <si>
    <t>Puro Heights</t>
  </si>
  <si>
    <t>P51800047568</t>
  </si>
  <si>
    <t>CTS No</t>
  </si>
  <si>
    <t>539(pt), 539/1 to 43, 1334, 1334/1, 1335/1 to 23, 1336</t>
  </si>
  <si>
    <t>Kurla</t>
  </si>
  <si>
    <t>Bhandup West</t>
  </si>
  <si>
    <t>Kanjur</t>
  </si>
  <si>
    <t>Slum Rehabilitation Authority (SRA)</t>
  </si>
  <si>
    <t>S/PVT/131/20160912/AP</t>
  </si>
  <si>
    <t>As per RERA - 31/12/2031</t>
  </si>
  <si>
    <t>NES High School</t>
  </si>
  <si>
    <t>https://goo.gl/maps/WjG3ob1Cy836KDqS7</t>
  </si>
  <si>
    <t>Mumbai</t>
  </si>
  <si>
    <t>Bhattipada Cross Road</t>
  </si>
  <si>
    <t>1.8KM from Bhandup Railway Station</t>
  </si>
  <si>
    <t>Deeplakshmi CHS</t>
  </si>
  <si>
    <t>B Wing = G + 1st to 22nd Floor</t>
  </si>
  <si>
    <t>Upto Plinth Level</t>
  </si>
  <si>
    <t>A Wing = G + 1st to 26th Floor
B Wing = G + 1st to 22nd Floor
C Wing = G + 1st to 22nd Floor</t>
  </si>
  <si>
    <t>Sale/Rehab</t>
  </si>
  <si>
    <t xml:space="preserve">Sale </t>
  </si>
  <si>
    <t>Shop</t>
  </si>
  <si>
    <t>Ground Floor For Commercial &amp; Parking</t>
  </si>
  <si>
    <t>Ground Floor For Meter Room, Machine Room &amp; Parking</t>
  </si>
  <si>
    <t>Ground Floor For Society Office, Balwadi, Meter Room &amp; Parking</t>
  </si>
  <si>
    <t>1st Floor For Residential</t>
  </si>
  <si>
    <t>1BHK</t>
  </si>
  <si>
    <t>2BHK</t>
  </si>
  <si>
    <t>Refuge Area</t>
  </si>
  <si>
    <t>8th, 15th, &amp; 22nd Floor (Part Refuge Area)</t>
  </si>
  <si>
    <t>1RK</t>
  </si>
  <si>
    <t>1st to 7th, 9th to 14th, 16th &amp; 22nd Floor For Residential</t>
  </si>
  <si>
    <t>Rehab Skill Development Center</t>
  </si>
  <si>
    <t>Rehab Welfare Center</t>
  </si>
  <si>
    <t>Rehab Library</t>
  </si>
  <si>
    <t>2nd to 7th, 9th to 14th, 16th &amp; 17th Floor</t>
  </si>
  <si>
    <t>18th Floor</t>
  </si>
  <si>
    <t>19th to 22nd Floor</t>
  </si>
  <si>
    <t>Rehab</t>
  </si>
  <si>
    <t>Sale</t>
  </si>
  <si>
    <t>Open Plot</t>
  </si>
  <si>
    <t>A Wing</t>
  </si>
  <si>
    <t>B Wing</t>
  </si>
  <si>
    <t>C Wing</t>
  </si>
  <si>
    <t>We considered Gross carpet area = Net carpet.</t>
  </si>
  <si>
    <t>Rehab Building</t>
  </si>
  <si>
    <t>C Wing (Puro Heights)</t>
  </si>
  <si>
    <t>Wing Name Clarrified From Rera</t>
  </si>
  <si>
    <t>B Wing (Puro Elite)</t>
  </si>
  <si>
    <t>Sale Building</t>
  </si>
  <si>
    <t>A Wing (Puro Solitaire)</t>
  </si>
  <si>
    <t xml:space="preserve"> 1BHK</t>
  </si>
  <si>
    <t>Wing Name Clarified From Rera</t>
  </si>
  <si>
    <t>Approved Plans, CC, Sale Plans,Cost Sheet</t>
  </si>
  <si>
    <t>Village</t>
  </si>
  <si>
    <t xml:space="preserve">Bhattipada </t>
  </si>
  <si>
    <t>Houses</t>
  </si>
  <si>
    <r>
      <t xml:space="preserve"> </t>
    </r>
    <r>
      <rPr>
        <sz val="8"/>
        <color theme="1"/>
        <rFont val="Times New Roman"/>
        <family val="1"/>
      </rPr>
      <t>A Wing for Sale called as “PURO SOLITAIRE” having 39 Storeys, B-Wing called “PURO ELITE” having
22 Storeys and C-Wing being Rehab wing called as “PURO HEIGHTS</t>
    </r>
  </si>
  <si>
    <t>A Wing = G + 1st to 39th Floor</t>
  </si>
  <si>
    <t>C Wing = G + 1st to 22nd Floor</t>
  </si>
  <si>
    <t>8th Floor (Part Refuge Area)</t>
  </si>
  <si>
    <t>15th Floor (Part Refuge Area)</t>
  </si>
  <si>
    <t>8th &amp; 15th Floor ( Part Refuge Area)</t>
  </si>
  <si>
    <t>1st Floor For Residential &amp; Amenities</t>
  </si>
  <si>
    <t>Sale Wing</t>
  </si>
  <si>
    <t>-</t>
  </si>
  <si>
    <t>A Wing Sale</t>
  </si>
  <si>
    <t>Double Height</t>
  </si>
  <si>
    <t xml:space="preserve">Puzzel Parking </t>
  </si>
  <si>
    <t>2nd to 7th, 9th to 14th, 16th to 21st, 23rd to 26th Floor</t>
  </si>
  <si>
    <t>Rehab Wing</t>
  </si>
  <si>
    <t xml:space="preserve">C Wing </t>
  </si>
  <si>
    <t>Share Money Application</t>
  </si>
  <si>
    <t>Electricity Connection Charges &amp; Water Charges</t>
  </si>
  <si>
    <t>Infrastructure / Development Charges</t>
  </si>
  <si>
    <t>Advance Maintenance Charges - 12 Months</t>
  </si>
  <si>
    <t>Sale Flats - 194, Rehab Flats - 164
Sale Shops - 6, Rehab Shops - 1</t>
  </si>
  <si>
    <t>A Wing - Puro Solitaire
B Wing - Puro Elite
C Wing - Puro Heights</t>
  </si>
  <si>
    <t>Mr. Shretas 9766282465</t>
  </si>
  <si>
    <t xml:space="preserve">Please Provide Latest CC. </t>
  </si>
  <si>
    <t>Latitude,Longitude</t>
  </si>
  <si>
    <t>19.148447,72.935565</t>
  </si>
  <si>
    <t>Office No. 1031, Wing J, Akshar Business Park, Plot No. 03 Sector 25, Near APMC Market, 
Vashi, Navi Mumbai, Maharashtra 400703 TEL: 022-46090378/79/80                                                                                             E mail : vsjcapf@gmail.com. Web site : www.vsjadon.com</t>
  </si>
  <si>
    <t>According to the visit date (07/12/2023), we noticed foundation construction in process (steel bars and concrete material were visible on site), but due to sand segregation, footing columns or plinth level are no longer visible.
Please check from your end if plinth beams and footing are demolished or reconstruction will be done.</t>
  </si>
  <si>
    <t>Last Visit 15/03/2024</t>
  </si>
  <si>
    <t xml:space="preserve">Architects Letter : </t>
  </si>
  <si>
    <t>03 Wings</t>
  </si>
  <si>
    <t>Nainesh Tambe</t>
  </si>
  <si>
    <t xml:space="preserve">1. With reference to visit dtd. 21/06/2024, the soil was cleared from the plinth; therefore, the plinth slab is visible now.
2. Please provide Authorised Plinth completion certificate (when available).
</t>
  </si>
  <si>
    <t>Work is same as last visit dtd. 12/09/2024.</t>
  </si>
  <si>
    <t>Mr. Ajay Shiware 8879430201</t>
  </si>
  <si>
    <t xml:space="preserve">Mr shreyas 9851773377 </t>
  </si>
  <si>
    <t>Shruti Tathare</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</si>
</sst>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 #,##0.00_ ;_ * \-#,##0.00_ ;_ * &quot;-&quot;??_ ;_ @_ "/>
    <numFmt numFmtId="164" formatCode="0.0"/>
    <numFmt numFmtId="165" formatCode="_(* #,##0.00_);_(* \(#,##0.00\);_(* &quot;-&quot;??_);_(@_)"/>
    <numFmt numFmtId="166" formatCode="_(* #,##0_);_(* \(#,##0\);_(* &quot;-&quot;??_);_(@_)"/>
    <numFmt numFmtId="167" formatCode="_ * #,##0_ ;_ * \-#,##0_ ;_ * &quot;-&quot;??_ ;_ @_ "/>
    <numFmt numFmtId="168" formatCode="0.0000"/>
  </numFmts>
  <fonts count="29"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11"/>
      <color rgb="FF333333"/>
      <name val="Arial"/>
      <family val="2"/>
    </font>
    <font>
      <sz val="8"/>
      <color theme="1"/>
      <name val="Times New Roman"/>
      <family val="1"/>
    </font>
  </fonts>
  <fills count="3">
    <fill>
      <patternFill patternType="none"/>
    </fill>
    <fill>
      <patternFill patternType="gray125"/>
    </fill>
    <fill>
      <patternFill patternType="solid">
        <fgColor rgb="FFFFFF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6" fillId="0" borderId="0" applyNumberFormat="0" applyFill="0" applyBorder="0" applyAlignment="0" applyProtection="0"/>
  </cellStyleXfs>
  <cellXfs count="196">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6" xfId="8" applyFont="1" applyFill="1" applyBorder="1" applyAlignment="1" applyProtection="1">
      <alignment horizontal="center" vertical="top" wrapText="1"/>
      <protection locked="0"/>
    </xf>
    <xf numFmtId="0" fontId="17" fillId="0" borderId="0" xfId="0" applyFont="1" applyProtection="1">
      <protection hidden="1"/>
    </xf>
    <xf numFmtId="0" fontId="17"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9" fontId="7" fillId="0" borderId="1" xfId="8" applyFont="1" applyFill="1" applyBorder="1" applyAlignment="1" applyProtection="1">
      <alignment horizontal="center" vertical="top" wrapText="1"/>
      <protection locked="0"/>
    </xf>
    <xf numFmtId="9" fontId="7" fillId="0" borderId="7" xfId="8" applyFont="1" applyFill="1" applyBorder="1" applyAlignment="1" applyProtection="1">
      <alignment horizontal="center"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0" xfId="1" applyFont="1" applyBorder="1"/>
    <xf numFmtId="0" fontId="17"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8" fillId="0" borderId="1" xfId="1" applyFont="1" applyBorder="1" applyAlignment="1" applyProtection="1">
      <alignment vertical="top"/>
      <protection locked="0"/>
    </xf>
    <xf numFmtId="1" fontId="6"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vertical="top"/>
      <protection locked="0"/>
    </xf>
    <xf numFmtId="0" fontId="24" fillId="2" borderId="30" xfId="0" applyFont="1" applyFill="1" applyBorder="1"/>
    <xf numFmtId="0" fontId="25" fillId="0" borderId="31" xfId="0" applyFont="1" applyBorder="1"/>
    <xf numFmtId="0" fontId="25" fillId="0" borderId="1" xfId="0" applyFont="1" applyBorder="1"/>
    <xf numFmtId="0" fontId="25" fillId="0" borderId="5" xfId="0" applyFont="1" applyBorder="1"/>
    <xf numFmtId="1" fontId="6" fillId="0" borderId="8" xfId="1" applyNumberFormat="1" applyFont="1" applyBorder="1" applyAlignment="1" applyProtection="1">
      <alignment horizontal="center" vertical="center" wrapText="1"/>
      <protection locked="0"/>
    </xf>
    <xf numFmtId="1" fontId="7" fillId="0" borderId="1" xfId="1" applyNumberFormat="1" applyFont="1" applyBorder="1" applyAlignment="1">
      <alignment horizontal="center" vertical="center"/>
    </xf>
    <xf numFmtId="1" fontId="6" fillId="0" borderId="0" xfId="1" applyNumberFormat="1" applyFont="1" applyAlignment="1" applyProtection="1">
      <alignment horizontal="center" vertical="center" wrapText="1"/>
      <protection locked="0"/>
    </xf>
    <xf numFmtId="0" fontId="27" fillId="0" borderId="0" xfId="0" applyFont="1"/>
    <xf numFmtId="1" fontId="7" fillId="0" borderId="1" xfId="1" applyNumberFormat="1" applyFont="1" applyBorder="1" applyAlignment="1" applyProtection="1">
      <alignment horizontal="center" vertical="top" wrapText="1"/>
      <protection locked="0"/>
    </xf>
    <xf numFmtId="1" fontId="8" fillId="0" borderId="0" xfId="1" applyNumberFormat="1" applyFont="1" applyAlignment="1" applyProtection="1">
      <alignment vertical="center" wrapText="1"/>
      <protection locked="0"/>
    </xf>
    <xf numFmtId="0" fontId="24" fillId="0" borderId="1" xfId="0" applyFont="1" applyBorder="1"/>
    <xf numFmtId="0" fontId="24" fillId="0" borderId="5" xfId="0" applyFont="1" applyBorder="1"/>
    <xf numFmtId="1" fontId="8" fillId="0" borderId="1" xfId="0" applyNumberFormat="1" applyFont="1" applyBorder="1" applyAlignment="1" applyProtection="1">
      <alignment horizontal="center" vertical="center" wrapText="1"/>
      <protection locked="0"/>
    </xf>
    <xf numFmtId="0" fontId="7" fillId="0" borderId="0" xfId="1" applyFont="1" applyAlignment="1">
      <alignment wrapText="1"/>
    </xf>
    <xf numFmtId="168" fontId="7" fillId="0" borderId="0" xfId="1" applyNumberFormat="1" applyFont="1" applyAlignment="1">
      <alignment horizontal="center" vertical="center"/>
    </xf>
    <xf numFmtId="0" fontId="10" fillId="0" borderId="0" xfId="0" applyFont="1" applyAlignment="1">
      <alignment horizontal="center" vertical="center"/>
    </xf>
    <xf numFmtId="1" fontId="7" fillId="0" borderId="0" xfId="0" applyNumberFormat="1" applyFont="1" applyAlignment="1">
      <alignment horizontal="center" vertical="center"/>
    </xf>
    <xf numFmtId="0" fontId="10" fillId="0" borderId="0" xfId="1" applyFont="1"/>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167" fontId="12" fillId="0" borderId="1" xfId="9" applyNumberFormat="1" applyFont="1" applyFill="1" applyBorder="1" applyAlignment="1" applyProtection="1">
      <alignment horizontal="left" vertical="top"/>
      <protection locked="0"/>
    </xf>
    <xf numFmtId="0" fontId="8" fillId="0" borderId="1" xfId="1" applyFont="1" applyBorder="1" applyAlignment="1" applyProtection="1">
      <alignment horizontal="left" vertical="top"/>
      <protection locked="0"/>
    </xf>
    <xf numFmtId="1" fontId="13" fillId="0" borderId="8" xfId="0" applyNumberFormat="1" applyFont="1" applyBorder="1" applyAlignment="1" applyProtection="1">
      <alignment vertical="top" wrapText="1"/>
      <protection locked="0"/>
    </xf>
    <xf numFmtId="1" fontId="13" fillId="0" borderId="21"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0" applyNumberFormat="1" applyFont="1" applyBorder="1" applyAlignment="1" applyProtection="1">
      <alignment vertical="top" wrapText="1"/>
      <protection locked="0"/>
    </xf>
    <xf numFmtId="1" fontId="8" fillId="0" borderId="21"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0" fontId="10" fillId="0" borderId="8" xfId="1" applyFont="1" applyBorder="1" applyAlignment="1" applyProtection="1">
      <alignment horizontal="left"/>
      <protection locked="0"/>
    </xf>
    <xf numFmtId="0" fontId="10" fillId="0" borderId="21" xfId="1" applyFont="1" applyBorder="1" applyAlignment="1" applyProtection="1">
      <alignment horizontal="left"/>
      <protection locked="0"/>
    </xf>
    <xf numFmtId="0" fontId="10" fillId="0" borderId="9" xfId="1" applyFont="1" applyBorder="1" applyAlignment="1" applyProtection="1">
      <alignment horizontal="left"/>
      <protection locked="0"/>
    </xf>
    <xf numFmtId="0" fontId="8" fillId="0" borderId="22" xfId="1" applyFont="1" applyBorder="1" applyAlignment="1" applyProtection="1">
      <alignment horizontal="left" vertical="top" wrapText="1"/>
      <protection locked="0"/>
    </xf>
    <xf numFmtId="0" fontId="8" fillId="0" borderId="15" xfId="1" applyFont="1" applyBorder="1" applyAlignment="1" applyProtection="1">
      <alignment horizontal="left" vertical="top" wrapText="1"/>
      <protection locked="0"/>
    </xf>
    <xf numFmtId="0" fontId="8" fillId="0" borderId="13" xfId="1" applyFont="1" applyBorder="1" applyAlignment="1" applyProtection="1">
      <alignment horizontal="left" vertical="top" wrapText="1"/>
      <protection locked="0"/>
    </xf>
    <xf numFmtId="0" fontId="8" fillId="0" borderId="14" xfId="1" applyFont="1" applyBorder="1" applyAlignment="1" applyProtection="1">
      <alignment horizontal="left" vertical="top" wrapText="1"/>
      <protection locked="0"/>
    </xf>
    <xf numFmtId="0" fontId="8" fillId="0" borderId="23" xfId="1" applyFont="1" applyBorder="1" applyAlignment="1" applyProtection="1">
      <alignment horizontal="left" vertical="top" wrapText="1"/>
      <protection locked="0"/>
    </xf>
    <xf numFmtId="0" fontId="7" fillId="0" borderId="4" xfId="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167" fontId="13" fillId="0" borderId="1" xfId="9" applyNumberFormat="1" applyFont="1" applyFill="1" applyBorder="1" applyAlignment="1" applyProtection="1">
      <alignment horizontal="left" vertical="top"/>
      <protection locked="0"/>
    </xf>
    <xf numFmtId="1" fontId="7"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top" wrapText="1"/>
      <protection locked="0"/>
    </xf>
    <xf numFmtId="0" fontId="7" fillId="0" borderId="6" xfId="1" applyFont="1" applyBorder="1" applyAlignment="1" applyProtection="1">
      <alignment horizontal="center" vertical="top" wrapText="1"/>
      <protection locked="0"/>
    </xf>
    <xf numFmtId="0" fontId="7" fillId="0" borderId="7" xfId="1" applyFont="1" applyBorder="1" applyAlignment="1" applyProtection="1">
      <alignment horizontal="center" vertical="top" wrapText="1"/>
      <protection locked="0"/>
    </xf>
    <xf numFmtId="0" fontId="6" fillId="0" borderId="8"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1" fontId="8" fillId="0" borderId="3" xfId="1" applyNumberFormat="1" applyFont="1" applyBorder="1" applyAlignment="1" applyProtection="1">
      <alignment horizontal="center" vertical="top" wrapText="1"/>
      <protection locked="0"/>
    </xf>
    <xf numFmtId="1" fontId="8" fillId="0" borderId="16" xfId="1" applyNumberFormat="1" applyFont="1" applyBorder="1" applyAlignment="1" applyProtection="1">
      <alignment horizontal="center" vertical="top" wrapText="1"/>
      <protection locked="0"/>
    </xf>
    <xf numFmtId="1" fontId="10" fillId="0" borderId="1" xfId="0" applyNumberFormat="1"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1" fontId="8" fillId="0" borderId="8" xfId="1" applyNumberFormat="1" applyFont="1" applyBorder="1" applyAlignment="1" applyProtection="1">
      <alignment horizontal="center" vertical="center" wrapText="1"/>
      <protection locked="0"/>
    </xf>
    <xf numFmtId="1" fontId="8" fillId="0" borderId="21"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vertical="top"/>
      <protection locked="0"/>
    </xf>
    <xf numFmtId="1" fontId="4" fillId="0" borderId="3" xfId="1" applyNumberFormat="1" applyFont="1" applyBorder="1" applyAlignment="1" applyProtection="1">
      <alignment horizontal="center" vertical="top" wrapText="1"/>
      <protection locked="0"/>
    </xf>
    <xf numFmtId="1" fontId="4" fillId="0" borderId="16" xfId="1" applyNumberFormat="1" applyFont="1" applyBorder="1" applyAlignment="1" applyProtection="1">
      <alignment horizontal="center" vertical="top" wrapText="1"/>
      <protection locked="0"/>
    </xf>
    <xf numFmtId="1" fontId="8" fillId="0" borderId="17" xfId="1" applyNumberFormat="1" applyFont="1" applyBorder="1" applyAlignment="1" applyProtection="1">
      <alignment horizontal="center" vertical="top" wrapText="1"/>
      <protection locked="0"/>
    </xf>
    <xf numFmtId="1" fontId="8" fillId="0" borderId="18"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 fontId="8" fillId="0" borderId="1"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21"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7" fillId="0" borderId="1" xfId="0" applyNumberFormat="1" applyFont="1" applyBorder="1" applyAlignment="1" applyProtection="1">
      <alignment horizontal="center" vertical="center"/>
      <protection locked="0"/>
    </xf>
    <xf numFmtId="1" fontId="6" fillId="0" borderId="3" xfId="0" applyNumberFormat="1" applyFont="1" applyBorder="1" applyAlignment="1" applyProtection="1">
      <alignment horizontal="center" vertical="center" wrapText="1"/>
      <protection locked="0"/>
    </xf>
    <xf numFmtId="1" fontId="6" fillId="0" borderId="16" xfId="0"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protection locked="0"/>
    </xf>
    <xf numFmtId="14" fontId="12" fillId="0" borderId="1" xfId="1" applyNumberFormat="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26" fillId="0" borderId="1" xfId="10" applyFill="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2" fontId="6" fillId="0" borderId="1" xfId="1" applyNumberFormat="1" applyFont="1" applyBorder="1" applyAlignment="1" applyProtection="1">
      <alignment horizontal="left" vertical="top" wrapText="1"/>
      <protection locked="0"/>
    </xf>
    <xf numFmtId="0" fontId="13" fillId="0" borderId="8" xfId="1" applyFont="1" applyBorder="1" applyAlignment="1" applyProtection="1">
      <alignment horizontal="left" vertical="top"/>
      <protection locked="0"/>
    </xf>
    <xf numFmtId="0" fontId="13" fillId="0" borderId="21"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12" fillId="0" borderId="17" xfId="1" applyFont="1" applyBorder="1" applyAlignment="1" applyProtection="1">
      <alignment horizontal="left" vertical="top" wrapText="1"/>
      <protection locked="0"/>
    </xf>
    <xf numFmtId="0" fontId="12" fillId="0" borderId="24" xfId="1" applyFont="1" applyBorder="1" applyAlignment="1" applyProtection="1">
      <alignment horizontal="left" vertical="top" wrapText="1"/>
      <protection locked="0"/>
    </xf>
    <xf numFmtId="0" fontId="12" fillId="0" borderId="25"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21" xfId="1" applyFont="1" applyBorder="1" applyAlignment="1" applyProtection="1">
      <alignment horizontal="left" vertical="top" wrapText="1"/>
      <protection locked="0"/>
    </xf>
    <xf numFmtId="9" fontId="7" fillId="0" borderId="17" xfId="8" applyFont="1" applyFill="1" applyBorder="1" applyAlignment="1" applyProtection="1">
      <alignment horizontal="center" vertical="center" wrapText="1"/>
      <protection locked="0"/>
    </xf>
    <xf numFmtId="9" fontId="7" fillId="0" borderId="18" xfId="8" applyFont="1" applyFill="1" applyBorder="1" applyAlignment="1" applyProtection="1">
      <alignment horizontal="center" vertical="center" wrapText="1"/>
      <protection locked="0"/>
    </xf>
    <xf numFmtId="9" fontId="7" fillId="0" borderId="25" xfId="8" applyFont="1" applyFill="1" applyBorder="1" applyAlignment="1" applyProtection="1">
      <alignment horizontal="center" vertical="center" wrapText="1"/>
      <protection locked="0"/>
    </xf>
    <xf numFmtId="9" fontId="7" fillId="0" borderId="26" xfId="8" applyFont="1" applyFill="1" applyBorder="1" applyAlignment="1" applyProtection="1">
      <alignment horizontal="center" vertical="center" wrapText="1"/>
      <protection locked="0"/>
    </xf>
    <xf numFmtId="9" fontId="7" fillId="0" borderId="28" xfId="8" applyFont="1" applyFill="1" applyBorder="1" applyAlignment="1" applyProtection="1">
      <alignment horizontal="center" vertical="center" wrapText="1"/>
      <protection locked="0"/>
    </xf>
    <xf numFmtId="9" fontId="7" fillId="0" borderId="29" xfId="8" applyFont="1" applyFill="1" applyBorder="1" applyAlignment="1" applyProtection="1">
      <alignment horizontal="center" vertical="center" wrapText="1"/>
      <protection locked="0"/>
    </xf>
    <xf numFmtId="9" fontId="7" fillId="0" borderId="27" xfId="8" applyFont="1" applyFill="1" applyBorder="1" applyAlignment="1" applyProtection="1">
      <alignment horizontal="center" vertical="center" wrapText="1"/>
      <protection locked="0"/>
    </xf>
    <xf numFmtId="9" fontId="7" fillId="0" borderId="10" xfId="8" applyFont="1" applyFill="1" applyBorder="1" applyAlignment="1" applyProtection="1">
      <alignment horizontal="center" vertical="center" wrapText="1"/>
      <protection locked="0"/>
    </xf>
    <xf numFmtId="9" fontId="7" fillId="0" borderId="12" xfId="8" applyFont="1" applyFill="1" applyBorder="1" applyAlignment="1" applyProtection="1">
      <alignment horizontal="center" vertical="center" wrapText="1"/>
      <protection locked="0"/>
    </xf>
    <xf numFmtId="1" fontId="6" fillId="0" borderId="1" xfId="1" applyNumberFormat="1" applyFont="1" applyBorder="1" applyAlignment="1" applyProtection="1">
      <alignment horizontal="left" vertical="top" wrapText="1"/>
      <protection locked="0"/>
    </xf>
    <xf numFmtId="164" fontId="6" fillId="0" borderId="1" xfId="1" applyNumberFormat="1" applyFont="1" applyBorder="1" applyAlignment="1" applyProtection="1">
      <alignment horizontal="left" vertical="top"/>
      <protection locked="0"/>
    </xf>
    <xf numFmtId="2" fontId="6" fillId="0" borderId="1" xfId="1" applyNumberFormat="1" applyFont="1" applyBorder="1" applyAlignment="1" applyProtection="1">
      <alignment horizontal="left" vertical="top"/>
      <protection locked="0"/>
    </xf>
    <xf numFmtId="0" fontId="12" fillId="0" borderId="3" xfId="1" applyFont="1" applyBorder="1" applyAlignment="1" applyProtection="1">
      <alignment horizontal="left" vertical="top"/>
      <protection locked="0"/>
    </xf>
    <xf numFmtId="0" fontId="12" fillId="0" borderId="18" xfId="1" applyFont="1" applyBorder="1" applyAlignment="1" applyProtection="1">
      <alignment horizontal="left" vertical="top" wrapText="1"/>
      <protection locked="0"/>
    </xf>
    <xf numFmtId="0" fontId="8" fillId="0" borderId="8" xfId="1" applyFont="1" applyBorder="1" applyAlignment="1" applyProtection="1">
      <alignment horizontal="left" vertical="top"/>
      <protection locked="0"/>
    </xf>
    <xf numFmtId="0" fontId="8" fillId="0" borderId="9" xfId="1" applyFont="1" applyBorder="1" applyAlignment="1" applyProtection="1">
      <alignment horizontal="left" vertical="top"/>
      <protection locked="0"/>
    </xf>
    <xf numFmtId="0" fontId="6" fillId="0" borderId="3" xfId="1" applyFont="1" applyBorder="1" applyAlignment="1" applyProtection="1">
      <alignment horizontal="left" vertical="top"/>
      <protection locked="0"/>
    </xf>
    <xf numFmtId="0" fontId="7" fillId="0" borderId="5" xfId="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0" fontId="7" fillId="0" borderId="0" xfId="1" applyFont="1" applyAlignment="1">
      <alignment horizontal="center" vertical="center"/>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20" xfId="1" applyFont="1" applyBorder="1" applyAlignment="1" applyProtection="1">
      <alignment horizontal="left" vertical="top" wrapText="1"/>
      <protection locked="0"/>
    </xf>
    <xf numFmtId="0" fontId="7" fillId="0" borderId="1" xfId="0" applyFont="1" applyBorder="1" applyAlignment="1" applyProtection="1">
      <alignment horizontal="center" vertical="center"/>
      <protection locked="0"/>
    </xf>
    <xf numFmtId="0" fontId="6" fillId="0" borderId="16" xfId="1" applyFont="1" applyBorder="1" applyAlignment="1" applyProtection="1">
      <alignment horizontal="left" vertical="top" wrapText="1"/>
      <protection locked="0"/>
    </xf>
    <xf numFmtId="0" fontId="8" fillId="0" borderId="16" xfId="1" applyFont="1" applyBorder="1" applyAlignment="1" applyProtection="1">
      <alignment horizontal="left" vertical="top"/>
      <protection locked="0"/>
    </xf>
    <xf numFmtId="0" fontId="8" fillId="0" borderId="16" xfId="1" applyFont="1" applyBorder="1" applyAlignment="1" applyProtection="1">
      <alignment horizontal="center" vertical="top"/>
      <protection locked="0"/>
    </xf>
    <xf numFmtId="1" fontId="6" fillId="0" borderId="17" xfId="1" applyNumberFormat="1" applyFont="1" applyBorder="1" applyAlignment="1" applyProtection="1">
      <alignment horizontal="center" vertical="center" wrapText="1"/>
      <protection locked="0"/>
    </xf>
    <xf numFmtId="1" fontId="6" fillId="0" borderId="18" xfId="1" applyNumberFormat="1" applyFont="1" applyBorder="1" applyAlignment="1" applyProtection="1">
      <alignment horizontal="center" vertical="center" wrapText="1"/>
      <protection locked="0"/>
    </xf>
    <xf numFmtId="1" fontId="6" fillId="0" borderId="25" xfId="1" applyNumberFormat="1" applyFont="1" applyBorder="1" applyAlignment="1" applyProtection="1">
      <alignment horizontal="center" vertical="center" wrapText="1"/>
      <protection locked="0"/>
    </xf>
    <xf numFmtId="1" fontId="6" fillId="0" borderId="26" xfId="1" applyNumberFormat="1" applyFont="1" applyBorder="1" applyAlignment="1" applyProtection="1">
      <alignment horizontal="center" vertical="center" wrapText="1"/>
      <protection locked="0"/>
    </xf>
    <xf numFmtId="1" fontId="6" fillId="0" borderId="19" xfId="1" applyNumberFormat="1" applyFont="1" applyBorder="1" applyAlignment="1" applyProtection="1">
      <alignment horizontal="center" vertical="center" wrapText="1"/>
      <protection locked="0"/>
    </xf>
    <xf numFmtId="1" fontId="6" fillId="0" borderId="20" xfId="1" applyNumberFormat="1" applyFont="1" applyBorder="1" applyAlignment="1" applyProtection="1">
      <alignment horizontal="center" vertical="center" wrapText="1"/>
      <protection locked="0"/>
    </xf>
    <xf numFmtId="1" fontId="10" fillId="0" borderId="1" xfId="0" applyNumberFormat="1" applyFont="1" applyBorder="1" applyAlignment="1" applyProtection="1">
      <alignment horizontal="center" vertical="top" wrapText="1"/>
      <protection locked="0"/>
    </xf>
    <xf numFmtId="1" fontId="8" fillId="0" borderId="0" xfId="1" applyNumberFormat="1" applyFont="1" applyAlignment="1" applyProtection="1">
      <alignment horizontal="center" vertical="center" wrapText="1"/>
      <protection locked="0"/>
    </xf>
    <xf numFmtId="1" fontId="6" fillId="0" borderId="24" xfId="1" applyNumberFormat="1" applyFont="1" applyBorder="1" applyAlignment="1" applyProtection="1">
      <alignment horizontal="center" vertical="center" wrapText="1"/>
      <protection locked="0"/>
    </xf>
    <xf numFmtId="1" fontId="6" fillId="0" borderId="0" xfId="1" applyNumberFormat="1" applyFont="1" applyAlignment="1" applyProtection="1">
      <alignment horizontal="center" vertical="center" wrapText="1"/>
      <protection locked="0"/>
    </xf>
    <xf numFmtId="1" fontId="6" fillId="0" borderId="2" xfId="1" applyNumberFormat="1" applyFont="1" applyBorder="1" applyAlignment="1" applyProtection="1">
      <alignment horizontal="center"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9" fillId="0" borderId="1" xfId="5" applyFont="1" applyBorder="1" applyAlignment="1">
      <alignment horizontal="left"/>
    </xf>
  </cellXfs>
  <cellStyles count="11">
    <cellStyle name="Comma" xfId="9" builtinId="3"/>
    <cellStyle name="Comma 2" xfId="6"/>
    <cellStyle name="Excel Built-in Normal" xfId="2"/>
    <cellStyle name="Excel Built-in Normal 2" xfId="4"/>
    <cellStyle name="Hyperlink" xfId="10"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1</xdr:col>
      <xdr:colOff>104775</xdr:colOff>
      <xdr:row>409</xdr:row>
      <xdr:rowOff>115670</xdr:rowOff>
    </xdr:from>
    <xdr:to>
      <xdr:col>7</xdr:col>
      <xdr:colOff>208875</xdr:colOff>
      <xdr:row>425</xdr:row>
      <xdr:rowOff>35554</xdr:rowOff>
    </xdr:to>
    <xdr:pic>
      <xdr:nvPicPr>
        <xdr:cNvPr id="17" name="Picture 16">
          <a:extLst>
            <a:ext uri="{FF2B5EF4-FFF2-40B4-BE49-F238E27FC236}">
              <a16:creationId xmlns:a16="http://schemas.microsoft.com/office/drawing/2014/main" xmlns="" id="{00000000-0008-0000-0000-000011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23925" y="76820495"/>
          <a:ext cx="5400000" cy="3120284"/>
        </a:xfrm>
        <a:prstGeom prst="rect">
          <a:avLst/>
        </a:prstGeom>
        <a:ln w="12700">
          <a:solidFill>
            <a:schemeClr val="tx1"/>
          </a:solidFill>
        </a:ln>
      </xdr:spPr>
    </xdr:pic>
    <xdr:clientData/>
  </xdr:twoCellAnchor>
  <xdr:twoCellAnchor editAs="oneCell">
    <xdr:from>
      <xdr:col>1</xdr:col>
      <xdr:colOff>104775</xdr:colOff>
      <xdr:row>392</xdr:row>
      <xdr:rowOff>38100</xdr:rowOff>
    </xdr:from>
    <xdr:to>
      <xdr:col>7</xdr:col>
      <xdr:colOff>208875</xdr:colOff>
      <xdr:row>407</xdr:row>
      <xdr:rowOff>172796</xdr:rowOff>
    </xdr:to>
    <xdr:pic>
      <xdr:nvPicPr>
        <xdr:cNvPr id="18" name="Picture 17">
          <a:extLst>
            <a:ext uri="{FF2B5EF4-FFF2-40B4-BE49-F238E27FC236}">
              <a16:creationId xmlns:a16="http://schemas.microsoft.com/office/drawing/2014/main" xmlns="" id="{00000000-0008-0000-0000-000012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923925" y="73342500"/>
          <a:ext cx="5400000" cy="3135071"/>
        </a:xfrm>
        <a:prstGeom prst="rect">
          <a:avLst/>
        </a:prstGeom>
        <a:ln w="12700">
          <a:solidFill>
            <a:schemeClr val="tx1"/>
          </a:solidFill>
        </a:ln>
      </xdr:spPr>
    </xdr:pic>
    <xdr:clientData/>
  </xdr:twoCellAnchor>
  <xdr:twoCellAnchor>
    <xdr:from>
      <xdr:col>3</xdr:col>
      <xdr:colOff>266700</xdr:colOff>
      <xdr:row>414</xdr:row>
      <xdr:rowOff>28576</xdr:rowOff>
    </xdr:from>
    <xdr:to>
      <xdr:col>4</xdr:col>
      <xdr:colOff>47625</xdr:colOff>
      <xdr:row>418</xdr:row>
      <xdr:rowOff>9526</xdr:rowOff>
    </xdr:to>
    <xdr:sp macro="" textlink="">
      <xdr:nvSpPr>
        <xdr:cNvPr id="19" name="Rectangle 18">
          <a:extLst>
            <a:ext uri="{FF2B5EF4-FFF2-40B4-BE49-F238E27FC236}">
              <a16:creationId xmlns:a16="http://schemas.microsoft.com/office/drawing/2014/main" xmlns="" id="{00000000-0008-0000-0000-000013000000}"/>
            </a:ext>
          </a:extLst>
        </xdr:cNvPr>
        <xdr:cNvSpPr/>
      </xdr:nvSpPr>
      <xdr:spPr>
        <a:xfrm>
          <a:off x="2857500" y="76790551"/>
          <a:ext cx="790575" cy="781050"/>
        </a:xfrm>
        <a:prstGeom prst="rect">
          <a:avLst/>
        </a:prstGeom>
        <a:noFill/>
        <a:ln w="28575">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editAs="oneCell">
    <xdr:from>
      <xdr:col>1</xdr:col>
      <xdr:colOff>0</xdr:colOff>
      <xdr:row>368</xdr:row>
      <xdr:rowOff>120006</xdr:rowOff>
    </xdr:from>
    <xdr:to>
      <xdr:col>7</xdr:col>
      <xdr:colOff>69730</xdr:colOff>
      <xdr:row>384</xdr:row>
      <xdr:rowOff>181469</xdr:rowOff>
    </xdr:to>
    <xdr:pic>
      <xdr:nvPicPr>
        <xdr:cNvPr id="20" name="Picture 19">
          <a:extLst>
            <a:ext uri="{FF2B5EF4-FFF2-40B4-BE49-F238E27FC236}">
              <a16:creationId xmlns:a16="http://schemas.microsoft.com/office/drawing/2014/main" xmlns="" id="{00000000-0008-0000-0000-00001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819150" y="67537956"/>
          <a:ext cx="5365630" cy="3261863"/>
        </a:xfrm>
        <a:prstGeom prst="rect">
          <a:avLst/>
        </a:prstGeom>
        <a:ln w="12700">
          <a:solidFill>
            <a:schemeClr val="tx1"/>
          </a:solidFill>
        </a:ln>
      </xdr:spPr>
    </xdr:pic>
    <xdr:clientData/>
  </xdr:twoCellAnchor>
  <xdr:twoCellAnchor editAs="oneCell">
    <xdr:from>
      <xdr:col>1</xdr:col>
      <xdr:colOff>0</xdr:colOff>
      <xdr:row>350</xdr:row>
      <xdr:rowOff>0</xdr:rowOff>
    </xdr:from>
    <xdr:to>
      <xdr:col>7</xdr:col>
      <xdr:colOff>69730</xdr:colOff>
      <xdr:row>367</xdr:row>
      <xdr:rowOff>10116</xdr:rowOff>
    </xdr:to>
    <xdr:pic>
      <xdr:nvPicPr>
        <xdr:cNvPr id="21" name="Picture 20">
          <a:extLst>
            <a:ext uri="{FF2B5EF4-FFF2-40B4-BE49-F238E27FC236}">
              <a16:creationId xmlns:a16="http://schemas.microsoft.com/office/drawing/2014/main" xmlns="" id="{00000000-0008-0000-0000-00001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819150" y="63588900"/>
          <a:ext cx="5365630" cy="3410541"/>
        </a:xfrm>
        <a:prstGeom prst="rect">
          <a:avLst/>
        </a:prstGeom>
        <a:ln w="12700">
          <a:solidFill>
            <a:schemeClr val="tx1"/>
          </a:solidFill>
        </a:ln>
      </xdr:spPr>
    </xdr:pic>
    <xdr:clientData/>
  </xdr:twoCellAnchor>
  <xdr:twoCellAnchor>
    <xdr:from>
      <xdr:col>3</xdr:col>
      <xdr:colOff>228600</xdr:colOff>
      <xdr:row>359</xdr:row>
      <xdr:rowOff>47625</xdr:rowOff>
    </xdr:from>
    <xdr:to>
      <xdr:col>3</xdr:col>
      <xdr:colOff>876299</xdr:colOff>
      <xdr:row>361</xdr:row>
      <xdr:rowOff>85725</xdr:rowOff>
    </xdr:to>
    <xdr:sp macro="" textlink="">
      <xdr:nvSpPr>
        <xdr:cNvPr id="22" name="Rectangle 21">
          <a:extLst>
            <a:ext uri="{FF2B5EF4-FFF2-40B4-BE49-F238E27FC236}">
              <a16:creationId xmlns:a16="http://schemas.microsoft.com/office/drawing/2014/main" xmlns="" id="{00000000-0008-0000-0000-000016000000}"/>
            </a:ext>
          </a:extLst>
        </xdr:cNvPr>
        <xdr:cNvSpPr/>
      </xdr:nvSpPr>
      <xdr:spPr>
        <a:xfrm>
          <a:off x="2819400" y="65665350"/>
          <a:ext cx="647699" cy="438150"/>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clientData/>
  </xdr:twoCellAnchor>
  <xdr:twoCellAnchor>
    <xdr:from>
      <xdr:col>2</xdr:col>
      <xdr:colOff>676275</xdr:colOff>
      <xdr:row>361</xdr:row>
      <xdr:rowOff>123825</xdr:rowOff>
    </xdr:from>
    <xdr:to>
      <xdr:col>3</xdr:col>
      <xdr:colOff>333375</xdr:colOff>
      <xdr:row>364</xdr:row>
      <xdr:rowOff>133351</xdr:rowOff>
    </xdr:to>
    <xdr:cxnSp macro="">
      <xdr:nvCxnSpPr>
        <xdr:cNvPr id="24" name="Straight Arrow Connector 23">
          <a:extLst>
            <a:ext uri="{FF2B5EF4-FFF2-40B4-BE49-F238E27FC236}">
              <a16:creationId xmlns:a16="http://schemas.microsoft.com/office/drawing/2014/main" xmlns="" id="{00000000-0008-0000-0000-000018000000}"/>
            </a:ext>
          </a:extLst>
        </xdr:cNvPr>
        <xdr:cNvCxnSpPr/>
      </xdr:nvCxnSpPr>
      <xdr:spPr>
        <a:xfrm flipV="1">
          <a:off x="2352675" y="65913000"/>
          <a:ext cx="571500" cy="609601"/>
        </a:xfrm>
        <a:prstGeom prst="straightConnector1">
          <a:avLst/>
        </a:prstGeom>
        <a:ln w="28575">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847724</xdr:colOff>
      <xdr:row>364</xdr:row>
      <xdr:rowOff>180975</xdr:rowOff>
    </xdr:from>
    <xdr:to>
      <xdr:col>3</xdr:col>
      <xdr:colOff>336074</xdr:colOff>
      <xdr:row>366</xdr:row>
      <xdr:rowOff>140925</xdr:rowOff>
    </xdr:to>
    <xdr:sp macro="" textlink="">
      <xdr:nvSpPr>
        <xdr:cNvPr id="30" name="Rectangle 29">
          <a:extLst>
            <a:ext uri="{FF2B5EF4-FFF2-40B4-BE49-F238E27FC236}">
              <a16:creationId xmlns:a16="http://schemas.microsoft.com/office/drawing/2014/main" xmlns="" id="{00000000-0008-0000-0000-00001E000000}"/>
            </a:ext>
          </a:extLst>
        </xdr:cNvPr>
        <xdr:cNvSpPr/>
      </xdr:nvSpPr>
      <xdr:spPr>
        <a:xfrm>
          <a:off x="1666874" y="66570225"/>
          <a:ext cx="1260000" cy="360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400" b="1">
              <a:solidFill>
                <a:srgbClr val="FFFF00"/>
              </a:solidFill>
            </a:rPr>
            <a:t>Puro Heights</a:t>
          </a:r>
        </a:p>
      </xdr:txBody>
    </xdr:sp>
    <xdr:clientData/>
  </xdr:twoCellAnchor>
  <xdr:twoCellAnchor editAs="oneCell">
    <xdr:from>
      <xdr:col>0</xdr:col>
      <xdr:colOff>742950</xdr:colOff>
      <xdr:row>310</xdr:row>
      <xdr:rowOff>28576</xdr:rowOff>
    </xdr:from>
    <xdr:to>
      <xdr:col>7</xdr:col>
      <xdr:colOff>87000</xdr:colOff>
      <xdr:row>346</xdr:row>
      <xdr:rowOff>13339</xdr:rowOff>
    </xdr:to>
    <xdr:pic>
      <xdr:nvPicPr>
        <xdr:cNvPr id="43" name="Picture 42" descr="D:\Kunal\June 2024\Axis\APF Old\Architect Plinth Completion Certificate (1)_page-0001.jpg">
          <a:extLst>
            <a:ext uri="{FF2B5EF4-FFF2-40B4-BE49-F238E27FC236}">
              <a16:creationId xmlns:a16="http://schemas.microsoft.com/office/drawing/2014/main" xmlns="" id="{00000000-0008-0000-0000-00002B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742950" y="74809351"/>
          <a:ext cx="5040000" cy="7185663"/>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xdr:from>
      <xdr:col>8</xdr:col>
      <xdr:colOff>685800</xdr:colOff>
      <xdr:row>268</xdr:row>
      <xdr:rowOff>59055</xdr:rowOff>
    </xdr:from>
    <xdr:to>
      <xdr:col>14</xdr:col>
      <xdr:colOff>559429</xdr:colOff>
      <xdr:row>304</xdr:row>
      <xdr:rowOff>134355</xdr:rowOff>
    </xdr:to>
    <xdr:grpSp>
      <xdr:nvGrpSpPr>
        <xdr:cNvPr id="2" name="Group 1">
          <a:extLst>
            <a:ext uri="{FF2B5EF4-FFF2-40B4-BE49-F238E27FC236}">
              <a16:creationId xmlns:a16="http://schemas.microsoft.com/office/drawing/2014/main" xmlns="" id="{B23E4E2D-926E-76E9-E750-81AC3AF8A7F8}"/>
            </a:ext>
          </a:extLst>
        </xdr:cNvPr>
        <xdr:cNvGrpSpPr/>
      </xdr:nvGrpSpPr>
      <xdr:grpSpPr>
        <a:xfrm>
          <a:off x="7724775" y="56380380"/>
          <a:ext cx="5836279" cy="7266675"/>
          <a:chOff x="195364" y="72000"/>
          <a:chExt cx="5984869" cy="7200000"/>
        </a:xfrm>
      </xdr:grpSpPr>
      <xdr:grpSp>
        <xdr:nvGrpSpPr>
          <xdr:cNvPr id="3" name="Group 2">
            <a:extLst>
              <a:ext uri="{FF2B5EF4-FFF2-40B4-BE49-F238E27FC236}">
                <a16:creationId xmlns:a16="http://schemas.microsoft.com/office/drawing/2014/main" xmlns="" id="{D846187D-C43C-7E15-43F0-01ECB0183462}"/>
              </a:ext>
            </a:extLst>
          </xdr:cNvPr>
          <xdr:cNvGrpSpPr/>
        </xdr:nvGrpSpPr>
        <xdr:grpSpPr>
          <a:xfrm>
            <a:off x="195364" y="72000"/>
            <a:ext cx="5984869" cy="5220000"/>
            <a:chOff x="195364" y="72000"/>
            <a:chExt cx="5984869" cy="5220000"/>
          </a:xfrm>
        </xdr:grpSpPr>
        <xdr:pic>
          <xdr:nvPicPr>
            <xdr:cNvPr id="9" name="Picture 8">
              <a:extLst>
                <a:ext uri="{FF2B5EF4-FFF2-40B4-BE49-F238E27FC236}">
                  <a16:creationId xmlns:a16="http://schemas.microsoft.com/office/drawing/2014/main" xmlns="" id="{49F1A29D-890B-1370-095A-7B889D46429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95364" y="72000"/>
              <a:ext cx="3925921" cy="5220000"/>
            </a:xfrm>
            <a:prstGeom prst="rect">
              <a:avLst/>
            </a:prstGeom>
            <a:ln>
              <a:solidFill>
                <a:schemeClr val="tx1"/>
              </a:solidFill>
            </a:ln>
          </xdr:spPr>
        </xdr:pic>
        <xdr:pic>
          <xdr:nvPicPr>
            <xdr:cNvPr id="10" name="Picture 9">
              <a:extLst>
                <a:ext uri="{FF2B5EF4-FFF2-40B4-BE49-F238E27FC236}">
                  <a16:creationId xmlns:a16="http://schemas.microsoft.com/office/drawing/2014/main" xmlns="" id="{20F222BD-C0AE-C1A2-AEC2-D5D6CAD57616}"/>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284961" y="2772000"/>
              <a:ext cx="1895272" cy="2520000"/>
            </a:xfrm>
            <a:prstGeom prst="rect">
              <a:avLst/>
            </a:prstGeom>
            <a:ln>
              <a:solidFill>
                <a:schemeClr val="tx1"/>
              </a:solidFill>
            </a:ln>
          </xdr:spPr>
        </xdr:pic>
        <xdr:pic>
          <xdr:nvPicPr>
            <xdr:cNvPr id="11" name="Picture 10">
              <a:extLst>
                <a:ext uri="{FF2B5EF4-FFF2-40B4-BE49-F238E27FC236}">
                  <a16:creationId xmlns:a16="http://schemas.microsoft.com/office/drawing/2014/main" xmlns="" id="{5A57A8B3-9544-0D6F-3D28-9C84AA4DDAE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284961" y="72000"/>
              <a:ext cx="1895272" cy="2520000"/>
            </a:xfrm>
            <a:prstGeom prst="rect">
              <a:avLst/>
            </a:prstGeom>
            <a:ln>
              <a:solidFill>
                <a:schemeClr val="tx1"/>
              </a:solidFill>
            </a:ln>
          </xdr:spPr>
        </xdr:pic>
      </xdr:grpSp>
      <xdr:grpSp>
        <xdr:nvGrpSpPr>
          <xdr:cNvPr id="4" name="Group 3">
            <a:extLst>
              <a:ext uri="{FF2B5EF4-FFF2-40B4-BE49-F238E27FC236}">
                <a16:creationId xmlns:a16="http://schemas.microsoft.com/office/drawing/2014/main" xmlns="" id="{4182C017-0A81-8EAB-98A4-F59F16C48C02}"/>
              </a:ext>
            </a:extLst>
          </xdr:cNvPr>
          <xdr:cNvGrpSpPr/>
        </xdr:nvGrpSpPr>
        <xdr:grpSpPr>
          <a:xfrm>
            <a:off x="470876" y="5472000"/>
            <a:ext cx="5433845" cy="1800000"/>
            <a:chOff x="374127" y="5472000"/>
            <a:chExt cx="5433845" cy="1800000"/>
          </a:xfrm>
        </xdr:grpSpPr>
        <xdr:pic>
          <xdr:nvPicPr>
            <xdr:cNvPr id="6" name="Picture 5">
              <a:extLst>
                <a:ext uri="{FF2B5EF4-FFF2-40B4-BE49-F238E27FC236}">
                  <a16:creationId xmlns:a16="http://schemas.microsoft.com/office/drawing/2014/main" xmlns="" id="{17A06F46-E0E2-EC1C-B4EB-99C9A5B089E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931195" y="5472000"/>
              <a:ext cx="1353766" cy="1800000"/>
            </a:xfrm>
            <a:prstGeom prst="rect">
              <a:avLst/>
            </a:prstGeom>
            <a:ln>
              <a:solidFill>
                <a:schemeClr val="tx1"/>
              </a:solidFill>
            </a:ln>
          </xdr:spPr>
        </xdr:pic>
        <xdr:pic>
          <xdr:nvPicPr>
            <xdr:cNvPr id="7" name="Picture 6">
              <a:extLst>
                <a:ext uri="{FF2B5EF4-FFF2-40B4-BE49-F238E27FC236}">
                  <a16:creationId xmlns:a16="http://schemas.microsoft.com/office/drawing/2014/main" xmlns="" id="{8B309ABA-92C2-EFFD-7DB4-1451914DA1A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454206" y="5472000"/>
              <a:ext cx="1353766" cy="1800000"/>
            </a:xfrm>
            <a:prstGeom prst="rect">
              <a:avLst/>
            </a:prstGeom>
            <a:ln>
              <a:solidFill>
                <a:schemeClr val="tx1"/>
              </a:solidFill>
            </a:ln>
          </xdr:spPr>
        </xdr:pic>
        <xdr:pic>
          <xdr:nvPicPr>
            <xdr:cNvPr id="8" name="Picture 7">
              <a:extLst>
                <a:ext uri="{FF2B5EF4-FFF2-40B4-BE49-F238E27FC236}">
                  <a16:creationId xmlns:a16="http://schemas.microsoft.com/office/drawing/2014/main" xmlns="" id="{A427BE61-2BF9-E491-33D9-98C526B7B49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74127" y="5472000"/>
              <a:ext cx="2387823" cy="1800000"/>
            </a:xfrm>
            <a:prstGeom prst="rect">
              <a:avLst/>
            </a:prstGeom>
            <a:ln>
              <a:solidFill>
                <a:schemeClr val="tx1"/>
              </a:solidFill>
            </a:ln>
          </xdr:spPr>
        </xdr:pic>
      </xdr:grpSp>
    </xdr:grpSp>
    <xdr:clientData/>
  </xdr:twoCellAnchor>
  <xdr:twoCellAnchor>
    <xdr:from>
      <xdr:col>0</xdr:col>
      <xdr:colOff>133350</xdr:colOff>
      <xdr:row>268</xdr:row>
      <xdr:rowOff>66674</xdr:rowOff>
    </xdr:from>
    <xdr:to>
      <xdr:col>7</xdr:col>
      <xdr:colOff>1209675</xdr:colOff>
      <xdr:row>296</xdr:row>
      <xdr:rowOff>171449</xdr:rowOff>
    </xdr:to>
    <xdr:grpSp>
      <xdr:nvGrpSpPr>
        <xdr:cNvPr id="5" name="Group 4"/>
        <xdr:cNvGrpSpPr/>
      </xdr:nvGrpSpPr>
      <xdr:grpSpPr>
        <a:xfrm>
          <a:off x="133350" y="56387999"/>
          <a:ext cx="6772275" cy="5695950"/>
          <a:chOff x="133350" y="56197499"/>
          <a:chExt cx="6772275" cy="5695950"/>
        </a:xfrm>
      </xdr:grpSpPr>
      <xdr:pic>
        <xdr:nvPicPr>
          <xdr:cNvPr id="29" name="Picture 28" descr="https://vsjcllp.vsjadon.com/upload/insp-246614-1525.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a:ext>
            </a:extLst>
          </a:blip>
          <a:srcRect/>
          <a:stretch>
            <a:fillRect/>
          </a:stretch>
        </xdr:blipFill>
        <xdr:spPr bwMode="auto">
          <a:xfrm>
            <a:off x="4629150" y="59216924"/>
            <a:ext cx="2012993" cy="2676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46614-843.jpg"/>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a:ext>
            </a:extLst>
          </a:blip>
          <a:srcRect/>
          <a:stretch>
            <a:fillRect/>
          </a:stretch>
        </xdr:blipFill>
        <xdr:spPr bwMode="auto">
          <a:xfrm>
            <a:off x="133350" y="56197499"/>
            <a:ext cx="2190750" cy="2912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4" name="Picture 33" descr="https://vsjcllp.vsjadon.com/upload/insp-246614-849.jp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a:ext>
            </a:extLst>
          </a:blip>
          <a:srcRect/>
          <a:stretch>
            <a:fillRect/>
          </a:stretch>
        </xdr:blipFill>
        <xdr:spPr bwMode="auto">
          <a:xfrm>
            <a:off x="409575" y="59229271"/>
            <a:ext cx="2000250" cy="2659581"/>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5" name="Picture 34" descr="https://vsjcllp.vsjadon.com/upload/insp-246614-851.jpg"/>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a:ext>
            </a:extLst>
          </a:blip>
          <a:srcRect/>
          <a:stretch>
            <a:fillRect/>
          </a:stretch>
        </xdr:blipFill>
        <xdr:spPr bwMode="auto">
          <a:xfrm>
            <a:off x="2428875" y="56197499"/>
            <a:ext cx="2190750" cy="2912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7" name="Picture 36" descr="https://vsjcllp.vsjadon.com/upload/insp-246614-883.jpg"/>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a:ext>
            </a:extLst>
          </a:blip>
          <a:srcRect/>
          <a:stretch>
            <a:fillRect/>
          </a:stretch>
        </xdr:blipFill>
        <xdr:spPr bwMode="auto">
          <a:xfrm>
            <a:off x="4714875" y="56197499"/>
            <a:ext cx="2190750" cy="29128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8" name="Picture 37" descr="https://vsjcllp.vsjadon.com/upload/insp-246614-931.jpg"/>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a:ext>
            </a:extLst>
          </a:blip>
          <a:srcRect/>
          <a:stretch>
            <a:fillRect/>
          </a:stretch>
        </xdr:blipFill>
        <xdr:spPr bwMode="auto">
          <a:xfrm>
            <a:off x="2505075" y="59216924"/>
            <a:ext cx="2012993" cy="26765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WjG3ob1Cy836KDqS7"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FD391"/>
  <sheetViews>
    <sheetView tabSelected="1" view="pageBreakPreview" zoomScaleNormal="100" zoomScaleSheetLayoutView="100" zoomScalePageLayoutView="95" workbookViewId="0">
      <selection activeCell="J6" sqref="J6"/>
    </sheetView>
  </sheetViews>
  <sheetFormatPr defaultColWidth="9.140625" defaultRowHeight="15.75" x14ac:dyDescent="0.25"/>
  <cols>
    <col min="1" max="1" width="11.42578125" style="40" customWidth="1"/>
    <col min="2" max="2" width="12" style="40" customWidth="1"/>
    <col min="3" max="3" width="12.7109375" style="40" customWidth="1"/>
    <col min="4" max="4" width="14.140625" style="40" customWidth="1"/>
    <col min="5" max="7" width="11.7109375" style="40" customWidth="1"/>
    <col min="8" max="8" width="20.140625" style="40" customWidth="1"/>
    <col min="9" max="9" width="32.42578125" style="21" customWidth="1"/>
    <col min="10" max="10" width="11.42578125" style="21" customWidth="1"/>
    <col min="11" max="11" width="10.5703125" style="21" bestFit="1" customWidth="1"/>
    <col min="12" max="12" width="10.5703125" style="21" customWidth="1"/>
    <col min="13" max="13" width="11.85546875" style="21" customWidth="1"/>
    <col min="14" max="14" width="12.5703125" style="21" customWidth="1"/>
    <col min="15" max="15" width="9.85546875" style="21" customWidth="1"/>
    <col min="16" max="16" width="11.7109375" style="21" customWidth="1"/>
    <col min="17" max="247" width="9.140625" style="21"/>
    <col min="248" max="248" width="8.7109375" style="21" customWidth="1"/>
    <col min="249" max="249" width="9.85546875" style="21" customWidth="1"/>
    <col min="250" max="250" width="14.42578125" style="21" customWidth="1"/>
    <col min="251" max="251" width="7.28515625" style="21" customWidth="1"/>
    <col min="252" max="252" width="5.5703125" style="21" customWidth="1"/>
    <col min="253" max="253" width="9" style="21" customWidth="1"/>
    <col min="254" max="255" width="9.85546875" style="21" customWidth="1"/>
    <col min="256" max="256" width="11.140625" style="21" customWidth="1"/>
    <col min="257" max="257" width="2.85546875" style="21" customWidth="1"/>
    <col min="258" max="258" width="3.5703125" style="21" customWidth="1"/>
    <col min="259" max="503" width="9.140625" style="21"/>
    <col min="504" max="504" width="8.7109375" style="21" customWidth="1"/>
    <col min="505" max="505" width="9.85546875" style="21" customWidth="1"/>
    <col min="506" max="506" width="14.42578125" style="21" customWidth="1"/>
    <col min="507" max="507" width="7.28515625" style="21" customWidth="1"/>
    <col min="508" max="508" width="5.5703125" style="21" customWidth="1"/>
    <col min="509" max="509" width="9" style="21" customWidth="1"/>
    <col min="510" max="511" width="9.85546875" style="21" customWidth="1"/>
    <col min="512" max="512" width="11.140625" style="21" customWidth="1"/>
    <col min="513" max="513" width="2.85546875" style="21" customWidth="1"/>
    <col min="514" max="514" width="3.5703125" style="21" customWidth="1"/>
    <col min="515" max="759" width="9.140625" style="21"/>
    <col min="760" max="760" width="8.7109375" style="21" customWidth="1"/>
    <col min="761" max="761" width="9.85546875" style="21" customWidth="1"/>
    <col min="762" max="762" width="14.42578125" style="21" customWidth="1"/>
    <col min="763" max="763" width="7.28515625" style="21" customWidth="1"/>
    <col min="764" max="764" width="5.5703125" style="21" customWidth="1"/>
    <col min="765" max="765" width="9" style="21" customWidth="1"/>
    <col min="766" max="767" width="9.85546875" style="21" customWidth="1"/>
    <col min="768" max="768" width="11.140625" style="21" customWidth="1"/>
    <col min="769" max="769" width="2.85546875" style="21" customWidth="1"/>
    <col min="770" max="770" width="3.5703125" style="21" customWidth="1"/>
    <col min="771" max="1015" width="9.140625" style="21"/>
    <col min="1016" max="1016" width="8.7109375" style="21" customWidth="1"/>
    <col min="1017" max="1017" width="9.85546875" style="21" customWidth="1"/>
    <col min="1018" max="1018" width="14.42578125" style="21" customWidth="1"/>
    <col min="1019" max="1019" width="7.28515625" style="21" customWidth="1"/>
    <col min="1020" max="1020" width="5.5703125" style="21" customWidth="1"/>
    <col min="1021" max="1021" width="9" style="21" customWidth="1"/>
    <col min="1022" max="1023" width="9.85546875" style="21" customWidth="1"/>
    <col min="1024" max="1024" width="11.140625" style="21" customWidth="1"/>
    <col min="1025" max="1025" width="2.85546875" style="21" customWidth="1"/>
    <col min="1026" max="1026" width="3.5703125" style="21" customWidth="1"/>
    <col min="1027" max="1271" width="9.140625" style="21"/>
    <col min="1272" max="1272" width="8.7109375" style="21" customWidth="1"/>
    <col min="1273" max="1273" width="9.85546875" style="21" customWidth="1"/>
    <col min="1274" max="1274" width="14.42578125" style="21" customWidth="1"/>
    <col min="1275" max="1275" width="7.28515625" style="21" customWidth="1"/>
    <col min="1276" max="1276" width="5.5703125" style="21" customWidth="1"/>
    <col min="1277" max="1277" width="9" style="21" customWidth="1"/>
    <col min="1278" max="1279" width="9.85546875" style="21" customWidth="1"/>
    <col min="1280" max="1280" width="11.140625" style="21" customWidth="1"/>
    <col min="1281" max="1281" width="2.85546875" style="21" customWidth="1"/>
    <col min="1282" max="1282" width="3.5703125" style="21" customWidth="1"/>
    <col min="1283" max="1527" width="9.140625" style="21"/>
    <col min="1528" max="1528" width="8.7109375" style="21" customWidth="1"/>
    <col min="1529" max="1529" width="9.85546875" style="21" customWidth="1"/>
    <col min="1530" max="1530" width="14.42578125" style="21" customWidth="1"/>
    <col min="1531" max="1531" width="7.28515625" style="21" customWidth="1"/>
    <col min="1532" max="1532" width="5.5703125" style="21" customWidth="1"/>
    <col min="1533" max="1533" width="9" style="21" customWidth="1"/>
    <col min="1534" max="1535" width="9.85546875" style="21" customWidth="1"/>
    <col min="1536" max="1536" width="11.140625" style="21" customWidth="1"/>
    <col min="1537" max="1537" width="2.85546875" style="21" customWidth="1"/>
    <col min="1538" max="1538" width="3.5703125" style="21" customWidth="1"/>
    <col min="1539" max="1783" width="9.140625" style="21"/>
    <col min="1784" max="1784" width="8.7109375" style="21" customWidth="1"/>
    <col min="1785" max="1785" width="9.85546875" style="21" customWidth="1"/>
    <col min="1786" max="1786" width="14.42578125" style="21" customWidth="1"/>
    <col min="1787" max="1787" width="7.28515625" style="21" customWidth="1"/>
    <col min="1788" max="1788" width="5.5703125" style="21" customWidth="1"/>
    <col min="1789" max="1789" width="9" style="21" customWidth="1"/>
    <col min="1790" max="1791" width="9.85546875" style="21" customWidth="1"/>
    <col min="1792" max="1792" width="11.140625" style="21" customWidth="1"/>
    <col min="1793" max="1793" width="2.85546875" style="21" customWidth="1"/>
    <col min="1794" max="1794" width="3.5703125" style="21" customWidth="1"/>
    <col min="1795" max="2039" width="9.140625" style="21"/>
    <col min="2040" max="2040" width="8.7109375" style="21" customWidth="1"/>
    <col min="2041" max="2041" width="9.85546875" style="21" customWidth="1"/>
    <col min="2042" max="2042" width="14.42578125" style="21" customWidth="1"/>
    <col min="2043" max="2043" width="7.28515625" style="21" customWidth="1"/>
    <col min="2044" max="2044" width="5.5703125" style="21" customWidth="1"/>
    <col min="2045" max="2045" width="9" style="21" customWidth="1"/>
    <col min="2046" max="2047" width="9.85546875" style="21" customWidth="1"/>
    <col min="2048" max="2048" width="11.140625" style="21" customWidth="1"/>
    <col min="2049" max="2049" width="2.85546875" style="21" customWidth="1"/>
    <col min="2050" max="2050" width="3.5703125" style="21" customWidth="1"/>
    <col min="2051" max="2295" width="9.140625" style="21"/>
    <col min="2296" max="2296" width="8.7109375" style="21" customWidth="1"/>
    <col min="2297" max="2297" width="9.85546875" style="21" customWidth="1"/>
    <col min="2298" max="2298" width="14.42578125" style="21" customWidth="1"/>
    <col min="2299" max="2299" width="7.28515625" style="21" customWidth="1"/>
    <col min="2300" max="2300" width="5.5703125" style="21" customWidth="1"/>
    <col min="2301" max="2301" width="9" style="21" customWidth="1"/>
    <col min="2302" max="2303" width="9.85546875" style="21" customWidth="1"/>
    <col min="2304" max="2304" width="11.140625" style="21" customWidth="1"/>
    <col min="2305" max="2305" width="2.85546875" style="21" customWidth="1"/>
    <col min="2306" max="2306" width="3.5703125" style="21" customWidth="1"/>
    <col min="2307" max="2551" width="9.140625" style="21"/>
    <col min="2552" max="2552" width="8.7109375" style="21" customWidth="1"/>
    <col min="2553" max="2553" width="9.85546875" style="21" customWidth="1"/>
    <col min="2554" max="2554" width="14.42578125" style="21" customWidth="1"/>
    <col min="2555" max="2555" width="7.28515625" style="21" customWidth="1"/>
    <col min="2556" max="2556" width="5.5703125" style="21" customWidth="1"/>
    <col min="2557" max="2557" width="9" style="21" customWidth="1"/>
    <col min="2558" max="2559" width="9.85546875" style="21" customWidth="1"/>
    <col min="2560" max="2560" width="11.140625" style="21" customWidth="1"/>
    <col min="2561" max="2561" width="2.85546875" style="21" customWidth="1"/>
    <col min="2562" max="2562" width="3.5703125" style="21" customWidth="1"/>
    <col min="2563" max="2807" width="9.140625" style="21"/>
    <col min="2808" max="2808" width="8.7109375" style="21" customWidth="1"/>
    <col min="2809" max="2809" width="9.85546875" style="21" customWidth="1"/>
    <col min="2810" max="2810" width="14.42578125" style="21" customWidth="1"/>
    <col min="2811" max="2811" width="7.28515625" style="21" customWidth="1"/>
    <col min="2812" max="2812" width="5.5703125" style="21" customWidth="1"/>
    <col min="2813" max="2813" width="9" style="21" customWidth="1"/>
    <col min="2814" max="2815" width="9.85546875" style="21" customWidth="1"/>
    <col min="2816" max="2816" width="11.140625" style="21" customWidth="1"/>
    <col min="2817" max="2817" width="2.85546875" style="21" customWidth="1"/>
    <col min="2818" max="2818" width="3.5703125" style="21" customWidth="1"/>
    <col min="2819" max="3063" width="9.140625" style="21"/>
    <col min="3064" max="3064" width="8.7109375" style="21" customWidth="1"/>
    <col min="3065" max="3065" width="9.85546875" style="21" customWidth="1"/>
    <col min="3066" max="3066" width="14.42578125" style="21" customWidth="1"/>
    <col min="3067" max="3067" width="7.28515625" style="21" customWidth="1"/>
    <col min="3068" max="3068" width="5.5703125" style="21" customWidth="1"/>
    <col min="3069" max="3069" width="9" style="21" customWidth="1"/>
    <col min="3070" max="3071" width="9.85546875" style="21" customWidth="1"/>
    <col min="3072" max="3072" width="11.140625" style="21" customWidth="1"/>
    <col min="3073" max="3073" width="2.85546875" style="21" customWidth="1"/>
    <col min="3074" max="3074" width="3.5703125" style="21" customWidth="1"/>
    <col min="3075" max="3319" width="9.140625" style="21"/>
    <col min="3320" max="3320" width="8.7109375" style="21" customWidth="1"/>
    <col min="3321" max="3321" width="9.85546875" style="21" customWidth="1"/>
    <col min="3322" max="3322" width="14.42578125" style="21" customWidth="1"/>
    <col min="3323" max="3323" width="7.28515625" style="21" customWidth="1"/>
    <col min="3324" max="3324" width="5.5703125" style="21" customWidth="1"/>
    <col min="3325" max="3325" width="9" style="21" customWidth="1"/>
    <col min="3326" max="3327" width="9.85546875" style="21" customWidth="1"/>
    <col min="3328" max="3328" width="11.140625" style="21" customWidth="1"/>
    <col min="3329" max="3329" width="2.85546875" style="21" customWidth="1"/>
    <col min="3330" max="3330" width="3.5703125" style="21" customWidth="1"/>
    <col min="3331" max="3575" width="9.140625" style="21"/>
    <col min="3576" max="3576" width="8.7109375" style="21" customWidth="1"/>
    <col min="3577" max="3577" width="9.85546875" style="21" customWidth="1"/>
    <col min="3578" max="3578" width="14.42578125" style="21" customWidth="1"/>
    <col min="3579" max="3579" width="7.28515625" style="21" customWidth="1"/>
    <col min="3580" max="3580" width="5.5703125" style="21" customWidth="1"/>
    <col min="3581" max="3581" width="9" style="21" customWidth="1"/>
    <col min="3582" max="3583" width="9.85546875" style="21" customWidth="1"/>
    <col min="3584" max="3584" width="11.140625" style="21" customWidth="1"/>
    <col min="3585" max="3585" width="2.85546875" style="21" customWidth="1"/>
    <col min="3586" max="3586" width="3.5703125" style="21" customWidth="1"/>
    <col min="3587" max="3831" width="9.140625" style="21"/>
    <col min="3832" max="3832" width="8.7109375" style="21" customWidth="1"/>
    <col min="3833" max="3833" width="9.85546875" style="21" customWidth="1"/>
    <col min="3834" max="3834" width="14.42578125" style="21" customWidth="1"/>
    <col min="3835" max="3835" width="7.28515625" style="21" customWidth="1"/>
    <col min="3836" max="3836" width="5.5703125" style="21" customWidth="1"/>
    <col min="3837" max="3837" width="9" style="21" customWidth="1"/>
    <col min="3838" max="3839" width="9.85546875" style="21" customWidth="1"/>
    <col min="3840" max="3840" width="11.140625" style="21" customWidth="1"/>
    <col min="3841" max="3841" width="2.85546875" style="21" customWidth="1"/>
    <col min="3842" max="3842" width="3.5703125" style="21" customWidth="1"/>
    <col min="3843" max="4087" width="9.140625" style="21"/>
    <col min="4088" max="4088" width="8.7109375" style="21" customWidth="1"/>
    <col min="4089" max="4089" width="9.85546875" style="21" customWidth="1"/>
    <col min="4090" max="4090" width="14.42578125" style="21" customWidth="1"/>
    <col min="4091" max="4091" width="7.28515625" style="21" customWidth="1"/>
    <col min="4092" max="4092" width="5.5703125" style="21" customWidth="1"/>
    <col min="4093" max="4093" width="9" style="21" customWidth="1"/>
    <col min="4094" max="4095" width="9.85546875" style="21" customWidth="1"/>
    <col min="4096" max="4096" width="11.140625" style="21" customWidth="1"/>
    <col min="4097" max="4097" width="2.85546875" style="21" customWidth="1"/>
    <col min="4098" max="4098" width="3.5703125" style="21" customWidth="1"/>
    <col min="4099" max="4343" width="9.140625" style="21"/>
    <col min="4344" max="4344" width="8.7109375" style="21" customWidth="1"/>
    <col min="4345" max="4345" width="9.85546875" style="21" customWidth="1"/>
    <col min="4346" max="4346" width="14.42578125" style="21" customWidth="1"/>
    <col min="4347" max="4347" width="7.28515625" style="21" customWidth="1"/>
    <col min="4348" max="4348" width="5.5703125" style="21" customWidth="1"/>
    <col min="4349" max="4349" width="9" style="21" customWidth="1"/>
    <col min="4350" max="4351" width="9.85546875" style="21" customWidth="1"/>
    <col min="4352" max="4352" width="11.140625" style="21" customWidth="1"/>
    <col min="4353" max="4353" width="2.85546875" style="21" customWidth="1"/>
    <col min="4354" max="4354" width="3.5703125" style="21" customWidth="1"/>
    <col min="4355" max="4599" width="9.140625" style="21"/>
    <col min="4600" max="4600" width="8.7109375" style="21" customWidth="1"/>
    <col min="4601" max="4601" width="9.85546875" style="21" customWidth="1"/>
    <col min="4602" max="4602" width="14.42578125" style="21" customWidth="1"/>
    <col min="4603" max="4603" width="7.28515625" style="21" customWidth="1"/>
    <col min="4604" max="4604" width="5.5703125" style="21" customWidth="1"/>
    <col min="4605" max="4605" width="9" style="21" customWidth="1"/>
    <col min="4606" max="4607" width="9.85546875" style="21" customWidth="1"/>
    <col min="4608" max="4608" width="11.140625" style="21" customWidth="1"/>
    <col min="4609" max="4609" width="2.85546875" style="21" customWidth="1"/>
    <col min="4610" max="4610" width="3.5703125" style="21" customWidth="1"/>
    <col min="4611" max="4855" width="9.140625" style="21"/>
    <col min="4856" max="4856" width="8.7109375" style="21" customWidth="1"/>
    <col min="4857" max="4857" width="9.85546875" style="21" customWidth="1"/>
    <col min="4858" max="4858" width="14.42578125" style="21" customWidth="1"/>
    <col min="4859" max="4859" width="7.28515625" style="21" customWidth="1"/>
    <col min="4860" max="4860" width="5.5703125" style="21" customWidth="1"/>
    <col min="4861" max="4861" width="9" style="21" customWidth="1"/>
    <col min="4862" max="4863" width="9.85546875" style="21" customWidth="1"/>
    <col min="4864" max="4864" width="11.140625" style="21" customWidth="1"/>
    <col min="4865" max="4865" width="2.85546875" style="21" customWidth="1"/>
    <col min="4866" max="4866" width="3.5703125" style="21" customWidth="1"/>
    <col min="4867" max="5111" width="9.140625" style="21"/>
    <col min="5112" max="5112" width="8.7109375" style="21" customWidth="1"/>
    <col min="5113" max="5113" width="9.85546875" style="21" customWidth="1"/>
    <col min="5114" max="5114" width="14.42578125" style="21" customWidth="1"/>
    <col min="5115" max="5115" width="7.28515625" style="21" customWidth="1"/>
    <col min="5116" max="5116" width="5.5703125" style="21" customWidth="1"/>
    <col min="5117" max="5117" width="9" style="21" customWidth="1"/>
    <col min="5118" max="5119" width="9.85546875" style="21" customWidth="1"/>
    <col min="5120" max="5120" width="11.140625" style="21" customWidth="1"/>
    <col min="5121" max="5121" width="2.85546875" style="21" customWidth="1"/>
    <col min="5122" max="5122" width="3.5703125" style="21" customWidth="1"/>
    <col min="5123" max="5367" width="9.140625" style="21"/>
    <col min="5368" max="5368" width="8.7109375" style="21" customWidth="1"/>
    <col min="5369" max="5369" width="9.85546875" style="21" customWidth="1"/>
    <col min="5370" max="5370" width="14.42578125" style="21" customWidth="1"/>
    <col min="5371" max="5371" width="7.28515625" style="21" customWidth="1"/>
    <col min="5372" max="5372" width="5.5703125" style="21" customWidth="1"/>
    <col min="5373" max="5373" width="9" style="21" customWidth="1"/>
    <col min="5374" max="5375" width="9.85546875" style="21" customWidth="1"/>
    <col min="5376" max="5376" width="11.140625" style="21" customWidth="1"/>
    <col min="5377" max="5377" width="2.85546875" style="21" customWidth="1"/>
    <col min="5378" max="5378" width="3.5703125" style="21" customWidth="1"/>
    <col min="5379" max="5623" width="9.140625" style="21"/>
    <col min="5624" max="5624" width="8.7109375" style="21" customWidth="1"/>
    <col min="5625" max="5625" width="9.85546875" style="21" customWidth="1"/>
    <col min="5626" max="5626" width="14.42578125" style="21" customWidth="1"/>
    <col min="5627" max="5627" width="7.28515625" style="21" customWidth="1"/>
    <col min="5628" max="5628" width="5.5703125" style="21" customWidth="1"/>
    <col min="5629" max="5629" width="9" style="21" customWidth="1"/>
    <col min="5630" max="5631" width="9.85546875" style="21" customWidth="1"/>
    <col min="5632" max="5632" width="11.140625" style="21" customWidth="1"/>
    <col min="5633" max="5633" width="2.85546875" style="21" customWidth="1"/>
    <col min="5634" max="5634" width="3.5703125" style="21" customWidth="1"/>
    <col min="5635" max="5879" width="9.140625" style="21"/>
    <col min="5880" max="5880" width="8.7109375" style="21" customWidth="1"/>
    <col min="5881" max="5881" width="9.85546875" style="21" customWidth="1"/>
    <col min="5882" max="5882" width="14.42578125" style="21" customWidth="1"/>
    <col min="5883" max="5883" width="7.28515625" style="21" customWidth="1"/>
    <col min="5884" max="5884" width="5.5703125" style="21" customWidth="1"/>
    <col min="5885" max="5885" width="9" style="21" customWidth="1"/>
    <col min="5886" max="5887" width="9.85546875" style="21" customWidth="1"/>
    <col min="5888" max="5888" width="11.140625" style="21" customWidth="1"/>
    <col min="5889" max="5889" width="2.85546875" style="21" customWidth="1"/>
    <col min="5890" max="5890" width="3.5703125" style="21" customWidth="1"/>
    <col min="5891" max="6135" width="9.140625" style="21"/>
    <col min="6136" max="6136" width="8.7109375" style="21" customWidth="1"/>
    <col min="6137" max="6137" width="9.85546875" style="21" customWidth="1"/>
    <col min="6138" max="6138" width="14.42578125" style="21" customWidth="1"/>
    <col min="6139" max="6139" width="7.28515625" style="21" customWidth="1"/>
    <col min="6140" max="6140" width="5.5703125" style="21" customWidth="1"/>
    <col min="6141" max="6141" width="9" style="21" customWidth="1"/>
    <col min="6142" max="6143" width="9.85546875" style="21" customWidth="1"/>
    <col min="6144" max="6144" width="11.140625" style="21" customWidth="1"/>
    <col min="6145" max="6145" width="2.85546875" style="21" customWidth="1"/>
    <col min="6146" max="6146" width="3.5703125" style="21" customWidth="1"/>
    <col min="6147" max="6391" width="9.140625" style="21"/>
    <col min="6392" max="6392" width="8.7109375" style="21" customWidth="1"/>
    <col min="6393" max="6393" width="9.85546875" style="21" customWidth="1"/>
    <col min="6394" max="6394" width="14.42578125" style="21" customWidth="1"/>
    <col min="6395" max="6395" width="7.28515625" style="21" customWidth="1"/>
    <col min="6396" max="6396" width="5.5703125" style="21" customWidth="1"/>
    <col min="6397" max="6397" width="9" style="21" customWidth="1"/>
    <col min="6398" max="6399" width="9.85546875" style="21" customWidth="1"/>
    <col min="6400" max="6400" width="11.140625" style="21" customWidth="1"/>
    <col min="6401" max="6401" width="2.85546875" style="21" customWidth="1"/>
    <col min="6402" max="6402" width="3.5703125" style="21" customWidth="1"/>
    <col min="6403" max="6647" width="9.140625" style="21"/>
    <col min="6648" max="6648" width="8.7109375" style="21" customWidth="1"/>
    <col min="6649" max="6649" width="9.85546875" style="21" customWidth="1"/>
    <col min="6650" max="6650" width="14.42578125" style="21" customWidth="1"/>
    <col min="6651" max="6651" width="7.28515625" style="21" customWidth="1"/>
    <col min="6652" max="6652" width="5.5703125" style="21" customWidth="1"/>
    <col min="6653" max="6653" width="9" style="21" customWidth="1"/>
    <col min="6654" max="6655" width="9.85546875" style="21" customWidth="1"/>
    <col min="6656" max="6656" width="11.140625" style="21" customWidth="1"/>
    <col min="6657" max="6657" width="2.85546875" style="21" customWidth="1"/>
    <col min="6658" max="6658" width="3.5703125" style="21" customWidth="1"/>
    <col min="6659" max="6903" width="9.140625" style="21"/>
    <col min="6904" max="6904" width="8.7109375" style="21" customWidth="1"/>
    <col min="6905" max="6905" width="9.85546875" style="21" customWidth="1"/>
    <col min="6906" max="6906" width="14.42578125" style="21" customWidth="1"/>
    <col min="6907" max="6907" width="7.28515625" style="21" customWidth="1"/>
    <col min="6908" max="6908" width="5.5703125" style="21" customWidth="1"/>
    <col min="6909" max="6909" width="9" style="21" customWidth="1"/>
    <col min="6910" max="6911" width="9.85546875" style="21" customWidth="1"/>
    <col min="6912" max="6912" width="11.140625" style="21" customWidth="1"/>
    <col min="6913" max="6913" width="2.85546875" style="21" customWidth="1"/>
    <col min="6914" max="6914" width="3.5703125" style="21" customWidth="1"/>
    <col min="6915" max="7159" width="9.140625" style="21"/>
    <col min="7160" max="7160" width="8.7109375" style="21" customWidth="1"/>
    <col min="7161" max="7161" width="9.85546875" style="21" customWidth="1"/>
    <col min="7162" max="7162" width="14.42578125" style="21" customWidth="1"/>
    <col min="7163" max="7163" width="7.28515625" style="21" customWidth="1"/>
    <col min="7164" max="7164" width="5.5703125" style="21" customWidth="1"/>
    <col min="7165" max="7165" width="9" style="21" customWidth="1"/>
    <col min="7166" max="7167" width="9.85546875" style="21" customWidth="1"/>
    <col min="7168" max="7168" width="11.140625" style="21" customWidth="1"/>
    <col min="7169" max="7169" width="2.85546875" style="21" customWidth="1"/>
    <col min="7170" max="7170" width="3.5703125" style="21" customWidth="1"/>
    <col min="7171" max="7415" width="9.140625" style="21"/>
    <col min="7416" max="7416" width="8.7109375" style="21" customWidth="1"/>
    <col min="7417" max="7417" width="9.85546875" style="21" customWidth="1"/>
    <col min="7418" max="7418" width="14.42578125" style="21" customWidth="1"/>
    <col min="7419" max="7419" width="7.28515625" style="21" customWidth="1"/>
    <col min="7420" max="7420" width="5.5703125" style="21" customWidth="1"/>
    <col min="7421" max="7421" width="9" style="21" customWidth="1"/>
    <col min="7422" max="7423" width="9.85546875" style="21" customWidth="1"/>
    <col min="7424" max="7424" width="11.140625" style="21" customWidth="1"/>
    <col min="7425" max="7425" width="2.85546875" style="21" customWidth="1"/>
    <col min="7426" max="7426" width="3.5703125" style="21" customWidth="1"/>
    <col min="7427" max="7671" width="9.140625" style="21"/>
    <col min="7672" max="7672" width="8.7109375" style="21" customWidth="1"/>
    <col min="7673" max="7673" width="9.85546875" style="21" customWidth="1"/>
    <col min="7674" max="7674" width="14.42578125" style="21" customWidth="1"/>
    <col min="7675" max="7675" width="7.28515625" style="21" customWidth="1"/>
    <col min="7676" max="7676" width="5.5703125" style="21" customWidth="1"/>
    <col min="7677" max="7677" width="9" style="21" customWidth="1"/>
    <col min="7678" max="7679" width="9.85546875" style="21" customWidth="1"/>
    <col min="7680" max="7680" width="11.140625" style="21" customWidth="1"/>
    <col min="7681" max="7681" width="2.85546875" style="21" customWidth="1"/>
    <col min="7682" max="7682" width="3.5703125" style="21" customWidth="1"/>
    <col min="7683" max="7927" width="9.140625" style="21"/>
    <col min="7928" max="7928" width="8.7109375" style="21" customWidth="1"/>
    <col min="7929" max="7929" width="9.85546875" style="21" customWidth="1"/>
    <col min="7930" max="7930" width="14.42578125" style="21" customWidth="1"/>
    <col min="7931" max="7931" width="7.28515625" style="21" customWidth="1"/>
    <col min="7932" max="7932" width="5.5703125" style="21" customWidth="1"/>
    <col min="7933" max="7933" width="9" style="21" customWidth="1"/>
    <col min="7934" max="7935" width="9.85546875" style="21" customWidth="1"/>
    <col min="7936" max="7936" width="11.140625" style="21" customWidth="1"/>
    <col min="7937" max="7937" width="2.85546875" style="21" customWidth="1"/>
    <col min="7938" max="7938" width="3.5703125" style="21" customWidth="1"/>
    <col min="7939" max="8183" width="9.140625" style="21"/>
    <col min="8184" max="8184" width="8.7109375" style="21" customWidth="1"/>
    <col min="8185" max="8185" width="9.85546875" style="21" customWidth="1"/>
    <col min="8186" max="8186" width="14.42578125" style="21" customWidth="1"/>
    <col min="8187" max="8187" width="7.28515625" style="21" customWidth="1"/>
    <col min="8188" max="8188" width="5.5703125" style="21" customWidth="1"/>
    <col min="8189" max="8189" width="9" style="21" customWidth="1"/>
    <col min="8190" max="8191" width="9.85546875" style="21" customWidth="1"/>
    <col min="8192" max="8192" width="11.140625" style="21" customWidth="1"/>
    <col min="8193" max="8193" width="2.85546875" style="21" customWidth="1"/>
    <col min="8194" max="8194" width="3.5703125" style="21" customWidth="1"/>
    <col min="8195" max="8439" width="9.140625" style="21"/>
    <col min="8440" max="8440" width="8.7109375" style="21" customWidth="1"/>
    <col min="8441" max="8441" width="9.85546875" style="21" customWidth="1"/>
    <col min="8442" max="8442" width="14.42578125" style="21" customWidth="1"/>
    <col min="8443" max="8443" width="7.28515625" style="21" customWidth="1"/>
    <col min="8444" max="8444" width="5.5703125" style="21" customWidth="1"/>
    <col min="8445" max="8445" width="9" style="21" customWidth="1"/>
    <col min="8446" max="8447" width="9.85546875" style="21" customWidth="1"/>
    <col min="8448" max="8448" width="11.140625" style="21" customWidth="1"/>
    <col min="8449" max="8449" width="2.85546875" style="21" customWidth="1"/>
    <col min="8450" max="8450" width="3.5703125" style="21" customWidth="1"/>
    <col min="8451" max="8695" width="9.140625" style="21"/>
    <col min="8696" max="8696" width="8.7109375" style="21" customWidth="1"/>
    <col min="8697" max="8697" width="9.85546875" style="21" customWidth="1"/>
    <col min="8698" max="8698" width="14.42578125" style="21" customWidth="1"/>
    <col min="8699" max="8699" width="7.28515625" style="21" customWidth="1"/>
    <col min="8700" max="8700" width="5.5703125" style="21" customWidth="1"/>
    <col min="8701" max="8701" width="9" style="21" customWidth="1"/>
    <col min="8702" max="8703" width="9.85546875" style="21" customWidth="1"/>
    <col min="8704" max="8704" width="11.140625" style="21" customWidth="1"/>
    <col min="8705" max="8705" width="2.85546875" style="21" customWidth="1"/>
    <col min="8706" max="8706" width="3.5703125" style="21" customWidth="1"/>
    <col min="8707" max="8951" width="9.140625" style="21"/>
    <col min="8952" max="8952" width="8.7109375" style="21" customWidth="1"/>
    <col min="8953" max="8953" width="9.85546875" style="21" customWidth="1"/>
    <col min="8954" max="8954" width="14.42578125" style="21" customWidth="1"/>
    <col min="8955" max="8955" width="7.28515625" style="21" customWidth="1"/>
    <col min="8956" max="8956" width="5.5703125" style="21" customWidth="1"/>
    <col min="8957" max="8957" width="9" style="21" customWidth="1"/>
    <col min="8958" max="8959" width="9.85546875" style="21" customWidth="1"/>
    <col min="8960" max="8960" width="11.140625" style="21" customWidth="1"/>
    <col min="8961" max="8961" width="2.85546875" style="21" customWidth="1"/>
    <col min="8962" max="8962" width="3.5703125" style="21" customWidth="1"/>
    <col min="8963" max="9207" width="9.140625" style="21"/>
    <col min="9208" max="9208" width="8.7109375" style="21" customWidth="1"/>
    <col min="9209" max="9209" width="9.85546875" style="21" customWidth="1"/>
    <col min="9210" max="9210" width="14.42578125" style="21" customWidth="1"/>
    <col min="9211" max="9211" width="7.28515625" style="21" customWidth="1"/>
    <col min="9212" max="9212" width="5.5703125" style="21" customWidth="1"/>
    <col min="9213" max="9213" width="9" style="21" customWidth="1"/>
    <col min="9214" max="9215" width="9.85546875" style="21" customWidth="1"/>
    <col min="9216" max="9216" width="11.140625" style="21" customWidth="1"/>
    <col min="9217" max="9217" width="2.85546875" style="21" customWidth="1"/>
    <col min="9218" max="9218" width="3.5703125" style="21" customWidth="1"/>
    <col min="9219" max="9463" width="9.140625" style="21"/>
    <col min="9464" max="9464" width="8.7109375" style="21" customWidth="1"/>
    <col min="9465" max="9465" width="9.85546875" style="21" customWidth="1"/>
    <col min="9466" max="9466" width="14.42578125" style="21" customWidth="1"/>
    <col min="9467" max="9467" width="7.28515625" style="21" customWidth="1"/>
    <col min="9468" max="9468" width="5.5703125" style="21" customWidth="1"/>
    <col min="9469" max="9469" width="9" style="21" customWidth="1"/>
    <col min="9470" max="9471" width="9.85546875" style="21" customWidth="1"/>
    <col min="9472" max="9472" width="11.140625" style="21" customWidth="1"/>
    <col min="9473" max="9473" width="2.85546875" style="21" customWidth="1"/>
    <col min="9474" max="9474" width="3.5703125" style="21" customWidth="1"/>
    <col min="9475" max="9719" width="9.140625" style="21"/>
    <col min="9720" max="9720" width="8.7109375" style="21" customWidth="1"/>
    <col min="9721" max="9721" width="9.85546875" style="21" customWidth="1"/>
    <col min="9722" max="9722" width="14.42578125" style="21" customWidth="1"/>
    <col min="9723" max="9723" width="7.28515625" style="21" customWidth="1"/>
    <col min="9724" max="9724" width="5.5703125" style="21" customWidth="1"/>
    <col min="9725" max="9725" width="9" style="21" customWidth="1"/>
    <col min="9726" max="9727" width="9.85546875" style="21" customWidth="1"/>
    <col min="9728" max="9728" width="11.140625" style="21" customWidth="1"/>
    <col min="9729" max="9729" width="2.85546875" style="21" customWidth="1"/>
    <col min="9730" max="9730" width="3.5703125" style="21" customWidth="1"/>
    <col min="9731" max="9975" width="9.140625" style="21"/>
    <col min="9976" max="9976" width="8.7109375" style="21" customWidth="1"/>
    <col min="9977" max="9977" width="9.85546875" style="21" customWidth="1"/>
    <col min="9978" max="9978" width="14.42578125" style="21" customWidth="1"/>
    <col min="9979" max="9979" width="7.28515625" style="21" customWidth="1"/>
    <col min="9980" max="9980" width="5.5703125" style="21" customWidth="1"/>
    <col min="9981" max="9981" width="9" style="21" customWidth="1"/>
    <col min="9982" max="9983" width="9.85546875" style="21" customWidth="1"/>
    <col min="9984" max="9984" width="11.140625" style="21" customWidth="1"/>
    <col min="9985" max="9985" width="2.85546875" style="21" customWidth="1"/>
    <col min="9986" max="9986" width="3.5703125" style="21" customWidth="1"/>
    <col min="9987" max="10231" width="9.140625" style="21"/>
    <col min="10232" max="10232" width="8.7109375" style="21" customWidth="1"/>
    <col min="10233" max="10233" width="9.85546875" style="21" customWidth="1"/>
    <col min="10234" max="10234" width="14.42578125" style="21" customWidth="1"/>
    <col min="10235" max="10235" width="7.28515625" style="21" customWidth="1"/>
    <col min="10236" max="10236" width="5.5703125" style="21" customWidth="1"/>
    <col min="10237" max="10237" width="9" style="21" customWidth="1"/>
    <col min="10238" max="10239" width="9.85546875" style="21" customWidth="1"/>
    <col min="10240" max="10240" width="11.140625" style="21" customWidth="1"/>
    <col min="10241" max="10241" width="2.85546875" style="21" customWidth="1"/>
    <col min="10242" max="10242" width="3.5703125" style="21" customWidth="1"/>
    <col min="10243" max="10487" width="9.140625" style="21"/>
    <col min="10488" max="10488" width="8.7109375" style="21" customWidth="1"/>
    <col min="10489" max="10489" width="9.85546875" style="21" customWidth="1"/>
    <col min="10490" max="10490" width="14.42578125" style="21" customWidth="1"/>
    <col min="10491" max="10491" width="7.28515625" style="21" customWidth="1"/>
    <col min="10492" max="10492" width="5.5703125" style="21" customWidth="1"/>
    <col min="10493" max="10493" width="9" style="21" customWidth="1"/>
    <col min="10494" max="10495" width="9.85546875" style="21" customWidth="1"/>
    <col min="10496" max="10496" width="11.140625" style="21" customWidth="1"/>
    <col min="10497" max="10497" width="2.85546875" style="21" customWidth="1"/>
    <col min="10498" max="10498" width="3.5703125" style="21" customWidth="1"/>
    <col min="10499" max="10743" width="9.140625" style="21"/>
    <col min="10744" max="10744" width="8.7109375" style="21" customWidth="1"/>
    <col min="10745" max="10745" width="9.85546875" style="21" customWidth="1"/>
    <col min="10746" max="10746" width="14.42578125" style="21" customWidth="1"/>
    <col min="10747" max="10747" width="7.28515625" style="21" customWidth="1"/>
    <col min="10748" max="10748" width="5.5703125" style="21" customWidth="1"/>
    <col min="10749" max="10749" width="9" style="21" customWidth="1"/>
    <col min="10750" max="10751" width="9.85546875" style="21" customWidth="1"/>
    <col min="10752" max="10752" width="11.140625" style="21" customWidth="1"/>
    <col min="10753" max="10753" width="2.85546875" style="21" customWidth="1"/>
    <col min="10754" max="10754" width="3.5703125" style="21" customWidth="1"/>
    <col min="10755" max="10999" width="9.140625" style="21"/>
    <col min="11000" max="11000" width="8.7109375" style="21" customWidth="1"/>
    <col min="11001" max="11001" width="9.85546875" style="21" customWidth="1"/>
    <col min="11002" max="11002" width="14.42578125" style="21" customWidth="1"/>
    <col min="11003" max="11003" width="7.28515625" style="21" customWidth="1"/>
    <col min="11004" max="11004" width="5.5703125" style="21" customWidth="1"/>
    <col min="11005" max="11005" width="9" style="21" customWidth="1"/>
    <col min="11006" max="11007" width="9.85546875" style="21" customWidth="1"/>
    <col min="11008" max="11008" width="11.140625" style="21" customWidth="1"/>
    <col min="11009" max="11009" width="2.85546875" style="21" customWidth="1"/>
    <col min="11010" max="11010" width="3.5703125" style="21" customWidth="1"/>
    <col min="11011" max="11255" width="9.140625" style="21"/>
    <col min="11256" max="11256" width="8.7109375" style="21" customWidth="1"/>
    <col min="11257" max="11257" width="9.85546875" style="21" customWidth="1"/>
    <col min="11258" max="11258" width="14.42578125" style="21" customWidth="1"/>
    <col min="11259" max="11259" width="7.28515625" style="21" customWidth="1"/>
    <col min="11260" max="11260" width="5.5703125" style="21" customWidth="1"/>
    <col min="11261" max="11261" width="9" style="21" customWidth="1"/>
    <col min="11262" max="11263" width="9.85546875" style="21" customWidth="1"/>
    <col min="11264" max="11264" width="11.140625" style="21" customWidth="1"/>
    <col min="11265" max="11265" width="2.85546875" style="21" customWidth="1"/>
    <col min="11266" max="11266" width="3.5703125" style="21" customWidth="1"/>
    <col min="11267" max="11511" width="9.140625" style="21"/>
    <col min="11512" max="11512" width="8.7109375" style="21" customWidth="1"/>
    <col min="11513" max="11513" width="9.85546875" style="21" customWidth="1"/>
    <col min="11514" max="11514" width="14.42578125" style="21" customWidth="1"/>
    <col min="11515" max="11515" width="7.28515625" style="21" customWidth="1"/>
    <col min="11516" max="11516" width="5.5703125" style="21" customWidth="1"/>
    <col min="11517" max="11517" width="9" style="21" customWidth="1"/>
    <col min="11518" max="11519" width="9.85546875" style="21" customWidth="1"/>
    <col min="11520" max="11520" width="11.140625" style="21" customWidth="1"/>
    <col min="11521" max="11521" width="2.85546875" style="21" customWidth="1"/>
    <col min="11522" max="11522" width="3.5703125" style="21" customWidth="1"/>
    <col min="11523" max="11767" width="9.140625" style="21"/>
    <col min="11768" max="11768" width="8.7109375" style="21" customWidth="1"/>
    <col min="11769" max="11769" width="9.85546875" style="21" customWidth="1"/>
    <col min="11770" max="11770" width="14.42578125" style="21" customWidth="1"/>
    <col min="11771" max="11771" width="7.28515625" style="21" customWidth="1"/>
    <col min="11772" max="11772" width="5.5703125" style="21" customWidth="1"/>
    <col min="11773" max="11773" width="9" style="21" customWidth="1"/>
    <col min="11774" max="11775" width="9.85546875" style="21" customWidth="1"/>
    <col min="11776" max="11776" width="11.140625" style="21" customWidth="1"/>
    <col min="11777" max="11777" width="2.85546875" style="21" customWidth="1"/>
    <col min="11778" max="11778" width="3.5703125" style="21" customWidth="1"/>
    <col min="11779" max="12023" width="9.140625" style="21"/>
    <col min="12024" max="12024" width="8.7109375" style="21" customWidth="1"/>
    <col min="12025" max="12025" width="9.85546875" style="21" customWidth="1"/>
    <col min="12026" max="12026" width="14.42578125" style="21" customWidth="1"/>
    <col min="12027" max="12027" width="7.28515625" style="21" customWidth="1"/>
    <col min="12028" max="12028" width="5.5703125" style="21" customWidth="1"/>
    <col min="12029" max="12029" width="9" style="21" customWidth="1"/>
    <col min="12030" max="12031" width="9.85546875" style="21" customWidth="1"/>
    <col min="12032" max="12032" width="11.140625" style="21" customWidth="1"/>
    <col min="12033" max="12033" width="2.85546875" style="21" customWidth="1"/>
    <col min="12034" max="12034" width="3.5703125" style="21" customWidth="1"/>
    <col min="12035" max="12279" width="9.140625" style="21"/>
    <col min="12280" max="12280" width="8.7109375" style="21" customWidth="1"/>
    <col min="12281" max="12281" width="9.85546875" style="21" customWidth="1"/>
    <col min="12282" max="12282" width="14.42578125" style="21" customWidth="1"/>
    <col min="12283" max="12283" width="7.28515625" style="21" customWidth="1"/>
    <col min="12284" max="12284" width="5.5703125" style="21" customWidth="1"/>
    <col min="12285" max="12285" width="9" style="21" customWidth="1"/>
    <col min="12286" max="12287" width="9.85546875" style="21" customWidth="1"/>
    <col min="12288" max="12288" width="11.140625" style="21" customWidth="1"/>
    <col min="12289" max="12289" width="2.85546875" style="21" customWidth="1"/>
    <col min="12290" max="12290" width="3.5703125" style="21" customWidth="1"/>
    <col min="12291" max="12535" width="9.140625" style="21"/>
    <col min="12536" max="12536" width="8.7109375" style="21" customWidth="1"/>
    <col min="12537" max="12537" width="9.85546875" style="21" customWidth="1"/>
    <col min="12538" max="12538" width="14.42578125" style="21" customWidth="1"/>
    <col min="12539" max="12539" width="7.28515625" style="21" customWidth="1"/>
    <col min="12540" max="12540" width="5.5703125" style="21" customWidth="1"/>
    <col min="12541" max="12541" width="9" style="21" customWidth="1"/>
    <col min="12542" max="12543" width="9.85546875" style="21" customWidth="1"/>
    <col min="12544" max="12544" width="11.140625" style="21" customWidth="1"/>
    <col min="12545" max="12545" width="2.85546875" style="21" customWidth="1"/>
    <col min="12546" max="12546" width="3.5703125" style="21" customWidth="1"/>
    <col min="12547" max="12791" width="9.140625" style="21"/>
    <col min="12792" max="12792" width="8.7109375" style="21" customWidth="1"/>
    <col min="12793" max="12793" width="9.85546875" style="21" customWidth="1"/>
    <col min="12794" max="12794" width="14.42578125" style="21" customWidth="1"/>
    <col min="12795" max="12795" width="7.28515625" style="21" customWidth="1"/>
    <col min="12796" max="12796" width="5.5703125" style="21" customWidth="1"/>
    <col min="12797" max="12797" width="9" style="21" customWidth="1"/>
    <col min="12798" max="12799" width="9.85546875" style="21" customWidth="1"/>
    <col min="12800" max="12800" width="11.140625" style="21" customWidth="1"/>
    <col min="12801" max="12801" width="2.85546875" style="21" customWidth="1"/>
    <col min="12802" max="12802" width="3.5703125" style="21" customWidth="1"/>
    <col min="12803" max="13047" width="9.140625" style="21"/>
    <col min="13048" max="13048" width="8.7109375" style="21" customWidth="1"/>
    <col min="13049" max="13049" width="9.85546875" style="21" customWidth="1"/>
    <col min="13050" max="13050" width="14.42578125" style="21" customWidth="1"/>
    <col min="13051" max="13051" width="7.28515625" style="21" customWidth="1"/>
    <col min="13052" max="13052" width="5.5703125" style="21" customWidth="1"/>
    <col min="13053" max="13053" width="9" style="21" customWidth="1"/>
    <col min="13054" max="13055" width="9.85546875" style="21" customWidth="1"/>
    <col min="13056" max="13056" width="11.140625" style="21" customWidth="1"/>
    <col min="13057" max="13057" width="2.85546875" style="21" customWidth="1"/>
    <col min="13058" max="13058" width="3.5703125" style="21" customWidth="1"/>
    <col min="13059" max="13303" width="9.140625" style="21"/>
    <col min="13304" max="13304" width="8.7109375" style="21" customWidth="1"/>
    <col min="13305" max="13305" width="9.85546875" style="21" customWidth="1"/>
    <col min="13306" max="13306" width="14.42578125" style="21" customWidth="1"/>
    <col min="13307" max="13307" width="7.28515625" style="21" customWidth="1"/>
    <col min="13308" max="13308" width="5.5703125" style="21" customWidth="1"/>
    <col min="13309" max="13309" width="9" style="21" customWidth="1"/>
    <col min="13310" max="13311" width="9.85546875" style="21" customWidth="1"/>
    <col min="13312" max="13312" width="11.140625" style="21" customWidth="1"/>
    <col min="13313" max="13313" width="2.85546875" style="21" customWidth="1"/>
    <col min="13314" max="13314" width="3.5703125" style="21" customWidth="1"/>
    <col min="13315" max="13559" width="9.140625" style="21"/>
    <col min="13560" max="13560" width="8.7109375" style="21" customWidth="1"/>
    <col min="13561" max="13561" width="9.85546875" style="21" customWidth="1"/>
    <col min="13562" max="13562" width="14.42578125" style="21" customWidth="1"/>
    <col min="13563" max="13563" width="7.28515625" style="21" customWidth="1"/>
    <col min="13564" max="13564" width="5.5703125" style="21" customWidth="1"/>
    <col min="13565" max="13565" width="9" style="21" customWidth="1"/>
    <col min="13566" max="13567" width="9.85546875" style="21" customWidth="1"/>
    <col min="13568" max="13568" width="11.140625" style="21" customWidth="1"/>
    <col min="13569" max="13569" width="2.85546875" style="21" customWidth="1"/>
    <col min="13570" max="13570" width="3.5703125" style="21" customWidth="1"/>
    <col min="13571" max="13815" width="9.140625" style="21"/>
    <col min="13816" max="13816" width="8.7109375" style="21" customWidth="1"/>
    <col min="13817" max="13817" width="9.85546875" style="21" customWidth="1"/>
    <col min="13818" max="13818" width="14.42578125" style="21" customWidth="1"/>
    <col min="13819" max="13819" width="7.28515625" style="21" customWidth="1"/>
    <col min="13820" max="13820" width="5.5703125" style="21" customWidth="1"/>
    <col min="13821" max="13821" width="9" style="21" customWidth="1"/>
    <col min="13822" max="13823" width="9.85546875" style="21" customWidth="1"/>
    <col min="13824" max="13824" width="11.140625" style="21" customWidth="1"/>
    <col min="13825" max="13825" width="2.85546875" style="21" customWidth="1"/>
    <col min="13826" max="13826" width="3.5703125" style="21" customWidth="1"/>
    <col min="13827" max="14071" width="9.140625" style="21"/>
    <col min="14072" max="14072" width="8.7109375" style="21" customWidth="1"/>
    <col min="14073" max="14073" width="9.85546875" style="21" customWidth="1"/>
    <col min="14074" max="14074" width="14.42578125" style="21" customWidth="1"/>
    <col min="14075" max="14075" width="7.28515625" style="21" customWidth="1"/>
    <col min="14076" max="14076" width="5.5703125" style="21" customWidth="1"/>
    <col min="14077" max="14077" width="9" style="21" customWidth="1"/>
    <col min="14078" max="14079" width="9.85546875" style="21" customWidth="1"/>
    <col min="14080" max="14080" width="11.140625" style="21" customWidth="1"/>
    <col min="14081" max="14081" width="2.85546875" style="21" customWidth="1"/>
    <col min="14082" max="14082" width="3.5703125" style="21" customWidth="1"/>
    <col min="14083" max="14327" width="9.140625" style="21"/>
    <col min="14328" max="14328" width="8.7109375" style="21" customWidth="1"/>
    <col min="14329" max="14329" width="9.85546875" style="21" customWidth="1"/>
    <col min="14330" max="14330" width="14.42578125" style="21" customWidth="1"/>
    <col min="14331" max="14331" width="7.28515625" style="21" customWidth="1"/>
    <col min="14332" max="14332" width="5.5703125" style="21" customWidth="1"/>
    <col min="14333" max="14333" width="9" style="21" customWidth="1"/>
    <col min="14334" max="14335" width="9.85546875" style="21" customWidth="1"/>
    <col min="14336" max="14336" width="11.140625" style="21" customWidth="1"/>
    <col min="14337" max="14337" width="2.85546875" style="21" customWidth="1"/>
    <col min="14338" max="14338" width="3.5703125" style="21" customWidth="1"/>
    <col min="14339" max="14583" width="9.140625" style="21"/>
    <col min="14584" max="14584" width="8.7109375" style="21" customWidth="1"/>
    <col min="14585" max="14585" width="9.85546875" style="21" customWidth="1"/>
    <col min="14586" max="14586" width="14.42578125" style="21" customWidth="1"/>
    <col min="14587" max="14587" width="7.28515625" style="21" customWidth="1"/>
    <col min="14588" max="14588" width="5.5703125" style="21" customWidth="1"/>
    <col min="14589" max="14589" width="9" style="21" customWidth="1"/>
    <col min="14590" max="14591" width="9.85546875" style="21" customWidth="1"/>
    <col min="14592" max="14592" width="11.140625" style="21" customWidth="1"/>
    <col min="14593" max="14593" width="2.85546875" style="21" customWidth="1"/>
    <col min="14594" max="14594" width="3.5703125" style="21" customWidth="1"/>
    <col min="14595" max="14839" width="9.140625" style="21"/>
    <col min="14840" max="14840" width="8.7109375" style="21" customWidth="1"/>
    <col min="14841" max="14841" width="9.85546875" style="21" customWidth="1"/>
    <col min="14842" max="14842" width="14.42578125" style="21" customWidth="1"/>
    <col min="14843" max="14843" width="7.28515625" style="21" customWidth="1"/>
    <col min="14844" max="14844" width="5.5703125" style="21" customWidth="1"/>
    <col min="14845" max="14845" width="9" style="21" customWidth="1"/>
    <col min="14846" max="14847" width="9.85546875" style="21" customWidth="1"/>
    <col min="14848" max="14848" width="11.140625" style="21" customWidth="1"/>
    <col min="14849" max="14849" width="2.85546875" style="21" customWidth="1"/>
    <col min="14850" max="14850" width="3.5703125" style="21" customWidth="1"/>
    <col min="14851" max="15095" width="9.140625" style="21"/>
    <col min="15096" max="15096" width="8.7109375" style="21" customWidth="1"/>
    <col min="15097" max="15097" width="9.85546875" style="21" customWidth="1"/>
    <col min="15098" max="15098" width="14.42578125" style="21" customWidth="1"/>
    <col min="15099" max="15099" width="7.28515625" style="21" customWidth="1"/>
    <col min="15100" max="15100" width="5.5703125" style="21" customWidth="1"/>
    <col min="15101" max="15101" width="9" style="21" customWidth="1"/>
    <col min="15102" max="15103" width="9.85546875" style="21" customWidth="1"/>
    <col min="15104" max="15104" width="11.140625" style="21" customWidth="1"/>
    <col min="15105" max="15105" width="2.85546875" style="21" customWidth="1"/>
    <col min="15106" max="15106" width="3.5703125" style="21" customWidth="1"/>
    <col min="15107" max="15351" width="9.140625" style="21"/>
    <col min="15352" max="15352" width="8.7109375" style="21" customWidth="1"/>
    <col min="15353" max="15353" width="9.85546875" style="21" customWidth="1"/>
    <col min="15354" max="15354" width="14.42578125" style="21" customWidth="1"/>
    <col min="15355" max="15355" width="7.28515625" style="21" customWidth="1"/>
    <col min="15356" max="15356" width="5.5703125" style="21" customWidth="1"/>
    <col min="15357" max="15357" width="9" style="21" customWidth="1"/>
    <col min="15358" max="15359" width="9.85546875" style="21" customWidth="1"/>
    <col min="15360" max="15360" width="11.140625" style="21" customWidth="1"/>
    <col min="15361" max="15361" width="2.85546875" style="21" customWidth="1"/>
    <col min="15362" max="15362" width="3.5703125" style="21" customWidth="1"/>
    <col min="15363" max="15607" width="9.140625" style="21"/>
    <col min="15608" max="15608" width="8.7109375" style="21" customWidth="1"/>
    <col min="15609" max="15609" width="9.85546875" style="21" customWidth="1"/>
    <col min="15610" max="15610" width="14.42578125" style="21" customWidth="1"/>
    <col min="15611" max="15611" width="7.28515625" style="21" customWidth="1"/>
    <col min="15612" max="15612" width="5.5703125" style="21" customWidth="1"/>
    <col min="15613" max="15613" width="9" style="21" customWidth="1"/>
    <col min="15614" max="15615" width="9.85546875" style="21" customWidth="1"/>
    <col min="15616" max="15616" width="11.140625" style="21" customWidth="1"/>
    <col min="15617" max="15617" width="2.85546875" style="21" customWidth="1"/>
    <col min="15618" max="15618" width="3.5703125" style="21" customWidth="1"/>
    <col min="15619" max="15863" width="9.140625" style="21"/>
    <col min="15864" max="15864" width="8.7109375" style="21" customWidth="1"/>
    <col min="15865" max="15865" width="9.85546875" style="21" customWidth="1"/>
    <col min="15866" max="15866" width="14.42578125" style="21" customWidth="1"/>
    <col min="15867" max="15867" width="7.28515625" style="21" customWidth="1"/>
    <col min="15868" max="15868" width="5.5703125" style="21" customWidth="1"/>
    <col min="15869" max="15869" width="9" style="21" customWidth="1"/>
    <col min="15870" max="15871" width="9.85546875" style="21" customWidth="1"/>
    <col min="15872" max="15872" width="11.140625" style="21" customWidth="1"/>
    <col min="15873" max="15873" width="2.85546875" style="21" customWidth="1"/>
    <col min="15874" max="15874" width="3.5703125" style="21" customWidth="1"/>
    <col min="15875" max="16119" width="9.140625" style="21"/>
    <col min="16120" max="16120" width="8.7109375" style="21" customWidth="1"/>
    <col min="16121" max="16121" width="9.85546875" style="21" customWidth="1"/>
    <col min="16122" max="16122" width="14.42578125" style="21" customWidth="1"/>
    <col min="16123" max="16123" width="7.28515625" style="21" customWidth="1"/>
    <col min="16124" max="16124" width="5.5703125" style="21" customWidth="1"/>
    <col min="16125" max="16125" width="9" style="21" customWidth="1"/>
    <col min="16126" max="16127" width="9.85546875" style="21" customWidth="1"/>
    <col min="16128" max="16128" width="11.140625" style="21" customWidth="1"/>
    <col min="16129" max="16129" width="2.85546875" style="21" customWidth="1"/>
    <col min="16130" max="16130" width="3.5703125" style="21" customWidth="1"/>
    <col min="16131" max="16384" width="9.140625" style="21"/>
  </cols>
  <sheetData>
    <row r="1" spans="1:9" ht="46.5" customHeight="1" x14ac:dyDescent="0.25">
      <c r="A1" s="136" t="s">
        <v>250</v>
      </c>
      <c r="B1" s="136"/>
      <c r="C1" s="136"/>
      <c r="D1" s="136"/>
      <c r="E1" s="136"/>
      <c r="F1" s="136"/>
      <c r="G1" s="136"/>
      <c r="H1" s="136"/>
    </row>
    <row r="2" spans="1:9" ht="16.5" customHeight="1" x14ac:dyDescent="0.25">
      <c r="A2" s="117" t="s">
        <v>0</v>
      </c>
      <c r="B2" s="117"/>
      <c r="C2" s="117"/>
      <c r="D2" s="117"/>
      <c r="E2" s="117"/>
      <c r="F2" s="117"/>
      <c r="G2" s="117"/>
      <c r="H2" s="117"/>
    </row>
    <row r="3" spans="1:9" x14ac:dyDescent="0.25">
      <c r="A3" s="131" t="s">
        <v>1</v>
      </c>
      <c r="B3" s="131"/>
      <c r="C3" s="131"/>
      <c r="D3" s="131"/>
      <c r="E3" s="131" t="str">
        <f ca="1">TEXT(TODAY(),"DD/MM/YYYY")</f>
        <v>10/09/2025</v>
      </c>
      <c r="F3" s="131"/>
      <c r="G3" s="131"/>
      <c r="H3" s="131"/>
    </row>
    <row r="4" spans="1:9" ht="15" customHeight="1" x14ac:dyDescent="0.25">
      <c r="A4" s="131" t="s">
        <v>2</v>
      </c>
      <c r="B4" s="131"/>
      <c r="C4" s="131"/>
      <c r="D4" s="131"/>
      <c r="E4" s="131" t="s">
        <v>166</v>
      </c>
      <c r="F4" s="131"/>
      <c r="G4" s="131"/>
      <c r="H4" s="131"/>
    </row>
    <row r="5" spans="1:9" x14ac:dyDescent="0.25">
      <c r="A5" s="131" t="s">
        <v>3</v>
      </c>
      <c r="B5" s="131"/>
      <c r="C5" s="131"/>
      <c r="D5" s="131"/>
      <c r="E5" s="132">
        <v>45909</v>
      </c>
      <c r="F5" s="131"/>
      <c r="G5" s="131"/>
      <c r="H5" s="131"/>
    </row>
    <row r="6" spans="1:9" ht="16.5" customHeight="1" x14ac:dyDescent="0.25">
      <c r="A6" s="131" t="s">
        <v>4</v>
      </c>
      <c r="B6" s="131"/>
      <c r="C6" s="131"/>
      <c r="D6" s="131"/>
      <c r="E6" s="131" t="s">
        <v>167</v>
      </c>
      <c r="F6" s="131"/>
      <c r="G6" s="131"/>
      <c r="H6" s="131"/>
    </row>
    <row r="7" spans="1:9" ht="15" customHeight="1" x14ac:dyDescent="0.25">
      <c r="A7" s="131" t="s">
        <v>5</v>
      </c>
      <c r="B7" s="131"/>
      <c r="C7" s="131"/>
      <c r="D7" s="131"/>
      <c r="E7" s="131" t="str">
        <f>E6</f>
        <v>Puro Constructions</v>
      </c>
      <c r="F7" s="131"/>
      <c r="G7" s="131"/>
      <c r="H7" s="131"/>
    </row>
    <row r="8" spans="1:9" x14ac:dyDescent="0.25">
      <c r="A8" s="131" t="s">
        <v>6</v>
      </c>
      <c r="B8" s="131"/>
      <c r="C8" s="131"/>
      <c r="D8" s="131"/>
      <c r="E8" s="127" t="s">
        <v>168</v>
      </c>
      <c r="F8" s="127"/>
      <c r="G8" s="127"/>
      <c r="H8" s="127"/>
    </row>
    <row r="9" spans="1:9" x14ac:dyDescent="0.25">
      <c r="A9" s="131" t="s">
        <v>162</v>
      </c>
      <c r="B9" s="131"/>
      <c r="C9" s="131"/>
      <c r="D9" s="131"/>
      <c r="E9" s="131" t="s">
        <v>258</v>
      </c>
      <c r="F9" s="131"/>
      <c r="G9" s="131"/>
      <c r="H9" s="131"/>
    </row>
    <row r="10" spans="1:9" x14ac:dyDescent="0.25">
      <c r="A10" s="131" t="s">
        <v>163</v>
      </c>
      <c r="B10" s="131"/>
      <c r="C10" s="131"/>
      <c r="D10" s="131"/>
      <c r="E10" s="131" t="s">
        <v>259</v>
      </c>
      <c r="F10" s="131"/>
      <c r="G10" s="131"/>
      <c r="H10" s="131"/>
      <c r="I10" s="21" t="s">
        <v>246</v>
      </c>
    </row>
    <row r="11" spans="1:9" ht="47.25" customHeight="1" x14ac:dyDescent="0.25">
      <c r="A11" s="131" t="s">
        <v>7</v>
      </c>
      <c r="B11" s="131"/>
      <c r="C11" s="131"/>
      <c r="D11" s="131"/>
      <c r="E11" s="122" t="s">
        <v>245</v>
      </c>
      <c r="F11" s="131"/>
      <c r="G11" s="131"/>
      <c r="H11" s="131"/>
    </row>
    <row r="12" spans="1:9" x14ac:dyDescent="0.25">
      <c r="A12" s="70" t="s">
        <v>8</v>
      </c>
      <c r="B12" s="70"/>
      <c r="C12" s="70"/>
      <c r="D12" s="70"/>
      <c r="E12" s="122" t="s">
        <v>221</v>
      </c>
      <c r="F12" s="122"/>
      <c r="G12" s="122"/>
      <c r="H12" s="122"/>
    </row>
    <row r="13" spans="1:9" x14ac:dyDescent="0.25">
      <c r="A13" s="70" t="s">
        <v>9</v>
      </c>
      <c r="B13" s="70"/>
      <c r="C13" s="70"/>
      <c r="D13" s="70"/>
      <c r="E13" s="122" t="s">
        <v>169</v>
      </c>
      <c r="F13" s="131"/>
      <c r="G13" s="131"/>
      <c r="H13" s="131"/>
    </row>
    <row r="14" spans="1:9" ht="48.75" customHeight="1" x14ac:dyDescent="0.25">
      <c r="A14" s="108" t="s">
        <v>10</v>
      </c>
      <c r="B14" s="108"/>
      <c r="C14" s="108" t="str">
        <f>CONCATENATE((IF(OR(E8="",E8="NA"),"",E8)),", ",(IF(OR(A15="",A15="NA"),"",A15)),".",(IF(OR(C15="",C15="NA"),"",C15)),", near ",(IF(OR(C20="",C20="NA"),"",C20)),", ",(IF(OR(C17="",C17="NA"),"",C17)),", ",(IF(OR(C16="",C16="NA"),"",C16)),", ",(IF(OR(G17="",G17="NA"),"",G17)),", ",(IF(OR(C18="",C18="NA"),"",C18)),", ",(IF(OR(C19="",C19="NA"),"",C19)),", ",(IF(OR(G18="",G18="NA"),"",G18))," - ",(IF(OR(G19="",G19="NA"),"",G19)),".")</f>
        <v>Puro Heights, CTS No.539(pt), 539/1 to 43, 1334, 1334/1, 1335/1 to 23, 1336, near NES High School, Bhattipada Cross Road, Bhattipada , Kanjur, Bhandup West, Kurla, Mumbai - 400078.</v>
      </c>
      <c r="D14" s="108"/>
      <c r="E14" s="108"/>
      <c r="F14" s="108"/>
      <c r="G14" s="108"/>
      <c r="H14" s="108"/>
    </row>
    <row r="15" spans="1:9" x14ac:dyDescent="0.25">
      <c r="A15" s="122" t="s">
        <v>170</v>
      </c>
      <c r="B15" s="122"/>
      <c r="C15" s="122" t="s">
        <v>171</v>
      </c>
      <c r="D15" s="122"/>
      <c r="E15" s="122"/>
      <c r="F15" s="122"/>
      <c r="G15" s="122"/>
      <c r="H15" s="122"/>
    </row>
    <row r="16" spans="1:9" ht="15.75" customHeight="1" x14ac:dyDescent="0.25">
      <c r="A16" s="122" t="s">
        <v>161</v>
      </c>
      <c r="B16" s="122"/>
      <c r="C16" s="122" t="s">
        <v>223</v>
      </c>
      <c r="D16" s="122"/>
      <c r="E16" s="122"/>
      <c r="F16" s="122"/>
      <c r="G16" s="122"/>
      <c r="H16" s="122"/>
    </row>
    <row r="17" spans="1:8" ht="15.75" customHeight="1" x14ac:dyDescent="0.25">
      <c r="A17" s="108" t="s">
        <v>11</v>
      </c>
      <c r="B17" s="108"/>
      <c r="C17" s="131" t="s">
        <v>181</v>
      </c>
      <c r="D17" s="131"/>
      <c r="E17" s="108" t="s">
        <v>222</v>
      </c>
      <c r="F17" s="108"/>
      <c r="G17" s="122" t="s">
        <v>174</v>
      </c>
      <c r="H17" s="122"/>
    </row>
    <row r="18" spans="1:8" x14ac:dyDescent="0.25">
      <c r="A18" s="70" t="s">
        <v>13</v>
      </c>
      <c r="B18" s="70"/>
      <c r="C18" s="122" t="s">
        <v>173</v>
      </c>
      <c r="D18" s="122"/>
      <c r="E18" s="108" t="s">
        <v>12</v>
      </c>
      <c r="F18" s="108"/>
      <c r="G18" s="135" t="s">
        <v>180</v>
      </c>
      <c r="H18" s="135"/>
    </row>
    <row r="19" spans="1:8" x14ac:dyDescent="0.25">
      <c r="A19" s="70" t="s">
        <v>75</v>
      </c>
      <c r="B19" s="70"/>
      <c r="C19" s="122" t="s">
        <v>172</v>
      </c>
      <c r="D19" s="122"/>
      <c r="E19" s="108" t="s">
        <v>14</v>
      </c>
      <c r="F19" s="108"/>
      <c r="G19" s="122">
        <v>400078</v>
      </c>
      <c r="H19" s="122"/>
    </row>
    <row r="20" spans="1:8" ht="32.25" customHeight="1" x14ac:dyDescent="0.25">
      <c r="A20" s="70" t="s">
        <v>119</v>
      </c>
      <c r="B20" s="70"/>
      <c r="C20" s="122" t="s">
        <v>178</v>
      </c>
      <c r="D20" s="122"/>
      <c r="E20" s="108" t="s">
        <v>15</v>
      </c>
      <c r="F20" s="108"/>
      <c r="G20" s="122" t="s">
        <v>182</v>
      </c>
      <c r="H20" s="122"/>
    </row>
    <row r="21" spans="1:8" ht="15" customHeight="1" x14ac:dyDescent="0.25">
      <c r="A21" s="108" t="s">
        <v>78</v>
      </c>
      <c r="B21" s="108"/>
      <c r="C21" s="108"/>
      <c r="D21" s="108"/>
      <c r="E21" s="131" t="s">
        <v>16</v>
      </c>
      <c r="F21" s="131"/>
      <c r="G21" s="131"/>
      <c r="H21" s="131"/>
    </row>
    <row r="22" spans="1:8" ht="18.75" customHeight="1" x14ac:dyDescent="0.25">
      <c r="A22" s="108"/>
      <c r="B22" s="108"/>
      <c r="C22" s="108"/>
      <c r="D22" s="108"/>
      <c r="E22" s="131"/>
      <c r="F22" s="131"/>
      <c r="G22" s="131"/>
      <c r="H22" s="131"/>
    </row>
    <row r="23" spans="1:8" ht="15" customHeight="1" x14ac:dyDescent="0.25">
      <c r="A23" s="108" t="s">
        <v>17</v>
      </c>
      <c r="B23" s="108"/>
      <c r="C23" s="108"/>
      <c r="D23" s="108"/>
      <c r="E23" s="122" t="s">
        <v>18</v>
      </c>
      <c r="F23" s="122"/>
      <c r="G23" s="122"/>
      <c r="H23" s="122"/>
    </row>
    <row r="24" spans="1:8" ht="15" customHeight="1" x14ac:dyDescent="0.25">
      <c r="A24" s="70" t="s">
        <v>19</v>
      </c>
      <c r="B24" s="70"/>
      <c r="C24" s="70"/>
      <c r="D24" s="70"/>
      <c r="E24" s="122" t="str">
        <f>IF(AND(G18="Mumbai"),"Upper Class","Middle Class")</f>
        <v>Upper Class</v>
      </c>
      <c r="F24" s="122"/>
      <c r="G24" s="122"/>
      <c r="H24" s="122"/>
    </row>
    <row r="25" spans="1:8" x14ac:dyDescent="0.25">
      <c r="A25" s="70" t="s">
        <v>20</v>
      </c>
      <c r="B25" s="70"/>
      <c r="C25" s="70"/>
      <c r="D25" s="70"/>
      <c r="E25" s="122" t="s">
        <v>21</v>
      </c>
      <c r="F25" s="122"/>
      <c r="G25" s="122"/>
      <c r="H25" s="122"/>
    </row>
    <row r="26" spans="1:8" ht="15.75" customHeight="1" x14ac:dyDescent="0.25">
      <c r="A26" s="70" t="s">
        <v>22</v>
      </c>
      <c r="B26" s="70"/>
      <c r="C26" s="70"/>
      <c r="D26" s="70"/>
      <c r="E26" s="122" t="str">
        <f>IF(AND(G18="Mumbai"),"Developed","Developing")</f>
        <v>Developed</v>
      </c>
      <c r="F26" s="122"/>
      <c r="G26" s="122"/>
      <c r="H26" s="122"/>
    </row>
    <row r="27" spans="1:8" x14ac:dyDescent="0.25">
      <c r="A27" s="70" t="s">
        <v>23</v>
      </c>
      <c r="B27" s="70"/>
      <c r="C27" s="70"/>
      <c r="D27" s="70"/>
      <c r="E27" s="122" t="s">
        <v>24</v>
      </c>
      <c r="F27" s="122"/>
      <c r="G27" s="122"/>
      <c r="H27" s="122"/>
    </row>
    <row r="28" spans="1:8" ht="15.75" customHeight="1" x14ac:dyDescent="0.25">
      <c r="A28" s="70" t="s">
        <v>83</v>
      </c>
      <c r="B28" s="70"/>
      <c r="C28" s="70"/>
      <c r="D28" s="70"/>
      <c r="E28" s="122" t="s">
        <v>84</v>
      </c>
      <c r="F28" s="122"/>
      <c r="G28" s="122"/>
      <c r="H28" s="122"/>
    </row>
    <row r="29" spans="1:8" ht="15" customHeight="1" x14ac:dyDescent="0.25">
      <c r="A29" s="70" t="s">
        <v>33</v>
      </c>
      <c r="B29" s="70"/>
      <c r="C29" s="70"/>
      <c r="D29" s="70"/>
      <c r="E29" s="122" t="str">
        <f>IF(AND(ISNUMBER(SEARCH("Flat",D55)),ISNUMBER(SEARCH("Shop",D55)),ISNUMBER(SEARCH("Office",D55))),"Residential + Commercial",IF(AND(ISNUMBER(SEARCH("Flat",D55)),ISNUMBER(SEARCH("Shop",D55))),"Residential + Commercial",IF(AND(ISNUMBER(SEARCH("Flat",D55)),ISNUMBER(SEARCH("Office",D55))),"Residential + Commercial",IF(AND(ISNUMBER(SEARCH("Shop",D55)),ISNUMBER(SEARCH("Office",D55))),"Commercial",IF(ISNUMBER(SEARCH("Shop",D55)),"Commercial",IF(ISNUMBER(SEARCH("Office",D55)),"Commercial",IF(ISNUMBER(SEARCH("Flat",D55)),"Residential")))))))</f>
        <v>Residential + Commercial</v>
      </c>
      <c r="F29" s="122"/>
      <c r="G29" s="122"/>
      <c r="H29" s="122"/>
    </row>
    <row r="30" spans="1:8" ht="15.75" customHeight="1" x14ac:dyDescent="0.25">
      <c r="A30" s="70" t="s">
        <v>95</v>
      </c>
      <c r="B30" s="70"/>
      <c r="C30" s="70"/>
      <c r="D30" s="70"/>
      <c r="E30" s="122" t="s">
        <v>34</v>
      </c>
      <c r="F30" s="122"/>
      <c r="G30" s="122"/>
      <c r="H30" s="122"/>
    </row>
    <row r="31" spans="1:8" s="22" customFormat="1" x14ac:dyDescent="0.25">
      <c r="A31" s="139" t="s">
        <v>96</v>
      </c>
      <c r="B31" s="139"/>
      <c r="C31" s="138" t="s">
        <v>29</v>
      </c>
      <c r="D31" s="138"/>
      <c r="E31" s="138"/>
      <c r="F31" s="138" t="s">
        <v>31</v>
      </c>
      <c r="G31" s="138"/>
      <c r="H31" s="138"/>
    </row>
    <row r="32" spans="1:8" s="22" customFormat="1" x14ac:dyDescent="0.25">
      <c r="A32" s="134" t="s">
        <v>25</v>
      </c>
      <c r="B32" s="134" t="s">
        <v>30</v>
      </c>
      <c r="C32" s="133" t="s">
        <v>30</v>
      </c>
      <c r="D32" s="133"/>
      <c r="E32" s="133"/>
      <c r="F32" s="133" t="s">
        <v>224</v>
      </c>
      <c r="G32" s="133"/>
      <c r="H32" s="133"/>
    </row>
    <row r="33" spans="1:8" x14ac:dyDescent="0.25">
      <c r="A33" s="134" t="s">
        <v>26</v>
      </c>
      <c r="B33" s="134" t="s">
        <v>30</v>
      </c>
      <c r="C33" s="133" t="s">
        <v>30</v>
      </c>
      <c r="D33" s="133"/>
      <c r="E33" s="133"/>
      <c r="F33" s="133" t="s">
        <v>183</v>
      </c>
      <c r="G33" s="133"/>
      <c r="H33" s="133"/>
    </row>
    <row r="34" spans="1:8" s="22" customFormat="1" x14ac:dyDescent="0.25">
      <c r="A34" s="134" t="s">
        <v>28</v>
      </c>
      <c r="B34" s="134" t="s">
        <v>30</v>
      </c>
      <c r="C34" s="133" t="s">
        <v>30</v>
      </c>
      <c r="D34" s="133"/>
      <c r="E34" s="133"/>
      <c r="F34" s="133" t="s">
        <v>181</v>
      </c>
      <c r="G34" s="133"/>
      <c r="H34" s="133"/>
    </row>
    <row r="35" spans="1:8" x14ac:dyDescent="0.25">
      <c r="A35" s="134" t="s">
        <v>27</v>
      </c>
      <c r="B35" s="134" t="s">
        <v>30</v>
      </c>
      <c r="C35" s="133" t="s">
        <v>30</v>
      </c>
      <c r="D35" s="133"/>
      <c r="E35" s="133"/>
      <c r="F35" s="133" t="s">
        <v>208</v>
      </c>
      <c r="G35" s="133"/>
      <c r="H35" s="133"/>
    </row>
    <row r="36" spans="1:8" x14ac:dyDescent="0.25">
      <c r="A36" s="70" t="s">
        <v>32</v>
      </c>
      <c r="B36" s="70"/>
      <c r="C36" s="70"/>
      <c r="D36" s="70"/>
      <c r="E36" s="70"/>
      <c r="F36" s="70"/>
      <c r="G36" s="70"/>
      <c r="H36" s="70"/>
    </row>
    <row r="37" spans="1:8" ht="15.75" customHeight="1" x14ac:dyDescent="0.25">
      <c r="A37" s="70" t="s">
        <v>248</v>
      </c>
      <c r="B37" s="70"/>
      <c r="C37" s="79" t="s">
        <v>249</v>
      </c>
      <c r="D37" s="80"/>
      <c r="E37" s="80"/>
      <c r="F37" s="80"/>
      <c r="G37" s="80"/>
      <c r="H37" s="81"/>
    </row>
    <row r="38" spans="1:8" x14ac:dyDescent="0.25">
      <c r="A38" s="70" t="s">
        <v>160</v>
      </c>
      <c r="B38" s="70"/>
      <c r="C38" s="137" t="s">
        <v>179</v>
      </c>
      <c r="D38" s="122"/>
      <c r="E38" s="122"/>
      <c r="F38" s="122"/>
      <c r="G38" s="122"/>
      <c r="H38" s="122"/>
    </row>
    <row r="39" spans="1:8" x14ac:dyDescent="0.25">
      <c r="A39" s="72" t="s">
        <v>35</v>
      </c>
      <c r="B39" s="72"/>
      <c r="C39" s="72"/>
      <c r="D39" s="72"/>
      <c r="E39" s="72"/>
      <c r="F39" s="72"/>
      <c r="G39" s="72"/>
      <c r="H39" s="72"/>
    </row>
    <row r="40" spans="1:8" x14ac:dyDescent="0.25">
      <c r="A40" s="70" t="s">
        <v>36</v>
      </c>
      <c r="B40" s="70"/>
      <c r="C40" s="70"/>
      <c r="D40" s="70"/>
      <c r="E40" s="140">
        <v>2542.58</v>
      </c>
      <c r="F40" s="140"/>
      <c r="G40" s="140"/>
      <c r="H40" s="140"/>
    </row>
    <row r="41" spans="1:8" x14ac:dyDescent="0.25">
      <c r="A41" s="70" t="s">
        <v>37</v>
      </c>
      <c r="B41" s="70"/>
      <c r="C41" s="70"/>
      <c r="D41" s="70"/>
      <c r="E41" s="163">
        <v>1.33</v>
      </c>
      <c r="F41" s="163"/>
      <c r="G41" s="163"/>
      <c r="H41" s="163"/>
    </row>
    <row r="42" spans="1:8" x14ac:dyDescent="0.25">
      <c r="A42" s="70" t="s">
        <v>38</v>
      </c>
      <c r="B42" s="70"/>
      <c r="C42" s="70"/>
      <c r="D42" s="70"/>
      <c r="E42" s="163">
        <f>E44/E40-E41</f>
        <v>4.1232325433221373</v>
      </c>
      <c r="F42" s="163"/>
      <c r="G42" s="163"/>
      <c r="H42" s="163"/>
    </row>
    <row r="43" spans="1:8" x14ac:dyDescent="0.25">
      <c r="A43" s="70" t="s">
        <v>39</v>
      </c>
      <c r="B43" s="70"/>
      <c r="C43" s="70"/>
      <c r="D43" s="70"/>
      <c r="E43" s="163">
        <f>E41+E42</f>
        <v>5.4532325433221374</v>
      </c>
      <c r="F43" s="163"/>
      <c r="G43" s="163"/>
      <c r="H43" s="163"/>
    </row>
    <row r="44" spans="1:8" x14ac:dyDescent="0.25">
      <c r="A44" s="70" t="s">
        <v>94</v>
      </c>
      <c r="B44" s="70"/>
      <c r="C44" s="70"/>
      <c r="D44" s="70"/>
      <c r="E44" s="164">
        <v>13865.28</v>
      </c>
      <c r="F44" s="164"/>
      <c r="G44" s="164"/>
      <c r="H44" s="164"/>
    </row>
    <row r="45" spans="1:8" x14ac:dyDescent="0.25">
      <c r="A45" s="131" t="s">
        <v>40</v>
      </c>
      <c r="B45" s="131"/>
      <c r="C45" s="131"/>
      <c r="D45" s="131"/>
      <c r="E45" s="131" t="s">
        <v>254</v>
      </c>
      <c r="F45" s="131"/>
      <c r="G45" s="131"/>
      <c r="H45" s="131"/>
    </row>
    <row r="46" spans="1:8" x14ac:dyDescent="0.25">
      <c r="A46" s="72" t="s">
        <v>41</v>
      </c>
      <c r="B46" s="72"/>
      <c r="C46" s="72"/>
      <c r="D46" s="72"/>
      <c r="E46" s="72"/>
      <c r="F46" s="72"/>
      <c r="G46" s="72"/>
      <c r="H46" s="72"/>
    </row>
    <row r="47" spans="1:8" ht="33.75" customHeight="1" x14ac:dyDescent="0.25">
      <c r="A47" s="94" t="s">
        <v>148</v>
      </c>
      <c r="B47" s="95"/>
      <c r="C47" s="141" t="s">
        <v>175</v>
      </c>
      <c r="D47" s="142"/>
      <c r="E47" s="142"/>
      <c r="F47" s="142"/>
      <c r="G47" s="142"/>
      <c r="H47" s="143"/>
    </row>
    <row r="48" spans="1:8" ht="15.75" customHeight="1" x14ac:dyDescent="0.25">
      <c r="A48" s="94" t="s">
        <v>42</v>
      </c>
      <c r="B48" s="95"/>
      <c r="C48" s="94" t="s">
        <v>176</v>
      </c>
      <c r="D48" s="96"/>
      <c r="E48" s="95"/>
      <c r="F48" s="18" t="s">
        <v>43</v>
      </c>
      <c r="G48" s="106">
        <v>44726</v>
      </c>
      <c r="H48" s="95"/>
    </row>
    <row r="49" spans="1:14" x14ac:dyDescent="0.25">
      <c r="A49" s="94" t="s">
        <v>44</v>
      </c>
      <c r="B49" s="95"/>
      <c r="C49" s="94" t="str">
        <f>C48</f>
        <v>S/PVT/131/20160912/AP</v>
      </c>
      <c r="D49" s="96"/>
      <c r="E49" s="95"/>
      <c r="F49" s="18" t="s">
        <v>43</v>
      </c>
      <c r="G49" s="106">
        <f>G48</f>
        <v>44726</v>
      </c>
      <c r="H49" s="107"/>
    </row>
    <row r="50" spans="1:14" s="23" customFormat="1" ht="15.75" customHeight="1" x14ac:dyDescent="0.25">
      <c r="A50" s="174" t="s">
        <v>152</v>
      </c>
      <c r="B50" s="175"/>
      <c r="C50" s="94" t="s">
        <v>176</v>
      </c>
      <c r="D50" s="96"/>
      <c r="E50" s="95"/>
      <c r="F50" s="18" t="s">
        <v>43</v>
      </c>
      <c r="G50" s="106">
        <f>G49</f>
        <v>44726</v>
      </c>
      <c r="H50" s="107"/>
    </row>
    <row r="51" spans="1:14" s="23" customFormat="1" x14ac:dyDescent="0.25">
      <c r="A51" s="176"/>
      <c r="B51" s="177"/>
      <c r="C51" s="94" t="s">
        <v>185</v>
      </c>
      <c r="D51" s="96"/>
      <c r="E51" s="96"/>
      <c r="F51" s="96"/>
      <c r="G51" s="96"/>
      <c r="H51" s="95"/>
    </row>
    <row r="52" spans="1:14" x14ac:dyDescent="0.25">
      <c r="A52" s="150" t="s">
        <v>45</v>
      </c>
      <c r="B52" s="151"/>
      <c r="C52" s="150" t="s">
        <v>103</v>
      </c>
      <c r="D52" s="152"/>
      <c r="E52" s="151"/>
      <c r="F52" s="46" t="s">
        <v>43</v>
      </c>
      <c r="G52" s="167" t="s">
        <v>30</v>
      </c>
      <c r="H52" s="168"/>
    </row>
    <row r="53" spans="1:14" x14ac:dyDescent="0.25">
      <c r="A53" s="109" t="s">
        <v>47</v>
      </c>
      <c r="B53" s="109"/>
      <c r="C53" s="109"/>
      <c r="D53" s="109"/>
      <c r="E53" s="109"/>
      <c r="F53" s="109"/>
      <c r="G53" s="109"/>
      <c r="H53" s="109"/>
    </row>
    <row r="54" spans="1:14" x14ac:dyDescent="0.25">
      <c r="A54" s="108" t="s">
        <v>93</v>
      </c>
      <c r="B54" s="108"/>
      <c r="C54" s="108"/>
      <c r="D54" s="70">
        <f>E44</f>
        <v>13865.28</v>
      </c>
      <c r="E54" s="70"/>
      <c r="F54" s="70"/>
      <c r="G54" s="70"/>
      <c r="H54" s="70"/>
    </row>
    <row r="55" spans="1:14" ht="31.5" customHeight="1" x14ac:dyDescent="0.25">
      <c r="A55" s="122" t="s">
        <v>48</v>
      </c>
      <c r="B55" s="131"/>
      <c r="C55" s="131"/>
      <c r="D55" s="122" t="s">
        <v>244</v>
      </c>
      <c r="E55" s="131"/>
      <c r="F55" s="131"/>
      <c r="G55" s="131"/>
      <c r="H55" s="131"/>
      <c r="I55" s="24"/>
    </row>
    <row r="56" spans="1:14" ht="48.75" customHeight="1" x14ac:dyDescent="0.25">
      <c r="A56" s="144" t="s">
        <v>49</v>
      </c>
      <c r="B56" s="145"/>
      <c r="C56" s="166"/>
      <c r="D56" s="124" t="s">
        <v>186</v>
      </c>
      <c r="E56" s="165"/>
      <c r="F56" s="165"/>
      <c r="G56" s="165"/>
      <c r="H56" s="165"/>
      <c r="I56" s="62" t="s">
        <v>225</v>
      </c>
    </row>
    <row r="57" spans="1:14" ht="15.75" customHeight="1" x14ac:dyDescent="0.25">
      <c r="A57" s="144" t="s">
        <v>91</v>
      </c>
      <c r="B57" s="145"/>
      <c r="C57" s="145"/>
      <c r="D57" s="131" t="s">
        <v>226</v>
      </c>
      <c r="E57" s="131"/>
      <c r="F57" s="131"/>
      <c r="G57" s="131"/>
      <c r="H57" s="131"/>
    </row>
    <row r="58" spans="1:14" ht="15.75" customHeight="1" x14ac:dyDescent="0.25">
      <c r="A58" s="146"/>
      <c r="B58" s="147"/>
      <c r="C58" s="147"/>
      <c r="D58" s="131" t="s">
        <v>184</v>
      </c>
      <c r="E58" s="131"/>
      <c r="F58" s="131"/>
      <c r="G58" s="131"/>
      <c r="H58" s="131"/>
    </row>
    <row r="59" spans="1:14" ht="15.75" customHeight="1" x14ac:dyDescent="0.25">
      <c r="A59" s="148"/>
      <c r="B59" s="149"/>
      <c r="C59" s="149"/>
      <c r="D59" s="131" t="s">
        <v>227</v>
      </c>
      <c r="E59" s="131"/>
      <c r="F59" s="131"/>
      <c r="G59" s="131"/>
      <c r="H59" s="131"/>
    </row>
    <row r="60" spans="1:14" ht="15.75" customHeight="1" x14ac:dyDescent="0.25">
      <c r="A60" s="70" t="s">
        <v>46</v>
      </c>
      <c r="B60" s="70"/>
      <c r="C60" s="70"/>
      <c r="D60" s="179" t="s">
        <v>177</v>
      </c>
      <c r="E60" s="179"/>
      <c r="F60" s="179"/>
      <c r="G60" s="179"/>
      <c r="H60" s="179"/>
      <c r="J60" s="25"/>
      <c r="K60" s="24"/>
      <c r="N60" s="24"/>
    </row>
    <row r="61" spans="1:14" ht="15.75" customHeight="1" x14ac:dyDescent="0.25">
      <c r="A61" s="70" t="s">
        <v>89</v>
      </c>
      <c r="B61" s="70"/>
      <c r="C61" s="70"/>
      <c r="D61" s="162" t="str">
        <f>(IF(G52="NA","60 Years After Completion",IF(G52&lt;&gt;"NA",""&amp;60-ROUNDDOWN((E3-G52)/360,0)&amp;" Years"," ")))</f>
        <v>60 Years After Completion</v>
      </c>
      <c r="E61" s="162"/>
      <c r="F61" s="162"/>
      <c r="G61" s="162"/>
      <c r="H61" s="162"/>
      <c r="N61" s="24"/>
    </row>
    <row r="62" spans="1:14" ht="15.75" customHeight="1" x14ac:dyDescent="0.25">
      <c r="A62" s="70" t="s">
        <v>90</v>
      </c>
      <c r="B62" s="70"/>
      <c r="C62" s="70"/>
      <c r="D62" s="108" t="s">
        <v>24</v>
      </c>
      <c r="E62" s="108"/>
      <c r="F62" s="108"/>
      <c r="G62" s="108"/>
      <c r="H62" s="108"/>
      <c r="J62" s="26"/>
      <c r="K62" s="26"/>
    </row>
    <row r="63" spans="1:14" ht="30" hidden="1" customHeight="1" x14ac:dyDescent="0.25">
      <c r="A63" s="70" t="s">
        <v>76</v>
      </c>
      <c r="B63" s="70"/>
      <c r="C63" s="70"/>
      <c r="D63" s="122" t="s">
        <v>165</v>
      </c>
      <c r="E63" s="108"/>
      <c r="F63" s="108"/>
      <c r="G63" s="108"/>
      <c r="H63" s="108"/>
    </row>
    <row r="64" spans="1:14" x14ac:dyDescent="0.25">
      <c r="A64" s="108" t="s">
        <v>145</v>
      </c>
      <c r="B64" s="108"/>
      <c r="C64" s="108"/>
      <c r="D64" s="108" t="s">
        <v>30</v>
      </c>
      <c r="E64" s="108"/>
      <c r="F64" s="108"/>
      <c r="G64" s="108"/>
      <c r="H64" s="108"/>
      <c r="I64" s="27"/>
      <c r="J64" s="27"/>
      <c r="K64" s="27"/>
      <c r="L64" s="27"/>
      <c r="M64" s="27"/>
      <c r="N64" s="27"/>
    </row>
    <row r="65" spans="1:10" ht="15.75" customHeight="1" x14ac:dyDescent="0.25">
      <c r="A65" s="169" t="s">
        <v>88</v>
      </c>
      <c r="B65" s="169"/>
      <c r="C65" s="169"/>
      <c r="D65" s="124" t="str">
        <f ca="1">(IF(G71&gt;95%,"Nothing",IF(G71&gt;0%,"Cement, Aggregate, Steel, etc",IF(G71=0%,"Work not yet Started"))))</f>
        <v>Cement, Aggregate, Steel, etc</v>
      </c>
      <c r="E65" s="124"/>
      <c r="F65" s="124"/>
      <c r="G65" s="124"/>
      <c r="H65" s="124"/>
      <c r="J65" s="26"/>
    </row>
    <row r="66" spans="1:10" ht="33.75" customHeight="1" thickBot="1" x14ac:dyDescent="0.3">
      <c r="A66" s="123" t="s">
        <v>116</v>
      </c>
      <c r="B66" s="123"/>
      <c r="C66" s="123"/>
      <c r="D66" s="124" t="str">
        <f ca="1">(IF(D65="Nothing","Yes",IF(D65="Cement, Aggregate, Steel, etc","Under Construction",IF(D65="Work not yet Started","Work not yet Started"))))</f>
        <v>Under Construction</v>
      </c>
      <c r="E66" s="124"/>
      <c r="F66" s="124" t="str">
        <f ca="1">(IF(D65="Nothing","Yes",IF(D65="Cement, Aggregate, Steel, etc","Under Construction",IF(D65="Work not yet Started","Work not yet Started"))))</f>
        <v>Under Construction</v>
      </c>
      <c r="G66" s="124"/>
      <c r="H66" s="124"/>
    </row>
    <row r="67" spans="1:10" ht="15.75" customHeight="1" x14ac:dyDescent="0.25">
      <c r="A67" s="82" t="s">
        <v>137</v>
      </c>
      <c r="B67" s="83"/>
      <c r="C67" s="84" t="str">
        <f>D57</f>
        <v>A Wing = G + 1st to 39th Floor</v>
      </c>
      <c r="D67" s="85"/>
      <c r="E67" s="85"/>
      <c r="F67" s="85"/>
      <c r="G67" s="85"/>
      <c r="H67" s="86"/>
      <c r="I67" s="49" t="str">
        <f ca="1">IF(D80=100%,"All work Completed. Possession granted to the Building.",IF(D79=100%,"All work Completed, Waiting for OC",I68&amp;""&amp;I69&amp;""&amp;J68&amp;""&amp;J67&amp;" "&amp;J69))</f>
        <v xml:space="preserve">Excavation, Plinth Completed </v>
      </c>
      <c r="J67" s="50" t="str">
        <f ca="1">(IF(C73=(D68+F68+H68),"",IF(C73&gt;0,", RCC upto "&amp;C73&amp;" Slab","")))&amp;(IF(C74=H68,"",IF(C74&gt;0,", Brickwork upto "&amp;C74&amp;" Floor","")))&amp;(IF(C75=H68,"",IF(C75&gt;0,", Internal Plaster upto "&amp;C75&amp;" Floor","")))&amp;(IF(C76=H68,"",IF(C76&gt;0,", External Plaster upto "&amp;C76&amp;" Floor","")))&amp;(IF(C77=H68,"",IF(C77&gt;0,", Flooring upto "&amp;C77&amp;" Floor","")))&amp;(IF(C78=H68,"",IF(C78&gt;0,", Painting upto "&amp;C78&amp;" Floor","")))&amp;(IF(C79=H68,"",IF(C79&gt;0,", Finishing upto "&amp;C79&amp;" Floor","")))&amp;(IF(C80=H68,"",IF(C80&gt;0,", Possession upto "&amp;C80&amp;" Floor","")))</f>
        <v/>
      </c>
    </row>
    <row r="68" spans="1:10" s="23" customFormat="1" x14ac:dyDescent="0.25">
      <c r="A68" s="16" t="s">
        <v>139</v>
      </c>
      <c r="B68" s="48">
        <v>0</v>
      </c>
      <c r="C68" s="48" t="s">
        <v>74</v>
      </c>
      <c r="D68" s="48">
        <v>1</v>
      </c>
      <c r="E68" s="48" t="s">
        <v>73</v>
      </c>
      <c r="F68" s="48">
        <v>0</v>
      </c>
      <c r="G68" s="48" t="s">
        <v>82</v>
      </c>
      <c r="H68" s="17">
        <f ca="1">--TRIM(RIGHT(SUBSTITUTE(LEFT(C67,_xlfn.AGGREGATE(16,6,FIND({0,1,2,3,4,5,6,7,8,9},C67,ROW(INDIRECT("1:"&amp;LEN(C67)))),1))," ",REPT(" ",LEN(C67))),LEN(C67)))</f>
        <v>39</v>
      </c>
      <c r="I68" s="59" t="str">
        <f ca="1">IF(D71=100%,"Excavation","")&amp;IF(D72=100%,", Plinth","")&amp;IF(D73=100%,", RCC Slab","")&amp;IF(D74=100%,", Brickwork","")&amp;IF(D75=100%,", Internal Plaster","")&amp;IF(D76=100%,", External Plaster","")&amp;IF(D77=100%,", Flooring","")&amp;IF(D78=100%,", Painting","")&amp;IF(D79=100%,", Building common Amenities","")</f>
        <v>Excavation, Plinth</v>
      </c>
      <c r="J68" s="60" t="str">
        <f ca="1">(IF(C71=0,"Work not yet Started.",IF(D71=25%,"Piling work in process",IF(D71=50%,"Excavation work in process",IF(D71=100%,"","0")))))&amp;(IF(C72=0%,"",IF(C72=J73,", Footing work is process",IF(C72=J74,", Footing work Completed",IF(C72=J75,", 1st Basement Completed",IF(C72=J76,", 1st &amp; 2nd Basement Completed",IF(C72=J77,", 1st to 3rd Basement Completed",IF(C72=J78,", 1st to 4th Basement Completed",IF(C72=J79,", Plinth work is process",IF(C72=J80,"","0"))))))))))</f>
        <v/>
      </c>
    </row>
    <row r="69" spans="1:10" x14ac:dyDescent="0.25">
      <c r="A69" s="126" t="s">
        <v>92</v>
      </c>
      <c r="B69" s="127"/>
      <c r="C69" s="171" t="str">
        <f ca="1">I67</f>
        <v xml:space="preserve">Excavation, Plinth Completed </v>
      </c>
      <c r="D69" s="171"/>
      <c r="E69" s="171"/>
      <c r="F69" s="171"/>
      <c r="G69" s="171"/>
      <c r="H69" s="172"/>
      <c r="I69" s="51" t="str">
        <f ca="1">IF(I68&lt;&gt;""," Completed","")</f>
        <v xml:space="preserve"> Completed</v>
      </c>
      <c r="J69" s="52" t="str">
        <f ca="1">IF(J67&lt;&gt;"","Completed","")</f>
        <v/>
      </c>
    </row>
    <row r="70" spans="1:10" ht="15.75" customHeight="1" x14ac:dyDescent="0.25">
      <c r="A70" s="87" t="s">
        <v>50</v>
      </c>
      <c r="B70" s="88"/>
      <c r="C70" s="44" t="s">
        <v>136</v>
      </c>
      <c r="D70" s="44" t="s">
        <v>85</v>
      </c>
      <c r="E70" s="88" t="s">
        <v>87</v>
      </c>
      <c r="F70" s="88"/>
      <c r="G70" s="88" t="s">
        <v>86</v>
      </c>
      <c r="H70" s="170"/>
      <c r="I70" s="14" t="s">
        <v>138</v>
      </c>
      <c r="J70" s="28">
        <f ca="1">H68*25%</f>
        <v>9.75</v>
      </c>
    </row>
    <row r="71" spans="1:10" x14ac:dyDescent="0.25">
      <c r="A71" s="87" t="s">
        <v>125</v>
      </c>
      <c r="B71" s="88"/>
      <c r="C71" s="44">
        <v>39</v>
      </c>
      <c r="D71" s="19">
        <f ca="1">((100/H68)*C71)/100</f>
        <v>1.0000000000000002</v>
      </c>
      <c r="E71" s="153">
        <f ca="1">(((C72/H68*10)+(40/(D68+F68+H68)*C73)+(7.5/(H68)*C74)+(7.5/(H68)*C75)+(10/H68*C76)+(10/H68*C77)+(5/H68*C78)+(5/H68*C79)+(5/H68*C80))/100)</f>
        <v>0.1</v>
      </c>
      <c r="F71" s="154"/>
      <c r="G71" s="153">
        <f ca="1">((((C71/H68)*20)+((C72/H68)*25)+(30/(H68+F68+D68)*C73)+(5/H68*C74)+(5/H68*C75)+(5/H68*C76)+(5/H68*C77)+(0/H68*C78)+(0/H68*C79)+(5/H68*C80))/100)</f>
        <v>0.45</v>
      </c>
      <c r="H71" s="159"/>
      <c r="I71" s="14" t="s">
        <v>98</v>
      </c>
      <c r="J71" s="29">
        <f ca="1">H68*50%</f>
        <v>19.5</v>
      </c>
    </row>
    <row r="72" spans="1:10" x14ac:dyDescent="0.25">
      <c r="A72" s="87" t="s">
        <v>51</v>
      </c>
      <c r="B72" s="88"/>
      <c r="C72" s="57">
        <f ca="1">J80</f>
        <v>39</v>
      </c>
      <c r="D72" s="19">
        <f ca="1">((100/H68)*C72)/100</f>
        <v>1.0000000000000002</v>
      </c>
      <c r="E72" s="155"/>
      <c r="F72" s="156"/>
      <c r="G72" s="155"/>
      <c r="H72" s="160"/>
      <c r="I72" s="14" t="s">
        <v>99</v>
      </c>
      <c r="J72" s="29">
        <f ca="1">H68</f>
        <v>39</v>
      </c>
    </row>
    <row r="73" spans="1:10" ht="15.75" customHeight="1" x14ac:dyDescent="0.25">
      <c r="A73" s="87" t="s">
        <v>126</v>
      </c>
      <c r="B73" s="88"/>
      <c r="C73" s="44">
        <v>0</v>
      </c>
      <c r="D73" s="19">
        <f ca="1">((100/(D68+F68+H68))*C73)/100</f>
        <v>0</v>
      </c>
      <c r="E73" s="155"/>
      <c r="F73" s="156"/>
      <c r="G73" s="155"/>
      <c r="H73" s="160"/>
      <c r="I73" s="14" t="s">
        <v>100</v>
      </c>
      <c r="J73" s="30">
        <f ca="1">(IF(B68&gt;1,(H68/(B68+2)),H68/4))</f>
        <v>9.75</v>
      </c>
    </row>
    <row r="74" spans="1:10" ht="15.75" customHeight="1" x14ac:dyDescent="0.25">
      <c r="A74" s="87" t="s">
        <v>133</v>
      </c>
      <c r="B74" s="88" t="s">
        <v>127</v>
      </c>
      <c r="C74" s="44">
        <v>0</v>
      </c>
      <c r="D74" s="19">
        <f ca="1">((100/H68)*C74)/100</f>
        <v>0</v>
      </c>
      <c r="E74" s="155"/>
      <c r="F74" s="156"/>
      <c r="G74" s="155"/>
      <c r="H74" s="160"/>
      <c r="I74" s="14" t="s">
        <v>101</v>
      </c>
      <c r="J74" s="30">
        <f ca="1">(IF(B68&gt;1,(H68/(B68+2)+J73),H68/4+J73))</f>
        <v>19.5</v>
      </c>
    </row>
    <row r="75" spans="1:10" ht="15.75" customHeight="1" x14ac:dyDescent="0.25">
      <c r="A75" s="87" t="s">
        <v>134</v>
      </c>
      <c r="B75" s="88" t="s">
        <v>127</v>
      </c>
      <c r="C75" s="44">
        <v>0</v>
      </c>
      <c r="D75" s="19">
        <f ca="1">((100/H68)*C75)/100</f>
        <v>0</v>
      </c>
      <c r="E75" s="155"/>
      <c r="F75" s="156"/>
      <c r="G75" s="155"/>
      <c r="H75" s="160"/>
      <c r="I75" s="14" t="s">
        <v>143</v>
      </c>
      <c r="J75" s="30">
        <f>(IF(B68&gt;1,(H68/(B68+2)+J74),0))</f>
        <v>0</v>
      </c>
    </row>
    <row r="76" spans="1:10" ht="15" customHeight="1" x14ac:dyDescent="0.25">
      <c r="A76" s="87" t="s">
        <v>132</v>
      </c>
      <c r="B76" s="88" t="s">
        <v>129</v>
      </c>
      <c r="C76" s="44">
        <v>0</v>
      </c>
      <c r="D76" s="19">
        <f ca="1">((100/(H68))*C76)/100</f>
        <v>0</v>
      </c>
      <c r="E76" s="155"/>
      <c r="F76" s="156"/>
      <c r="G76" s="155"/>
      <c r="H76" s="160"/>
      <c r="I76" s="14" t="s">
        <v>140</v>
      </c>
      <c r="J76" s="30">
        <f>(IF(B68&gt;2,(H68/(B68+2)+J75),0))</f>
        <v>0</v>
      </c>
    </row>
    <row r="77" spans="1:10" ht="15.75" customHeight="1" x14ac:dyDescent="0.25">
      <c r="A77" s="87" t="s">
        <v>128</v>
      </c>
      <c r="B77" s="88" t="s">
        <v>128</v>
      </c>
      <c r="C77" s="44">
        <v>0</v>
      </c>
      <c r="D77" s="19">
        <f ca="1">((100/H68)*C77)/100</f>
        <v>0</v>
      </c>
      <c r="E77" s="155"/>
      <c r="F77" s="156"/>
      <c r="G77" s="155"/>
      <c r="H77" s="160"/>
      <c r="I77" s="14" t="s">
        <v>141</v>
      </c>
      <c r="J77" s="31">
        <f>(IF(B68&gt;3,(H68/(B68+2)+J76),0))</f>
        <v>0</v>
      </c>
    </row>
    <row r="78" spans="1:10" ht="15.75" customHeight="1" x14ac:dyDescent="0.25">
      <c r="A78" s="87" t="s">
        <v>135</v>
      </c>
      <c r="B78" s="88"/>
      <c r="C78" s="44">
        <v>0</v>
      </c>
      <c r="D78" s="19">
        <f ca="1">((100/H68)*C78)/100</f>
        <v>0</v>
      </c>
      <c r="E78" s="155"/>
      <c r="F78" s="156"/>
      <c r="G78" s="155"/>
      <c r="H78" s="160"/>
      <c r="I78" s="14" t="s">
        <v>142</v>
      </c>
      <c r="J78" s="30">
        <f>(IF(B68&gt;4,(H68/(B68+2)+J77),0))</f>
        <v>0</v>
      </c>
    </row>
    <row r="79" spans="1:10" ht="15.75" customHeight="1" x14ac:dyDescent="0.25">
      <c r="A79" s="87" t="s">
        <v>130</v>
      </c>
      <c r="B79" s="88" t="s">
        <v>130</v>
      </c>
      <c r="C79" s="44">
        <v>0</v>
      </c>
      <c r="D79" s="19">
        <f ca="1">((100/(H68))*C79)/100</f>
        <v>0</v>
      </c>
      <c r="E79" s="155"/>
      <c r="F79" s="156"/>
      <c r="G79" s="155"/>
      <c r="H79" s="160"/>
      <c r="I79" s="14" t="s">
        <v>144</v>
      </c>
      <c r="J79" s="30">
        <f ca="1">(IF(B68=1,(H68/(B68+3)+J74),IF(B68=0,(H68/4+J74),IF(B68&gt;1,0))))</f>
        <v>29.25</v>
      </c>
    </row>
    <row r="80" spans="1:10" ht="16.5" thickBot="1" x14ac:dyDescent="0.3">
      <c r="A80" s="92" t="s">
        <v>131</v>
      </c>
      <c r="B80" s="93"/>
      <c r="C80" s="45">
        <v>0</v>
      </c>
      <c r="D80" s="20">
        <f ca="1">((100/(H68))*C80)/100</f>
        <v>0</v>
      </c>
      <c r="E80" s="157"/>
      <c r="F80" s="158"/>
      <c r="G80" s="157"/>
      <c r="H80" s="161"/>
      <c r="I80" s="15" t="s">
        <v>102</v>
      </c>
      <c r="J80" s="32">
        <f ca="1">(IF(B68&gt;1.5,(H68/(B68+2)+J74+MAX(0,J75-J74)+MAX(0,J76-J75)+MAX(0,J77-J76)+MAX(0,J78-J77)+MAX(0,J79-J78)),IF(B68=1,(H68/(B68+3)+J79),IF(B68=0,H68/4+J79))))</f>
        <v>39</v>
      </c>
    </row>
    <row r="81" spans="1:10" ht="15.75" customHeight="1" x14ac:dyDescent="0.25">
      <c r="A81" s="82" t="s">
        <v>137</v>
      </c>
      <c r="B81" s="83"/>
      <c r="C81" s="84" t="str">
        <f>D58</f>
        <v>B Wing = G + 1st to 22nd Floor</v>
      </c>
      <c r="D81" s="85"/>
      <c r="E81" s="85"/>
      <c r="F81" s="85"/>
      <c r="G81" s="85"/>
      <c r="H81" s="86"/>
      <c r="I81" s="49" t="str">
        <f ca="1">IF(D94=100%,"All work Completed. Possession granted to the Building.",IF(D93=100%,"All work Completed, Waiting for OC",I82&amp;""&amp;I83&amp;""&amp;J82&amp;""&amp;J81&amp;" "&amp;J83))</f>
        <v xml:space="preserve">Excavation, Plinth Completed </v>
      </c>
      <c r="J81" s="50" t="str">
        <f ca="1">(IF(C87=(D82+F82+H82),"",IF(C87&gt;0,", RCC upto "&amp;C87&amp;" Slab","")))&amp;(IF(C88=H82,"",IF(C88&gt;0,", Brickwork upto "&amp;C88&amp;" Floor","")))&amp;(IF(C89=H82,"",IF(C89&gt;0,", Internal Plaster upto "&amp;C89&amp;" Floor","")))&amp;(IF(C90=H82,"",IF(C90&gt;0,", External Plaster upto "&amp;C90&amp;" Floor","")))&amp;(IF(C91=H82,"",IF(C91&gt;0,", Flooring upto "&amp;C91&amp;" Floor","")))&amp;(IF(C92=H82,"",IF(C92&gt;0,", Painting upto "&amp;C92&amp;" Floor","")))&amp;(IF(C93=H82,"",IF(C93&gt;0,", Finishing upto "&amp;C93&amp;" Floor","")))&amp;(IF(C94=H82,"",IF(C94&gt;0,", Possession upto "&amp;C94&amp;" Floor","")))</f>
        <v/>
      </c>
    </row>
    <row r="82" spans="1:10" s="23" customFormat="1" x14ac:dyDescent="0.25">
      <c r="A82" s="16" t="s">
        <v>139</v>
      </c>
      <c r="B82" s="48">
        <v>0</v>
      </c>
      <c r="C82" s="48" t="s">
        <v>74</v>
      </c>
      <c r="D82" s="48">
        <v>1</v>
      </c>
      <c r="E82" s="48" t="s">
        <v>73</v>
      </c>
      <c r="F82" s="48">
        <v>0</v>
      </c>
      <c r="G82" s="48" t="s">
        <v>82</v>
      </c>
      <c r="H82" s="17">
        <f ca="1">--TRIM(RIGHT(SUBSTITUTE(LEFT(C81,_xlfn.AGGREGATE(16,6,FIND({0,1,2,3,4,5,6,7,8,9},C81,ROW(INDIRECT("1:"&amp;LEN(C81)))),1))," ",REPT(" ",LEN(C81))),LEN(C81)))</f>
        <v>22</v>
      </c>
      <c r="I82" s="59" t="str">
        <f ca="1">IF(D85=100%,"Excavation","")&amp;IF(D86=100%,", Plinth","")&amp;IF(D87=100%,", RCC Slab","")&amp;IF(D88=100%,", Brickwork","")&amp;IF(D89=100%,", Internal Plaster","")&amp;IF(D90=100%,", External Plaster","")&amp;IF(D91=100%,", Flooring","")&amp;IF(D92=100%,", Painting","")&amp;IF(D93=100%,", Building common Amenities","")</f>
        <v>Excavation, Plinth</v>
      </c>
      <c r="J82" s="60" t="str">
        <f ca="1">(IF(C85=0,"Work not yet Started.",IF(D85=25%,"Piling work in process",IF(D85=50%,"Excavation work in process",IF(D85=100%,"","0")))))&amp;(IF(C86=0%,"",IF(C86=J87,", Footing work is process",IF(C86=J88,", Footing work Completed",IF(C86=J89,", 1st Basement Completed",IF(C86=J90,", 1st &amp; 2nd Basement Completed",IF(C86=J91,", 1st to 3rd Basement Completed",IF(C86=J92,", 1st to 4th Basement Completed",IF(C86=J93,", Plinth work is process",IF(C86=J94,"","0"))))))))))</f>
        <v/>
      </c>
    </row>
    <row r="83" spans="1:10" x14ac:dyDescent="0.25">
      <c r="A83" s="126" t="s">
        <v>92</v>
      </c>
      <c r="B83" s="127"/>
      <c r="C83" s="171" t="str">
        <f ca="1">(IF($G$52="NA",I81,"All work Completed. OC Received."))</f>
        <v xml:space="preserve">Excavation, Plinth Completed </v>
      </c>
      <c r="D83" s="171"/>
      <c r="E83" s="171"/>
      <c r="F83" s="171"/>
      <c r="G83" s="171"/>
      <c r="H83" s="172"/>
      <c r="I83" s="51" t="str">
        <f ca="1">IF(I82&lt;&gt;""," Completed","")</f>
        <v xml:space="preserve"> Completed</v>
      </c>
      <c r="J83" s="52" t="str">
        <f ca="1">IF(J81&lt;&gt;"","Completed","")</f>
        <v/>
      </c>
    </row>
    <row r="84" spans="1:10" ht="15.75" customHeight="1" x14ac:dyDescent="0.25">
      <c r="A84" s="87" t="s">
        <v>50</v>
      </c>
      <c r="B84" s="88"/>
      <c r="C84" s="44" t="s">
        <v>136</v>
      </c>
      <c r="D84" s="44" t="s">
        <v>85</v>
      </c>
      <c r="E84" s="88" t="s">
        <v>87</v>
      </c>
      <c r="F84" s="88"/>
      <c r="G84" s="88" t="s">
        <v>86</v>
      </c>
      <c r="H84" s="170"/>
      <c r="I84" s="14" t="s">
        <v>138</v>
      </c>
      <c r="J84" s="28">
        <f ca="1">H82*25%</f>
        <v>5.5</v>
      </c>
    </row>
    <row r="85" spans="1:10" x14ac:dyDescent="0.25">
      <c r="A85" s="87" t="s">
        <v>125</v>
      </c>
      <c r="B85" s="88"/>
      <c r="C85" s="44">
        <f ca="1">J86</f>
        <v>22</v>
      </c>
      <c r="D85" s="19">
        <f ca="1">((100/H82)*C85)/100</f>
        <v>1.0000000000000002</v>
      </c>
      <c r="E85" s="153">
        <f ca="1">(((C86/H82*10)+(40/(D82+F82+H82)*C87)+(7.5/(H82)*C88)+(7.5/(H82)*C89)+(10/H82*C90)+(10/H82*C91)+(5/H82*C92)+(5/H82*C93)+(5/H82*C94))/100)</f>
        <v>0.1</v>
      </c>
      <c r="F85" s="154"/>
      <c r="G85" s="153">
        <f ca="1">((((C85/H82)*20)+((C86/H82)*25)+(30/(H82+F82+D82)*C87)+(5/H82*C88)+(5/H82*C89)+(5/H82*C90)+(5/H82*C91)+(0/H82*C92)+(0/H82*C93)+(5/H82*C94))/100)</f>
        <v>0.45</v>
      </c>
      <c r="H85" s="159"/>
      <c r="I85" s="14" t="s">
        <v>98</v>
      </c>
      <c r="J85" s="29">
        <f ca="1">H82*50%</f>
        <v>11</v>
      </c>
    </row>
    <row r="86" spans="1:10" x14ac:dyDescent="0.25">
      <c r="A86" s="87" t="s">
        <v>51</v>
      </c>
      <c r="B86" s="88"/>
      <c r="C86" s="57">
        <f ca="1">J94</f>
        <v>22</v>
      </c>
      <c r="D86" s="19">
        <f ca="1">((100/H82)*C86)/100</f>
        <v>1.0000000000000002</v>
      </c>
      <c r="E86" s="155"/>
      <c r="F86" s="156"/>
      <c r="G86" s="155"/>
      <c r="H86" s="160"/>
      <c r="I86" s="14" t="s">
        <v>99</v>
      </c>
      <c r="J86" s="29">
        <f ca="1">H82</f>
        <v>22</v>
      </c>
    </row>
    <row r="87" spans="1:10" ht="15.75" customHeight="1" x14ac:dyDescent="0.25">
      <c r="A87" s="87" t="s">
        <v>126</v>
      </c>
      <c r="B87" s="88"/>
      <c r="C87" s="44">
        <v>0</v>
      </c>
      <c r="D87" s="19">
        <f ca="1">((100/(D82+F82+H82))*C87)/100</f>
        <v>0</v>
      </c>
      <c r="E87" s="155"/>
      <c r="F87" s="156"/>
      <c r="G87" s="155"/>
      <c r="H87" s="160"/>
      <c r="I87" s="14" t="s">
        <v>100</v>
      </c>
      <c r="J87" s="30">
        <f ca="1">(IF(B82&gt;1,(H82/(B82+2)),H82/4))</f>
        <v>5.5</v>
      </c>
    </row>
    <row r="88" spans="1:10" ht="15.75" customHeight="1" x14ac:dyDescent="0.25">
      <c r="A88" s="87" t="s">
        <v>133</v>
      </c>
      <c r="B88" s="88" t="s">
        <v>127</v>
      </c>
      <c r="C88" s="44">
        <v>0</v>
      </c>
      <c r="D88" s="19">
        <f ca="1">((100/H82)*C88)/100</f>
        <v>0</v>
      </c>
      <c r="E88" s="155"/>
      <c r="F88" s="156"/>
      <c r="G88" s="155"/>
      <c r="H88" s="160"/>
      <c r="I88" s="14" t="s">
        <v>101</v>
      </c>
      <c r="J88" s="30">
        <f ca="1">(IF(B82&gt;1,(H82/(B82+2)+J87),H82/4+J87))</f>
        <v>11</v>
      </c>
    </row>
    <row r="89" spans="1:10" ht="15.75" customHeight="1" x14ac:dyDescent="0.25">
      <c r="A89" s="87" t="s">
        <v>134</v>
      </c>
      <c r="B89" s="88" t="s">
        <v>127</v>
      </c>
      <c r="C89" s="44">
        <v>0</v>
      </c>
      <c r="D89" s="19">
        <f ca="1">((100/H82)*C89)/100</f>
        <v>0</v>
      </c>
      <c r="E89" s="155"/>
      <c r="F89" s="156"/>
      <c r="G89" s="155"/>
      <c r="H89" s="160"/>
      <c r="I89" s="14" t="s">
        <v>143</v>
      </c>
      <c r="J89" s="30">
        <f>(IF(B82&gt;1,(H82/(B82+2)+J88),0))</f>
        <v>0</v>
      </c>
    </row>
    <row r="90" spans="1:10" ht="15" customHeight="1" x14ac:dyDescent="0.25">
      <c r="A90" s="87" t="s">
        <v>132</v>
      </c>
      <c r="B90" s="88" t="s">
        <v>129</v>
      </c>
      <c r="C90" s="44">
        <v>0</v>
      </c>
      <c r="D90" s="19">
        <f ca="1">((100/(H82))*C90)/100</f>
        <v>0</v>
      </c>
      <c r="E90" s="155"/>
      <c r="F90" s="156"/>
      <c r="G90" s="155"/>
      <c r="H90" s="160"/>
      <c r="I90" s="14" t="s">
        <v>140</v>
      </c>
      <c r="J90" s="30">
        <f>(IF(B82&gt;2,(H82/(B82+2)+J89),0))</f>
        <v>0</v>
      </c>
    </row>
    <row r="91" spans="1:10" ht="15.75" customHeight="1" x14ac:dyDescent="0.25">
      <c r="A91" s="87" t="s">
        <v>128</v>
      </c>
      <c r="B91" s="88" t="s">
        <v>128</v>
      </c>
      <c r="C91" s="44">
        <v>0</v>
      </c>
      <c r="D91" s="19">
        <f ca="1">((100/H82)*C91)/100</f>
        <v>0</v>
      </c>
      <c r="E91" s="155"/>
      <c r="F91" s="156"/>
      <c r="G91" s="155"/>
      <c r="H91" s="160"/>
      <c r="I91" s="14" t="s">
        <v>141</v>
      </c>
      <c r="J91" s="31">
        <f>(IF(B82&gt;3,(H82/(B82+2)+J90),0))</f>
        <v>0</v>
      </c>
    </row>
    <row r="92" spans="1:10" ht="15.75" customHeight="1" x14ac:dyDescent="0.25">
      <c r="A92" s="87" t="s">
        <v>135</v>
      </c>
      <c r="B92" s="88"/>
      <c r="C92" s="44">
        <v>0</v>
      </c>
      <c r="D92" s="19">
        <f ca="1">((100/H82)*C92)/100</f>
        <v>0</v>
      </c>
      <c r="E92" s="155"/>
      <c r="F92" s="156"/>
      <c r="G92" s="155"/>
      <c r="H92" s="160"/>
      <c r="I92" s="14" t="s">
        <v>142</v>
      </c>
      <c r="J92" s="30">
        <f>(IF(B82&gt;4,(H82/(B82+2)+J91),0))</f>
        <v>0</v>
      </c>
    </row>
    <row r="93" spans="1:10" ht="15.75" customHeight="1" x14ac:dyDescent="0.25">
      <c r="A93" s="87" t="s">
        <v>130</v>
      </c>
      <c r="B93" s="88" t="s">
        <v>130</v>
      </c>
      <c r="C93" s="44">
        <v>0</v>
      </c>
      <c r="D93" s="19">
        <f ca="1">((100/(H82))*C93)/100</f>
        <v>0</v>
      </c>
      <c r="E93" s="155"/>
      <c r="F93" s="156"/>
      <c r="G93" s="155"/>
      <c r="H93" s="160"/>
      <c r="I93" s="14" t="s">
        <v>144</v>
      </c>
      <c r="J93" s="30">
        <f ca="1">(IF(B82=1,(H82/(B82+3)+J88),IF(B82=0,(H82/4+J88),IF(B82&gt;1,0))))</f>
        <v>16.5</v>
      </c>
    </row>
    <row r="94" spans="1:10" ht="16.5" thickBot="1" x14ac:dyDescent="0.3">
      <c r="A94" s="92" t="s">
        <v>131</v>
      </c>
      <c r="B94" s="93"/>
      <c r="C94" s="45">
        <v>0</v>
      </c>
      <c r="D94" s="20">
        <f ca="1">((100/(H82))*C94)/100</f>
        <v>0</v>
      </c>
      <c r="E94" s="157"/>
      <c r="F94" s="158"/>
      <c r="G94" s="157"/>
      <c r="H94" s="161"/>
      <c r="I94" s="15" t="s">
        <v>102</v>
      </c>
      <c r="J94" s="32">
        <f ca="1">(IF(B82&gt;1.5,(H82/(B82+2)+J88+MAX(0,J89-J88)+MAX(0,J90-J89)+MAX(0,J91-J90)+MAX(0,J92-J91)+MAX(0,J93-J92)),IF(B82=1,(H82/(B82+3)+J93),IF(B82=0,H82/4+J93))))</f>
        <v>22</v>
      </c>
    </row>
    <row r="95" spans="1:10" ht="15.75" customHeight="1" x14ac:dyDescent="0.25">
      <c r="A95" s="82" t="s">
        <v>137</v>
      </c>
      <c r="B95" s="83"/>
      <c r="C95" s="84" t="str">
        <f>D59</f>
        <v>C Wing = G + 1st to 22nd Floor</v>
      </c>
      <c r="D95" s="85"/>
      <c r="E95" s="85"/>
      <c r="F95" s="85"/>
      <c r="G95" s="85"/>
      <c r="H95" s="86"/>
      <c r="I95" s="49" t="str">
        <f ca="1">IF(D108=100%,"All work Completed. Possession granted to the Building.",IF(D107=100%,"All work Completed, Waiting for OC",I96&amp;""&amp;I97&amp;""&amp;J96&amp;""&amp;J95&amp;" "&amp;J97))</f>
        <v xml:space="preserve">Excavation, Plinth Completed </v>
      </c>
      <c r="J95" s="50" t="str">
        <f ca="1">(IF(C101=(D96+F96+H96),"",IF(C101&gt;0,", RCC upto "&amp;C101&amp;" Slab","")))&amp;(IF(C102=H96,"",IF(C102&gt;0,", Brickwork upto "&amp;C102&amp;" Floor","")))&amp;(IF(C103=H96,"",IF(C103&gt;0,", Internal Plaster upto "&amp;C103&amp;" Floor","")))&amp;(IF(C104=H96,"",IF(C104&gt;0,", External Plaster upto "&amp;C104&amp;" Floor","")))&amp;(IF(C105=H96,"",IF(C105&gt;0,", Flooring upto "&amp;C105&amp;" Floor","")))&amp;(IF(C106=H96,"",IF(C106&gt;0,", Painting upto "&amp;C106&amp;" Floor","")))&amp;(IF(C107=H96,"",IF(C107&gt;0,", Finishing upto "&amp;C107&amp;" Floor","")))&amp;(IF(C108=H96,"",IF(C108&gt;0,", Possession upto "&amp;C108&amp;" Floor","")))</f>
        <v/>
      </c>
    </row>
    <row r="96" spans="1:10" s="23" customFormat="1" x14ac:dyDescent="0.25">
      <c r="A96" s="16" t="s">
        <v>139</v>
      </c>
      <c r="B96" s="48">
        <v>0</v>
      </c>
      <c r="C96" s="48" t="s">
        <v>74</v>
      </c>
      <c r="D96" s="48">
        <v>1</v>
      </c>
      <c r="E96" s="48" t="s">
        <v>73</v>
      </c>
      <c r="F96" s="48">
        <v>0</v>
      </c>
      <c r="G96" s="48" t="s">
        <v>82</v>
      </c>
      <c r="H96" s="17">
        <f ca="1">--TRIM(RIGHT(SUBSTITUTE(LEFT(C95,_xlfn.AGGREGATE(16,6,FIND({0,1,2,3,4,5,6,7,8,9},C95,ROW(INDIRECT("1:"&amp;LEN(C95)))),1))," ",REPT(" ",LEN(C95))),LEN(C95)))</f>
        <v>22</v>
      </c>
      <c r="I96" s="59" t="str">
        <f ca="1">IF(D99=100%,"Excavation","")&amp;IF(D100=100%,", Plinth","")&amp;IF(D101=100%,", RCC Slab","")&amp;IF(D102=100%,", Brickwork","")&amp;IF(D103=100%,", Internal Plaster","")&amp;IF(D104=100%,", External Plaster","")&amp;IF(D105=100%,", Flooring","")&amp;IF(D106=100%,", Painting","")&amp;IF(D107=100%,", Building common Amenities","")</f>
        <v>Excavation, Plinth</v>
      </c>
      <c r="J96" s="60" t="str">
        <f ca="1">(IF(C99=0,"Work not yet Started.",IF(D99=25%,"Piling work in process",IF(D99=50%,"Excavation work in process",IF(D99=100%,"","0")))))&amp;(IF(C100=0%,"",IF(C100=J101,", Footing work is process",IF(C100=J102,", Footing work Completed",IF(C100=J103,", 1st Basement Completed",IF(C100=J104,", 1st &amp; 2nd Basement Completed",IF(C100=J105,", 1st to 3rd Basement Completed",IF(C100=J106,", 1st to 4th Basement Completed",IF(C100=J107,", Plinth work is process",IF(C100=J108,"","0"))))))))))</f>
        <v/>
      </c>
    </row>
    <row r="97" spans="1:10" x14ac:dyDescent="0.25">
      <c r="A97" s="126" t="s">
        <v>92</v>
      </c>
      <c r="B97" s="127"/>
      <c r="C97" s="171" t="str">
        <f ca="1">(IF($G$52="NA",I95,"All work Completed. OC Received."))</f>
        <v xml:space="preserve">Excavation, Plinth Completed </v>
      </c>
      <c r="D97" s="171"/>
      <c r="E97" s="171"/>
      <c r="F97" s="171"/>
      <c r="G97" s="171"/>
      <c r="H97" s="172"/>
      <c r="I97" s="51" t="str">
        <f ca="1">IF(I96&lt;&gt;""," Completed","")</f>
        <v xml:space="preserve"> Completed</v>
      </c>
      <c r="J97" s="52" t="str">
        <f ca="1">IF(J95&lt;&gt;"","Completed","")</f>
        <v/>
      </c>
    </row>
    <row r="98" spans="1:10" ht="15.75" customHeight="1" x14ac:dyDescent="0.25">
      <c r="A98" s="87" t="s">
        <v>50</v>
      </c>
      <c r="B98" s="88"/>
      <c r="C98" s="44" t="s">
        <v>136</v>
      </c>
      <c r="D98" s="44" t="s">
        <v>85</v>
      </c>
      <c r="E98" s="88" t="s">
        <v>87</v>
      </c>
      <c r="F98" s="88"/>
      <c r="G98" s="88" t="s">
        <v>86</v>
      </c>
      <c r="H98" s="170"/>
      <c r="I98" s="14" t="s">
        <v>138</v>
      </c>
      <c r="J98" s="28">
        <f ca="1">H96*25%</f>
        <v>5.5</v>
      </c>
    </row>
    <row r="99" spans="1:10" x14ac:dyDescent="0.25">
      <c r="A99" s="87" t="s">
        <v>125</v>
      </c>
      <c r="B99" s="88"/>
      <c r="C99" s="44">
        <v>22</v>
      </c>
      <c r="D99" s="19">
        <f ca="1">((100/H96)*C99)/100</f>
        <v>1.0000000000000002</v>
      </c>
      <c r="E99" s="153">
        <f ca="1">(((C100/H96*10)+(40/(D96+F96+H96)*C101)+(7.5/(H96)*C102)+(7.5/(H96)*C103)+(10/H96*C104)+(10/H96*C105)+(5/H96*C106)+(5/H96*C107)+(5/H96*C108))/100)</f>
        <v>0.1</v>
      </c>
      <c r="F99" s="154"/>
      <c r="G99" s="153">
        <f ca="1">((((C99/H96)*20)+((C100/H96)*25)+(30/(H96+F96+D96)*C101)+(5/H96*C102)+(5/H96*C103)+(5/H96*C104)+(5/H96*C105)+(0/H96*C106)+(0/H96*C107)+(5/H96*C108))/100)</f>
        <v>0.45</v>
      </c>
      <c r="H99" s="159"/>
      <c r="I99" s="14" t="s">
        <v>98</v>
      </c>
      <c r="J99" s="29">
        <f ca="1">H96*50%</f>
        <v>11</v>
      </c>
    </row>
    <row r="100" spans="1:10" x14ac:dyDescent="0.25">
      <c r="A100" s="87" t="s">
        <v>51</v>
      </c>
      <c r="B100" s="88"/>
      <c r="C100" s="57">
        <f ca="1">J108</f>
        <v>22</v>
      </c>
      <c r="D100" s="19">
        <f ca="1">((100/H96)*C100)/100</f>
        <v>1.0000000000000002</v>
      </c>
      <c r="E100" s="155"/>
      <c r="F100" s="156"/>
      <c r="G100" s="155"/>
      <c r="H100" s="160"/>
      <c r="I100" s="14" t="s">
        <v>99</v>
      </c>
      <c r="J100" s="29">
        <f ca="1">H96</f>
        <v>22</v>
      </c>
    </row>
    <row r="101" spans="1:10" ht="15.75" customHeight="1" x14ac:dyDescent="0.25">
      <c r="A101" s="87" t="s">
        <v>126</v>
      </c>
      <c r="B101" s="88"/>
      <c r="C101" s="44">
        <v>0</v>
      </c>
      <c r="D101" s="19">
        <f ca="1">((100/(D96+F96+H96))*C101)/100</f>
        <v>0</v>
      </c>
      <c r="E101" s="155"/>
      <c r="F101" s="156"/>
      <c r="G101" s="155"/>
      <c r="H101" s="160"/>
      <c r="I101" s="14" t="s">
        <v>100</v>
      </c>
      <c r="J101" s="30">
        <f ca="1">(IF(B96&gt;1,(H96/(B96+2)),H96/4))</f>
        <v>5.5</v>
      </c>
    </row>
    <row r="102" spans="1:10" ht="15.75" customHeight="1" x14ac:dyDescent="0.25">
      <c r="A102" s="87" t="s">
        <v>133</v>
      </c>
      <c r="B102" s="88" t="s">
        <v>127</v>
      </c>
      <c r="C102" s="44">
        <v>0</v>
      </c>
      <c r="D102" s="19">
        <f ca="1">((100/H96)*C102)/100</f>
        <v>0</v>
      </c>
      <c r="E102" s="155"/>
      <c r="F102" s="156"/>
      <c r="G102" s="155"/>
      <c r="H102" s="160"/>
      <c r="I102" s="14" t="s">
        <v>101</v>
      </c>
      <c r="J102" s="30">
        <f ca="1">(IF(B96&gt;1,(H96/(B96+2)+J101),H96/4+J101))</f>
        <v>11</v>
      </c>
    </row>
    <row r="103" spans="1:10" ht="15.75" customHeight="1" x14ac:dyDescent="0.25">
      <c r="A103" s="87" t="s">
        <v>134</v>
      </c>
      <c r="B103" s="88" t="s">
        <v>127</v>
      </c>
      <c r="C103" s="44">
        <v>0</v>
      </c>
      <c r="D103" s="19">
        <f ca="1">((100/H96)*C103)/100</f>
        <v>0</v>
      </c>
      <c r="E103" s="155"/>
      <c r="F103" s="156"/>
      <c r="G103" s="155"/>
      <c r="H103" s="160"/>
      <c r="I103" s="14" t="s">
        <v>143</v>
      </c>
      <c r="J103" s="30">
        <f>(IF(B96&gt;1,(H96/(B96+2)+J102),0))</f>
        <v>0</v>
      </c>
    </row>
    <row r="104" spans="1:10" ht="15" customHeight="1" x14ac:dyDescent="0.25">
      <c r="A104" s="87" t="s">
        <v>132</v>
      </c>
      <c r="B104" s="88" t="s">
        <v>129</v>
      </c>
      <c r="C104" s="44">
        <v>0</v>
      </c>
      <c r="D104" s="19">
        <f ca="1">((100/(H96))*C104)/100</f>
        <v>0</v>
      </c>
      <c r="E104" s="155"/>
      <c r="F104" s="156"/>
      <c r="G104" s="155"/>
      <c r="H104" s="160"/>
      <c r="I104" s="14" t="s">
        <v>140</v>
      </c>
      <c r="J104" s="30">
        <f>(IF(B96&gt;2,(H96/(B96+2)+J103),0))</f>
        <v>0</v>
      </c>
    </row>
    <row r="105" spans="1:10" ht="15.75" customHeight="1" x14ac:dyDescent="0.25">
      <c r="A105" s="87" t="s">
        <v>128</v>
      </c>
      <c r="B105" s="88" t="s">
        <v>128</v>
      </c>
      <c r="C105" s="44">
        <v>0</v>
      </c>
      <c r="D105" s="19">
        <f ca="1">((100/H96)*C105)/100</f>
        <v>0</v>
      </c>
      <c r="E105" s="155"/>
      <c r="F105" s="156"/>
      <c r="G105" s="155"/>
      <c r="H105" s="160"/>
      <c r="I105" s="14" t="s">
        <v>141</v>
      </c>
      <c r="J105" s="31">
        <f>(IF(B96&gt;3,(H96/(B96+2)+J104),0))</f>
        <v>0</v>
      </c>
    </row>
    <row r="106" spans="1:10" ht="15.75" customHeight="1" x14ac:dyDescent="0.25">
      <c r="A106" s="87" t="s">
        <v>135</v>
      </c>
      <c r="B106" s="88"/>
      <c r="C106" s="44">
        <v>0</v>
      </c>
      <c r="D106" s="19">
        <f ca="1">((100/H96)*C106)/100</f>
        <v>0</v>
      </c>
      <c r="E106" s="155"/>
      <c r="F106" s="156"/>
      <c r="G106" s="155"/>
      <c r="H106" s="160"/>
      <c r="I106" s="14" t="s">
        <v>142</v>
      </c>
      <c r="J106" s="30">
        <f>(IF(B96&gt;4,(H96/(B96+2)+J105),0))</f>
        <v>0</v>
      </c>
    </row>
    <row r="107" spans="1:10" ht="15.75" customHeight="1" x14ac:dyDescent="0.25">
      <c r="A107" s="87" t="s">
        <v>130</v>
      </c>
      <c r="B107" s="88" t="s">
        <v>130</v>
      </c>
      <c r="C107" s="44">
        <v>0</v>
      </c>
      <c r="D107" s="19">
        <f ca="1">((100/(H96))*C107)/100</f>
        <v>0</v>
      </c>
      <c r="E107" s="155"/>
      <c r="F107" s="156"/>
      <c r="G107" s="155"/>
      <c r="H107" s="160"/>
      <c r="I107" s="14" t="s">
        <v>144</v>
      </c>
      <c r="J107" s="30">
        <f ca="1">(IF(B96=1,(H96/(B96+3)+J102),IF(B96=0,(H96/4+J102),IF(B96&gt;1,0))))</f>
        <v>16.5</v>
      </c>
    </row>
    <row r="108" spans="1:10" ht="16.5" thickBot="1" x14ac:dyDescent="0.3">
      <c r="A108" s="92" t="s">
        <v>131</v>
      </c>
      <c r="B108" s="93"/>
      <c r="C108" s="45">
        <v>0</v>
      </c>
      <c r="D108" s="20">
        <f ca="1">((100/(H96))*C108)/100</f>
        <v>0</v>
      </c>
      <c r="E108" s="157"/>
      <c r="F108" s="158"/>
      <c r="G108" s="157"/>
      <c r="H108" s="161"/>
      <c r="I108" s="15" t="s">
        <v>102</v>
      </c>
      <c r="J108" s="32">
        <f ca="1">(IF(B96&gt;1.5,(H96/(B96+2)+J102+MAX(0,J103-J102)+MAX(0,J104-J103)+MAX(0,J105-J104)+MAX(0,J106-J105)+MAX(0,J107-J106)),IF(B96=1,(H96/(B96+3)+J107),IF(B96=0,H96/4+J107))))</f>
        <v>22</v>
      </c>
    </row>
    <row r="109" spans="1:10" x14ac:dyDescent="0.25">
      <c r="A109" s="180" t="s">
        <v>154</v>
      </c>
      <c r="B109" s="180"/>
      <c r="C109" s="180"/>
      <c r="D109" s="180"/>
      <c r="E109" s="180"/>
      <c r="F109" s="181" t="s">
        <v>159</v>
      </c>
      <c r="G109" s="181"/>
      <c r="H109" s="181"/>
    </row>
    <row r="110" spans="1:10" x14ac:dyDescent="0.25">
      <c r="A110" s="70" t="s">
        <v>157</v>
      </c>
      <c r="B110" s="70"/>
      <c r="C110" s="70"/>
      <c r="D110" s="70"/>
      <c r="E110" s="70"/>
      <c r="F110" s="89">
        <v>12000</v>
      </c>
      <c r="G110" s="89"/>
      <c r="H110" s="89"/>
    </row>
    <row r="111" spans="1:10" x14ac:dyDescent="0.25">
      <c r="A111" s="70" t="s">
        <v>156</v>
      </c>
      <c r="B111" s="70"/>
      <c r="C111" s="70"/>
      <c r="D111" s="70"/>
      <c r="E111" s="70"/>
      <c r="F111" s="71">
        <v>20000</v>
      </c>
      <c r="G111" s="71"/>
      <c r="H111" s="71"/>
    </row>
    <row r="112" spans="1:10" hidden="1" x14ac:dyDescent="0.25">
      <c r="A112" s="70" t="s">
        <v>158</v>
      </c>
      <c r="B112" s="70"/>
      <c r="C112" s="70"/>
      <c r="D112" s="70"/>
      <c r="E112" s="70"/>
      <c r="F112" s="71"/>
      <c r="G112" s="71"/>
      <c r="H112" s="71"/>
    </row>
    <row r="113" spans="1:8" s="33" customFormat="1" hidden="1" x14ac:dyDescent="0.25">
      <c r="A113" s="70" t="s">
        <v>155</v>
      </c>
      <c r="B113" s="70"/>
      <c r="C113" s="70"/>
      <c r="D113" s="70"/>
      <c r="E113" s="70"/>
      <c r="F113" s="71"/>
      <c r="G113" s="71"/>
      <c r="H113" s="71"/>
    </row>
    <row r="114" spans="1:8" s="33" customFormat="1" x14ac:dyDescent="0.25">
      <c r="A114" s="70" t="s">
        <v>240</v>
      </c>
      <c r="B114" s="70"/>
      <c r="C114" s="70"/>
      <c r="D114" s="70"/>
      <c r="E114" s="70"/>
      <c r="F114" s="71">
        <v>600</v>
      </c>
      <c r="G114" s="71"/>
      <c r="H114" s="71"/>
    </row>
    <row r="115" spans="1:8" s="33" customFormat="1" x14ac:dyDescent="0.25">
      <c r="A115" s="70" t="s">
        <v>97</v>
      </c>
      <c r="B115" s="70"/>
      <c r="C115" s="70"/>
      <c r="D115" s="70"/>
      <c r="E115" s="70"/>
      <c r="F115" s="71">
        <v>15000</v>
      </c>
      <c r="G115" s="71"/>
      <c r="H115" s="71"/>
    </row>
    <row r="116" spans="1:8" s="33" customFormat="1" x14ac:dyDescent="0.25">
      <c r="A116" s="70" t="s">
        <v>241</v>
      </c>
      <c r="B116" s="70"/>
      <c r="C116" s="70"/>
      <c r="D116" s="70"/>
      <c r="E116" s="70"/>
      <c r="F116" s="71">
        <v>30000</v>
      </c>
      <c r="G116" s="71"/>
      <c r="H116" s="71"/>
    </row>
    <row r="117" spans="1:8" s="33" customFormat="1" x14ac:dyDescent="0.25">
      <c r="A117" s="70" t="s">
        <v>242</v>
      </c>
      <c r="B117" s="70"/>
      <c r="C117" s="70"/>
      <c r="D117" s="70"/>
      <c r="E117" s="70"/>
      <c r="F117" s="71">
        <v>166500</v>
      </c>
      <c r="G117" s="71"/>
      <c r="H117" s="71"/>
    </row>
    <row r="118" spans="1:8" s="33" customFormat="1" x14ac:dyDescent="0.25">
      <c r="A118" s="70" t="s">
        <v>243</v>
      </c>
      <c r="B118" s="70"/>
      <c r="C118" s="70"/>
      <c r="D118" s="70"/>
      <c r="E118" s="70"/>
      <c r="F118" s="71">
        <v>79920</v>
      </c>
      <c r="G118" s="71"/>
      <c r="H118" s="71"/>
    </row>
    <row r="119" spans="1:8" x14ac:dyDescent="0.25">
      <c r="A119" s="70" t="s">
        <v>52</v>
      </c>
      <c r="B119" s="70"/>
      <c r="C119" s="70"/>
      <c r="D119" s="70"/>
      <c r="E119" s="70"/>
      <c r="F119" s="71">
        <v>500000</v>
      </c>
      <c r="G119" s="71"/>
      <c r="H119" s="71"/>
    </row>
    <row r="120" spans="1:8" s="34" customFormat="1" x14ac:dyDescent="0.25">
      <c r="A120" s="72" t="s">
        <v>53</v>
      </c>
      <c r="B120" s="72"/>
      <c r="C120" s="72"/>
      <c r="D120" s="72"/>
      <c r="E120" s="72"/>
      <c r="F120" s="71">
        <f>F110*0.8</f>
        <v>9600</v>
      </c>
      <c r="G120" s="71"/>
      <c r="H120" s="71"/>
    </row>
    <row r="121" spans="1:8" s="35" customFormat="1" ht="15.75" customHeight="1" x14ac:dyDescent="0.25">
      <c r="A121" s="69" t="s">
        <v>77</v>
      </c>
      <c r="B121" s="69"/>
      <c r="C121" s="69"/>
      <c r="D121" s="69"/>
      <c r="E121" s="69"/>
      <c r="F121" s="69"/>
      <c r="G121" s="69"/>
      <c r="H121" s="69"/>
    </row>
    <row r="122" spans="1:8" s="35" customFormat="1" ht="15.75" customHeight="1" x14ac:dyDescent="0.25">
      <c r="A122" s="105" t="s">
        <v>54</v>
      </c>
      <c r="B122" s="105"/>
      <c r="C122" s="100" t="s">
        <v>80</v>
      </c>
      <c r="D122" s="100"/>
      <c r="E122" s="104" t="s">
        <v>55</v>
      </c>
      <c r="F122" s="104"/>
      <c r="G122" s="105" t="s">
        <v>56</v>
      </c>
      <c r="H122" s="105"/>
    </row>
    <row r="123" spans="1:8" s="35" customFormat="1" ht="15.75" customHeight="1" x14ac:dyDescent="0.25">
      <c r="A123" s="47" t="s">
        <v>234</v>
      </c>
      <c r="B123" s="47" t="s">
        <v>207</v>
      </c>
      <c r="C123" s="128">
        <f>COUNT(D142:D146)</f>
        <v>5</v>
      </c>
      <c r="D123" s="178"/>
      <c r="E123" s="90">
        <f>SUM(D142:D146)</f>
        <v>1056.2713200000001</v>
      </c>
      <c r="F123" s="91"/>
      <c r="G123" s="90">
        <f>SUM(F142:F146)</f>
        <v>1690.0341120000001</v>
      </c>
      <c r="H123" s="91"/>
    </row>
    <row r="124" spans="1:8" s="35" customFormat="1" x14ac:dyDescent="0.25">
      <c r="A124" s="47" t="s">
        <v>209</v>
      </c>
      <c r="B124" s="47" t="s">
        <v>206</v>
      </c>
      <c r="C124" s="178">
        <f>COUNT(D141)</f>
        <v>1</v>
      </c>
      <c r="D124" s="178"/>
      <c r="E124" s="90">
        <f>SUM(D141)</f>
        <v>107.63999999999999</v>
      </c>
      <c r="F124" s="91"/>
      <c r="G124" s="90">
        <f>SUM(F141)</f>
        <v>172.22399999999999</v>
      </c>
      <c r="H124" s="91"/>
    </row>
    <row r="125" spans="1:8" s="35" customFormat="1" ht="15.75" customHeight="1" x14ac:dyDescent="0.25">
      <c r="A125" s="47" t="s">
        <v>239</v>
      </c>
      <c r="B125" s="47" t="s">
        <v>207</v>
      </c>
      <c r="C125" s="128">
        <f>COUNT(D150)</f>
        <v>1</v>
      </c>
      <c r="D125" s="178"/>
      <c r="E125" s="90">
        <f>SUM(D150)</f>
        <v>34.444800000000001</v>
      </c>
      <c r="F125" s="91"/>
      <c r="G125" s="90">
        <f>SUM(F150)</f>
        <v>55.111680000000007</v>
      </c>
      <c r="H125" s="91"/>
    </row>
    <row r="126" spans="1:8" s="35" customFormat="1" x14ac:dyDescent="0.25">
      <c r="A126" s="69" t="s">
        <v>147</v>
      </c>
      <c r="B126" s="69"/>
      <c r="C126" s="99">
        <f>SUM(C122:C125)</f>
        <v>7</v>
      </c>
      <c r="D126" s="100"/>
      <c r="E126" s="188">
        <f>SUM(E122:E125)</f>
        <v>1198.3561200000001</v>
      </c>
      <c r="F126" s="104"/>
      <c r="G126" s="105">
        <f>SUM(G122:G125)</f>
        <v>1917.369792</v>
      </c>
      <c r="H126" s="105"/>
    </row>
    <row r="127" spans="1:8" s="35" customFormat="1" x14ac:dyDescent="0.25">
      <c r="A127" s="69" t="s">
        <v>72</v>
      </c>
      <c r="B127" s="69"/>
      <c r="C127" s="69"/>
      <c r="D127" s="69"/>
      <c r="E127" s="69"/>
      <c r="F127" s="69"/>
      <c r="G127" s="69"/>
      <c r="H127" s="69"/>
    </row>
    <row r="128" spans="1:8" s="35" customFormat="1" ht="15.75" customHeight="1" x14ac:dyDescent="0.25">
      <c r="A128" s="105" t="s">
        <v>54</v>
      </c>
      <c r="B128" s="105"/>
      <c r="C128" s="100" t="s">
        <v>80</v>
      </c>
      <c r="D128" s="100"/>
      <c r="E128" s="104" t="s">
        <v>55</v>
      </c>
      <c r="F128" s="104"/>
      <c r="G128" s="105" t="s">
        <v>56</v>
      </c>
      <c r="H128" s="105"/>
    </row>
    <row r="129" spans="1:14" s="35" customFormat="1" x14ac:dyDescent="0.25">
      <c r="A129" s="47" t="s">
        <v>209</v>
      </c>
      <c r="B129" s="47" t="s">
        <v>207</v>
      </c>
      <c r="C129" s="128">
        <f>COUNT(F158:F162)+COUNT(F164:F168)*22+COUNT(F170:F173)*3</f>
        <v>125</v>
      </c>
      <c r="D129" s="128"/>
      <c r="E129" s="90">
        <f>SUM(D158,D161:D162)+SUM(D164:D168)*22+SUM(D170:D173)*3</f>
        <v>51247.834559999996</v>
      </c>
      <c r="F129" s="90"/>
      <c r="G129" s="90">
        <f>SUM(F158:F162)+SUM(F164:F168)*22+SUM(F170:F173)*3</f>
        <v>79578.24661799999</v>
      </c>
      <c r="H129" s="90"/>
      <c r="I129" s="35">
        <f>125+64+5</f>
        <v>194</v>
      </c>
    </row>
    <row r="130" spans="1:14" s="35" customFormat="1" x14ac:dyDescent="0.25">
      <c r="A130" s="47" t="s">
        <v>210</v>
      </c>
      <c r="B130" s="47" t="s">
        <v>207</v>
      </c>
      <c r="C130" s="128">
        <f>COUNT(D179:D181)*20+COUNT(D183:D184)*2</f>
        <v>64</v>
      </c>
      <c r="D130" s="128"/>
      <c r="E130" s="90">
        <f>SUM(D179:D181)*20+SUM(D183:D184)*2</f>
        <v>16141.263839999998</v>
      </c>
      <c r="F130" s="90"/>
      <c r="G130" s="90">
        <f>SUM(F179:F181)*20+SUM(F183:F184)*2</f>
        <v>25018.958952000001</v>
      </c>
      <c r="H130" s="90"/>
    </row>
    <row r="131" spans="1:14" s="35" customFormat="1" x14ac:dyDescent="0.25">
      <c r="A131" s="129" t="s">
        <v>211</v>
      </c>
      <c r="B131" s="47" t="s">
        <v>207</v>
      </c>
      <c r="C131" s="128">
        <f>COUNT(D227:D230)+COUNT(D232)</f>
        <v>5</v>
      </c>
      <c r="D131" s="128"/>
      <c r="E131" s="90">
        <f>SUM(D227:D230)+SUM(D232)</f>
        <v>1346.0382000000002</v>
      </c>
      <c r="F131" s="90"/>
      <c r="G131" s="90">
        <f>SUM(F227:F230)+SUM(F232)</f>
        <v>2086.3592100000001</v>
      </c>
      <c r="H131" s="90"/>
    </row>
    <row r="132" spans="1:14" s="35" customFormat="1" x14ac:dyDescent="0.25">
      <c r="A132" s="130"/>
      <c r="B132" s="47" t="s">
        <v>206</v>
      </c>
      <c r="C132" s="128">
        <f>COUNT(D190:D194)+COUNT(D199:D206)*14+COUNT(D210:D215)+COUNT(D219:D224)+COUNT(D226)+COUNT(D231)+COUNT(D233)+COUNT(D235:D242)*4</f>
        <v>164</v>
      </c>
      <c r="D132" s="128"/>
      <c r="E132" s="90">
        <f>SUM(D190:D194)+SUM(D199:D206)*14+SUM(D210:D215)+SUM(D219:D224)+SUM(D226)+SUM(D231)+SUM(D233)+SUM(D235:D242)*4</f>
        <v>49216.452479999993</v>
      </c>
      <c r="F132" s="90"/>
      <c r="G132" s="90">
        <f>SUM(F190:F194)+SUM(F199:F206)*14+SUM(F210:F215)+SUM(F219:F224)+SUM(F226)+SUM(F231)+SUM(F233)+SUM(F235:F242)*4</f>
        <v>76285.501343999975</v>
      </c>
      <c r="H132" s="90"/>
      <c r="I132" s="35">
        <f>96+68</f>
        <v>164</v>
      </c>
      <c r="J132" s="65">
        <f>G126+G133</f>
        <v>184886.43591599996</v>
      </c>
      <c r="K132" s="65">
        <f>E126+E133</f>
        <v>119149.94519999997</v>
      </c>
    </row>
    <row r="133" spans="1:14" s="35" customFormat="1" x14ac:dyDescent="0.25">
      <c r="A133" s="69" t="s">
        <v>147</v>
      </c>
      <c r="B133" s="69"/>
      <c r="C133" s="99">
        <f>SUM(C129:C132)</f>
        <v>358</v>
      </c>
      <c r="D133" s="100"/>
      <c r="E133" s="188">
        <f>SUM(E129:E132)</f>
        <v>117951.58907999998</v>
      </c>
      <c r="F133" s="104"/>
      <c r="G133" s="105">
        <f>SUM(G129:G132)</f>
        <v>182969.06612399995</v>
      </c>
      <c r="H133" s="105"/>
    </row>
    <row r="134" spans="1:14" s="34" customFormat="1" x14ac:dyDescent="0.25">
      <c r="A134" s="117" t="s">
        <v>57</v>
      </c>
      <c r="B134" s="117"/>
      <c r="C134" s="117"/>
      <c r="D134" s="117"/>
      <c r="E134" s="117"/>
      <c r="F134" s="117"/>
      <c r="G134" s="117"/>
      <c r="H134" s="117"/>
    </row>
    <row r="135" spans="1:14" x14ac:dyDescent="0.25">
      <c r="A135" s="117" t="s">
        <v>58</v>
      </c>
      <c r="B135" s="117"/>
      <c r="C135" s="117"/>
      <c r="D135" s="117"/>
      <c r="E135" s="117"/>
      <c r="F135" s="117"/>
      <c r="G135" s="117"/>
      <c r="H135" s="117"/>
    </row>
    <row r="136" spans="1:14" ht="47.25" customHeight="1" x14ac:dyDescent="0.25">
      <c r="A136" s="97" t="s">
        <v>117</v>
      </c>
      <c r="B136" s="97" t="s">
        <v>187</v>
      </c>
      <c r="C136" s="97" t="s">
        <v>59</v>
      </c>
      <c r="D136" s="97" t="s">
        <v>60</v>
      </c>
      <c r="E136" s="111" t="s">
        <v>153</v>
      </c>
      <c r="F136" s="43" t="s">
        <v>146</v>
      </c>
      <c r="G136" s="113" t="s">
        <v>62</v>
      </c>
      <c r="H136" s="114"/>
    </row>
    <row r="137" spans="1:14" s="37" customFormat="1" x14ac:dyDescent="0.25">
      <c r="A137" s="98"/>
      <c r="B137" s="98"/>
      <c r="C137" s="98"/>
      <c r="D137" s="98"/>
      <c r="E137" s="112"/>
      <c r="F137" s="13">
        <v>0.6</v>
      </c>
      <c r="G137" s="115"/>
      <c r="H137" s="116"/>
    </row>
    <row r="138" spans="1:14" s="37" customFormat="1" x14ac:dyDescent="0.25">
      <c r="A138" s="101" t="s">
        <v>218</v>
      </c>
      <c r="B138" s="102"/>
      <c r="C138" s="102"/>
      <c r="D138" s="102"/>
      <c r="E138" s="102"/>
      <c r="F138" s="102"/>
      <c r="G138" s="102"/>
      <c r="H138" s="103"/>
      <c r="I138" s="37" t="s">
        <v>220</v>
      </c>
      <c r="J138" s="36"/>
    </row>
    <row r="139" spans="1:14" s="37" customFormat="1" x14ac:dyDescent="0.25">
      <c r="A139" s="101" t="s">
        <v>232</v>
      </c>
      <c r="B139" s="102"/>
      <c r="C139" s="102"/>
      <c r="D139" s="102"/>
      <c r="E139" s="102"/>
      <c r="F139" s="102"/>
      <c r="G139" s="102"/>
      <c r="H139" s="103"/>
      <c r="J139" s="36"/>
    </row>
    <row r="140" spans="1:14" s="37" customFormat="1" x14ac:dyDescent="0.25">
      <c r="A140" s="101" t="s">
        <v>190</v>
      </c>
      <c r="B140" s="102"/>
      <c r="C140" s="102"/>
      <c r="D140" s="102"/>
      <c r="E140" s="102"/>
      <c r="F140" s="102"/>
      <c r="G140" s="102"/>
      <c r="H140" s="103"/>
      <c r="J140" s="36"/>
    </row>
    <row r="141" spans="1:14" s="37" customFormat="1" ht="15.75" customHeight="1" x14ac:dyDescent="0.25">
      <c r="A141" s="42">
        <v>1</v>
      </c>
      <c r="B141" s="42" t="s">
        <v>206</v>
      </c>
      <c r="C141" s="42" t="s">
        <v>189</v>
      </c>
      <c r="D141" s="54">
        <f>(10)*10.764</f>
        <v>107.63999999999999</v>
      </c>
      <c r="E141" s="42">
        <v>0</v>
      </c>
      <c r="F141" s="42">
        <f>(D141+E141)*(($F$137)+1)</f>
        <v>172.22399999999999</v>
      </c>
      <c r="G141" s="182" t="str">
        <f>A140</f>
        <v>Ground Floor For Commercial &amp; Parking</v>
      </c>
      <c r="H141" s="183"/>
      <c r="I141" s="36"/>
      <c r="L141" s="173"/>
      <c r="M141" s="173"/>
      <c r="N141" s="36"/>
    </row>
    <row r="142" spans="1:14" s="37" customFormat="1" ht="15.75" customHeight="1" x14ac:dyDescent="0.25">
      <c r="A142" s="42">
        <f t="shared" ref="A142:A146" si="0">A141+1</f>
        <v>2</v>
      </c>
      <c r="B142" s="42" t="s">
        <v>188</v>
      </c>
      <c r="C142" s="42" t="s">
        <v>189</v>
      </c>
      <c r="D142" s="54">
        <f>(19.39)*10.764</f>
        <v>208.71395999999999</v>
      </c>
      <c r="E142" s="42">
        <v>0</v>
      </c>
      <c r="F142" s="42">
        <f t="shared" ref="F142:F144" si="1">(D142+E142)*(($F$137)+1)</f>
        <v>333.94233600000001</v>
      </c>
      <c r="G142" s="184"/>
      <c r="H142" s="185"/>
      <c r="I142" s="36"/>
      <c r="J142" s="36"/>
      <c r="L142" s="173"/>
      <c r="M142" s="173"/>
      <c r="N142" s="36"/>
    </row>
    <row r="143" spans="1:14" s="37" customFormat="1" ht="15.75" customHeight="1" x14ac:dyDescent="0.25">
      <c r="A143" s="42">
        <f t="shared" si="0"/>
        <v>3</v>
      </c>
      <c r="B143" s="42" t="s">
        <v>188</v>
      </c>
      <c r="C143" s="42" t="s">
        <v>189</v>
      </c>
      <c r="D143" s="54">
        <f>(15.8)*10.764</f>
        <v>170.0712</v>
      </c>
      <c r="E143" s="42">
        <v>0</v>
      </c>
      <c r="F143" s="42">
        <f t="shared" si="1"/>
        <v>272.11392000000001</v>
      </c>
      <c r="G143" s="184"/>
      <c r="H143" s="185"/>
      <c r="I143" s="36"/>
      <c r="L143" s="173"/>
      <c r="M143" s="173"/>
      <c r="N143" s="36"/>
    </row>
    <row r="144" spans="1:14" s="37" customFormat="1" ht="15.75" customHeight="1" x14ac:dyDescent="0.25">
      <c r="A144" s="42">
        <f t="shared" si="0"/>
        <v>4</v>
      </c>
      <c r="B144" s="42" t="s">
        <v>188</v>
      </c>
      <c r="C144" s="42" t="s">
        <v>189</v>
      </c>
      <c r="D144" s="54">
        <f>(18.73)*10.764</f>
        <v>201.60971999999998</v>
      </c>
      <c r="E144" s="42">
        <v>0</v>
      </c>
      <c r="F144" s="42">
        <f t="shared" si="1"/>
        <v>322.57555200000002</v>
      </c>
      <c r="G144" s="184"/>
      <c r="H144" s="185"/>
      <c r="I144" s="36"/>
      <c r="L144" s="173"/>
      <c r="M144" s="173"/>
      <c r="N144" s="36"/>
    </row>
    <row r="145" spans="1:16384" s="37" customFormat="1" ht="15.75" customHeight="1" x14ac:dyDescent="0.25">
      <c r="A145" s="42">
        <f t="shared" si="0"/>
        <v>5</v>
      </c>
      <c r="B145" s="42" t="s">
        <v>188</v>
      </c>
      <c r="C145" s="42" t="s">
        <v>189</v>
      </c>
      <c r="D145" s="54">
        <f>(22.9)*10.764</f>
        <v>246.49559999999997</v>
      </c>
      <c r="E145" s="42">
        <v>0</v>
      </c>
      <c r="F145" s="42">
        <f t="shared" ref="F145" si="2">(D145+E145)*(($F$137)+1)</f>
        <v>394.39295999999996</v>
      </c>
      <c r="G145" s="184"/>
      <c r="H145" s="185"/>
      <c r="I145" s="36"/>
      <c r="L145" s="173"/>
      <c r="M145" s="173"/>
      <c r="N145" s="36"/>
    </row>
    <row r="146" spans="1:16384" s="37" customFormat="1" ht="15.75" customHeight="1" x14ac:dyDescent="0.25">
      <c r="A146" s="42">
        <f t="shared" si="0"/>
        <v>6</v>
      </c>
      <c r="B146" s="42" t="s">
        <v>188</v>
      </c>
      <c r="C146" s="42" t="s">
        <v>189</v>
      </c>
      <c r="D146" s="54">
        <f>(21.31)*10.764</f>
        <v>229.38083999999998</v>
      </c>
      <c r="E146" s="42">
        <v>0</v>
      </c>
      <c r="F146" s="42">
        <f t="shared" ref="F146" si="3">(D146+E146)*(($F$137)+1)</f>
        <v>367.009344</v>
      </c>
      <c r="G146" s="186"/>
      <c r="H146" s="187"/>
      <c r="I146" s="36"/>
      <c r="L146" s="173"/>
      <c r="M146" s="173"/>
      <c r="N146" s="36"/>
    </row>
    <row r="147" spans="1:16384" s="37" customFormat="1" x14ac:dyDescent="0.25">
      <c r="A147" s="101" t="s">
        <v>214</v>
      </c>
      <c r="B147" s="102"/>
      <c r="C147" s="102"/>
      <c r="D147" s="102"/>
      <c r="E147" s="102"/>
      <c r="F147" s="102"/>
      <c r="G147" s="102"/>
      <c r="H147" s="103"/>
      <c r="J147" s="36"/>
    </row>
    <row r="148" spans="1:16384" s="37" customFormat="1" x14ac:dyDescent="0.25">
      <c r="A148" s="101" t="s">
        <v>238</v>
      </c>
      <c r="B148" s="102"/>
      <c r="C148" s="102"/>
      <c r="D148" s="102"/>
      <c r="E148" s="102"/>
      <c r="F148" s="102"/>
      <c r="G148" s="102"/>
      <c r="H148" s="103"/>
      <c r="J148" s="36"/>
    </row>
    <row r="149" spans="1:16384" s="37" customFormat="1" x14ac:dyDescent="0.25">
      <c r="A149" s="101" t="s">
        <v>190</v>
      </c>
      <c r="B149" s="102"/>
      <c r="C149" s="102"/>
      <c r="D149" s="102"/>
      <c r="E149" s="102"/>
      <c r="F149" s="102"/>
      <c r="G149" s="102"/>
      <c r="H149" s="103"/>
      <c r="J149" s="36"/>
    </row>
    <row r="150" spans="1:16384" s="37" customFormat="1" ht="15.75" customHeight="1" x14ac:dyDescent="0.25">
      <c r="A150" s="42">
        <v>1</v>
      </c>
      <c r="B150" s="42" t="s">
        <v>188</v>
      </c>
      <c r="C150" s="42" t="s">
        <v>189</v>
      </c>
      <c r="D150" s="54">
        <f>(3.2)*10.764</f>
        <v>34.444800000000001</v>
      </c>
      <c r="E150" s="42">
        <v>0</v>
      </c>
      <c r="F150" s="42">
        <f>(D150+E150)*(($F$137)+1)</f>
        <v>55.111680000000007</v>
      </c>
      <c r="G150" s="119" t="str">
        <f>A149</f>
        <v>Ground Floor For Commercial &amp; Parking</v>
      </c>
      <c r="H150" s="121"/>
      <c r="I150" s="36"/>
      <c r="L150" s="173"/>
      <c r="M150" s="173"/>
      <c r="N150" s="36"/>
    </row>
    <row r="151" spans="1:16384" s="37" customFormat="1" x14ac:dyDescent="0.25">
      <c r="A151" s="119"/>
      <c r="B151" s="120"/>
      <c r="C151" s="120"/>
      <c r="D151" s="120"/>
      <c r="E151" s="120"/>
      <c r="F151" s="120"/>
      <c r="G151" s="120"/>
      <c r="H151" s="121"/>
      <c r="I151" s="36"/>
      <c r="N151" s="36"/>
    </row>
    <row r="152" spans="1:16384" ht="47.25" customHeight="1" x14ac:dyDescent="0.25">
      <c r="A152" s="113" t="s">
        <v>118</v>
      </c>
      <c r="B152" s="113" t="s">
        <v>187</v>
      </c>
      <c r="C152" s="97" t="s">
        <v>59</v>
      </c>
      <c r="D152" s="97" t="s">
        <v>60</v>
      </c>
      <c r="E152" s="111" t="s">
        <v>61</v>
      </c>
      <c r="F152" s="43" t="s">
        <v>146</v>
      </c>
      <c r="G152" s="113" t="s">
        <v>62</v>
      </c>
      <c r="H152" s="114"/>
      <c r="I152" s="36"/>
    </row>
    <row r="153" spans="1:16384" s="37" customFormat="1" x14ac:dyDescent="0.25">
      <c r="A153" s="115"/>
      <c r="B153" s="115"/>
      <c r="C153" s="98"/>
      <c r="D153" s="98"/>
      <c r="E153" s="112"/>
      <c r="F153" s="13">
        <v>0.55000000000000004</v>
      </c>
      <c r="G153" s="115"/>
      <c r="H153" s="116"/>
      <c r="I153" s="36"/>
    </row>
    <row r="154" spans="1:16384" s="37" customFormat="1" x14ac:dyDescent="0.25">
      <c r="A154" s="101" t="s">
        <v>218</v>
      </c>
      <c r="B154" s="102"/>
      <c r="C154" s="102"/>
      <c r="D154" s="102"/>
      <c r="E154" s="102"/>
      <c r="F154" s="102"/>
      <c r="G154" s="102"/>
      <c r="H154" s="103"/>
      <c r="J154" s="36"/>
    </row>
    <row r="155" spans="1:16384" s="37" customFormat="1" x14ac:dyDescent="0.25">
      <c r="A155" s="101" t="s">
        <v>232</v>
      </c>
      <c r="B155" s="102"/>
      <c r="C155" s="102"/>
      <c r="D155" s="102"/>
      <c r="E155" s="102"/>
      <c r="F155" s="102"/>
      <c r="G155" s="102"/>
      <c r="H155" s="103"/>
      <c r="J155" s="36"/>
    </row>
    <row r="156" spans="1:16384" s="37" customFormat="1" x14ac:dyDescent="0.25">
      <c r="A156" s="101" t="s">
        <v>190</v>
      </c>
      <c r="B156" s="102"/>
      <c r="C156" s="102"/>
      <c r="D156" s="102"/>
      <c r="E156" s="102"/>
      <c r="F156" s="102"/>
      <c r="G156" s="102"/>
      <c r="H156" s="102"/>
      <c r="I156" s="189"/>
      <c r="J156" s="189"/>
      <c r="K156" s="189"/>
      <c r="L156" s="189"/>
      <c r="M156" s="189"/>
      <c r="N156" s="189"/>
      <c r="O156" s="189"/>
      <c r="P156" s="189"/>
      <c r="Q156" s="102" t="s">
        <v>190</v>
      </c>
      <c r="R156" s="102"/>
      <c r="S156" s="102"/>
      <c r="T156" s="102"/>
      <c r="U156" s="102"/>
      <c r="V156" s="102"/>
      <c r="W156" s="102"/>
      <c r="X156" s="103"/>
      <c r="Y156" s="101" t="s">
        <v>190</v>
      </c>
      <c r="Z156" s="102"/>
      <c r="AA156" s="102"/>
      <c r="AB156" s="102"/>
      <c r="AC156" s="102"/>
      <c r="AD156" s="102"/>
      <c r="AE156" s="102"/>
      <c r="AF156" s="103"/>
      <c r="AG156" s="101" t="s">
        <v>190</v>
      </c>
      <c r="AH156" s="102"/>
      <c r="AI156" s="102"/>
      <c r="AJ156" s="102"/>
      <c r="AK156" s="102"/>
      <c r="AL156" s="102"/>
      <c r="AM156" s="102"/>
      <c r="AN156" s="103"/>
      <c r="AO156" s="101" t="s">
        <v>190</v>
      </c>
      <c r="AP156" s="102"/>
      <c r="AQ156" s="102"/>
      <c r="AR156" s="102"/>
      <c r="AS156" s="102"/>
      <c r="AT156" s="102"/>
      <c r="AU156" s="102"/>
      <c r="AV156" s="103"/>
      <c r="AW156" s="101" t="s">
        <v>190</v>
      </c>
      <c r="AX156" s="102"/>
      <c r="AY156" s="102"/>
      <c r="AZ156" s="102"/>
      <c r="BA156" s="102"/>
      <c r="BB156" s="102"/>
      <c r="BC156" s="102"/>
      <c r="BD156" s="103"/>
      <c r="BE156" s="101" t="s">
        <v>190</v>
      </c>
      <c r="BF156" s="102"/>
      <c r="BG156" s="102"/>
      <c r="BH156" s="102"/>
      <c r="BI156" s="102"/>
      <c r="BJ156" s="102"/>
      <c r="BK156" s="102"/>
      <c r="BL156" s="103"/>
      <c r="BM156" s="101" t="s">
        <v>190</v>
      </c>
      <c r="BN156" s="102"/>
      <c r="BO156" s="102"/>
      <c r="BP156" s="102"/>
      <c r="BQ156" s="102"/>
      <c r="BR156" s="102"/>
      <c r="BS156" s="102"/>
      <c r="BT156" s="103"/>
      <c r="BU156" s="101" t="s">
        <v>190</v>
      </c>
      <c r="BV156" s="102"/>
      <c r="BW156" s="102"/>
      <c r="BX156" s="102"/>
      <c r="BY156" s="102"/>
      <c r="BZ156" s="102"/>
      <c r="CA156" s="102"/>
      <c r="CB156" s="103"/>
      <c r="CC156" s="101" t="s">
        <v>190</v>
      </c>
      <c r="CD156" s="102"/>
      <c r="CE156" s="102"/>
      <c r="CF156" s="102"/>
      <c r="CG156" s="102"/>
      <c r="CH156" s="102"/>
      <c r="CI156" s="102"/>
      <c r="CJ156" s="103"/>
      <c r="CK156" s="101" t="s">
        <v>190</v>
      </c>
      <c r="CL156" s="102"/>
      <c r="CM156" s="102"/>
      <c r="CN156" s="102"/>
      <c r="CO156" s="102"/>
      <c r="CP156" s="102"/>
      <c r="CQ156" s="102"/>
      <c r="CR156" s="103"/>
      <c r="CS156" s="101" t="s">
        <v>190</v>
      </c>
      <c r="CT156" s="102"/>
      <c r="CU156" s="102"/>
      <c r="CV156" s="102"/>
      <c r="CW156" s="102"/>
      <c r="CX156" s="102"/>
      <c r="CY156" s="102"/>
      <c r="CZ156" s="103"/>
      <c r="DA156" s="101" t="s">
        <v>190</v>
      </c>
      <c r="DB156" s="102"/>
      <c r="DC156" s="102"/>
      <c r="DD156" s="102"/>
      <c r="DE156" s="102"/>
      <c r="DF156" s="102"/>
      <c r="DG156" s="102"/>
      <c r="DH156" s="103"/>
      <c r="DI156" s="101" t="s">
        <v>190</v>
      </c>
      <c r="DJ156" s="102"/>
      <c r="DK156" s="102"/>
      <c r="DL156" s="102"/>
      <c r="DM156" s="102"/>
      <c r="DN156" s="102"/>
      <c r="DO156" s="102"/>
      <c r="DP156" s="103"/>
      <c r="DQ156" s="101" t="s">
        <v>190</v>
      </c>
      <c r="DR156" s="102"/>
      <c r="DS156" s="102"/>
      <c r="DT156" s="102"/>
      <c r="DU156" s="102"/>
      <c r="DV156" s="102"/>
      <c r="DW156" s="102"/>
      <c r="DX156" s="103"/>
      <c r="DY156" s="101" t="s">
        <v>190</v>
      </c>
      <c r="DZ156" s="102"/>
      <c r="EA156" s="102"/>
      <c r="EB156" s="102"/>
      <c r="EC156" s="102"/>
      <c r="ED156" s="102"/>
      <c r="EE156" s="102"/>
      <c r="EF156" s="103"/>
      <c r="EG156" s="101" t="s">
        <v>190</v>
      </c>
      <c r="EH156" s="102"/>
      <c r="EI156" s="102"/>
      <c r="EJ156" s="102"/>
      <c r="EK156" s="102"/>
      <c r="EL156" s="102"/>
      <c r="EM156" s="102"/>
      <c r="EN156" s="103"/>
      <c r="EO156" s="101" t="s">
        <v>190</v>
      </c>
      <c r="EP156" s="102"/>
      <c r="EQ156" s="102"/>
      <c r="ER156" s="102"/>
      <c r="ES156" s="102"/>
      <c r="ET156" s="102"/>
      <c r="EU156" s="102"/>
      <c r="EV156" s="103"/>
      <c r="EW156" s="101" t="s">
        <v>190</v>
      </c>
      <c r="EX156" s="102"/>
      <c r="EY156" s="102"/>
      <c r="EZ156" s="102"/>
      <c r="FA156" s="102"/>
      <c r="FB156" s="102"/>
      <c r="FC156" s="102"/>
      <c r="FD156" s="103"/>
      <c r="FE156" s="101" t="s">
        <v>190</v>
      </c>
      <c r="FF156" s="102"/>
      <c r="FG156" s="102"/>
      <c r="FH156" s="102"/>
      <c r="FI156" s="102"/>
      <c r="FJ156" s="102"/>
      <c r="FK156" s="102"/>
      <c r="FL156" s="103"/>
      <c r="FM156" s="101" t="s">
        <v>190</v>
      </c>
      <c r="FN156" s="102"/>
      <c r="FO156" s="102"/>
      <c r="FP156" s="102"/>
      <c r="FQ156" s="102"/>
      <c r="FR156" s="102"/>
      <c r="FS156" s="102"/>
      <c r="FT156" s="103"/>
      <c r="FU156" s="101" t="s">
        <v>190</v>
      </c>
      <c r="FV156" s="102"/>
      <c r="FW156" s="102"/>
      <c r="FX156" s="102"/>
      <c r="FY156" s="102"/>
      <c r="FZ156" s="102"/>
      <c r="GA156" s="102"/>
      <c r="GB156" s="103"/>
      <c r="GC156" s="101" t="s">
        <v>190</v>
      </c>
      <c r="GD156" s="102"/>
      <c r="GE156" s="102"/>
      <c r="GF156" s="102"/>
      <c r="GG156" s="102"/>
      <c r="GH156" s="102"/>
      <c r="GI156" s="102"/>
      <c r="GJ156" s="103"/>
      <c r="GK156" s="101" t="s">
        <v>190</v>
      </c>
      <c r="GL156" s="102"/>
      <c r="GM156" s="102"/>
      <c r="GN156" s="102"/>
      <c r="GO156" s="102"/>
      <c r="GP156" s="102"/>
      <c r="GQ156" s="102"/>
      <c r="GR156" s="103"/>
      <c r="GS156" s="101" t="s">
        <v>190</v>
      </c>
      <c r="GT156" s="102"/>
      <c r="GU156" s="102"/>
      <c r="GV156" s="102"/>
      <c r="GW156" s="102"/>
      <c r="GX156" s="102"/>
      <c r="GY156" s="102"/>
      <c r="GZ156" s="103"/>
      <c r="HA156" s="101" t="s">
        <v>190</v>
      </c>
      <c r="HB156" s="102"/>
      <c r="HC156" s="102"/>
      <c r="HD156" s="102"/>
      <c r="HE156" s="102"/>
      <c r="HF156" s="102"/>
      <c r="HG156" s="102"/>
      <c r="HH156" s="103"/>
      <c r="HI156" s="101" t="s">
        <v>190</v>
      </c>
      <c r="HJ156" s="102"/>
      <c r="HK156" s="102"/>
      <c r="HL156" s="102"/>
      <c r="HM156" s="102"/>
      <c r="HN156" s="102"/>
      <c r="HO156" s="102"/>
      <c r="HP156" s="103"/>
      <c r="HQ156" s="101" t="s">
        <v>190</v>
      </c>
      <c r="HR156" s="102"/>
      <c r="HS156" s="102"/>
      <c r="HT156" s="102"/>
      <c r="HU156" s="102"/>
      <c r="HV156" s="102"/>
      <c r="HW156" s="102"/>
      <c r="HX156" s="103"/>
      <c r="HY156" s="101" t="s">
        <v>190</v>
      </c>
      <c r="HZ156" s="102"/>
      <c r="IA156" s="102"/>
      <c r="IB156" s="102"/>
      <c r="IC156" s="102"/>
      <c r="ID156" s="102"/>
      <c r="IE156" s="102"/>
      <c r="IF156" s="103"/>
      <c r="IG156" s="101" t="s">
        <v>190</v>
      </c>
      <c r="IH156" s="102"/>
      <c r="II156" s="102"/>
      <c r="IJ156" s="102"/>
      <c r="IK156" s="102"/>
      <c r="IL156" s="102"/>
      <c r="IM156" s="102"/>
      <c r="IN156" s="103"/>
      <c r="IO156" s="101" t="s">
        <v>190</v>
      </c>
      <c r="IP156" s="102"/>
      <c r="IQ156" s="102"/>
      <c r="IR156" s="102"/>
      <c r="IS156" s="102"/>
      <c r="IT156" s="102"/>
      <c r="IU156" s="102"/>
      <c r="IV156" s="103"/>
      <c r="IW156" s="101" t="s">
        <v>190</v>
      </c>
      <c r="IX156" s="102"/>
      <c r="IY156" s="102"/>
      <c r="IZ156" s="102"/>
      <c r="JA156" s="102"/>
      <c r="JB156" s="102"/>
      <c r="JC156" s="102"/>
      <c r="JD156" s="103"/>
      <c r="JE156" s="101" t="s">
        <v>190</v>
      </c>
      <c r="JF156" s="102"/>
      <c r="JG156" s="102"/>
      <c r="JH156" s="102"/>
      <c r="JI156" s="102"/>
      <c r="JJ156" s="102"/>
      <c r="JK156" s="102"/>
      <c r="JL156" s="103"/>
      <c r="JM156" s="101" t="s">
        <v>190</v>
      </c>
      <c r="JN156" s="102"/>
      <c r="JO156" s="102"/>
      <c r="JP156" s="102"/>
      <c r="JQ156" s="102"/>
      <c r="JR156" s="102"/>
      <c r="JS156" s="102"/>
      <c r="JT156" s="103"/>
      <c r="JU156" s="101" t="s">
        <v>190</v>
      </c>
      <c r="JV156" s="102"/>
      <c r="JW156" s="102"/>
      <c r="JX156" s="102"/>
      <c r="JY156" s="102"/>
      <c r="JZ156" s="102"/>
      <c r="KA156" s="102"/>
      <c r="KB156" s="103"/>
      <c r="KC156" s="101" t="s">
        <v>190</v>
      </c>
      <c r="KD156" s="102"/>
      <c r="KE156" s="102"/>
      <c r="KF156" s="102"/>
      <c r="KG156" s="102"/>
      <c r="KH156" s="102"/>
      <c r="KI156" s="102"/>
      <c r="KJ156" s="103"/>
      <c r="KK156" s="101" t="s">
        <v>190</v>
      </c>
      <c r="KL156" s="102"/>
      <c r="KM156" s="102"/>
      <c r="KN156" s="102"/>
      <c r="KO156" s="102"/>
      <c r="KP156" s="102"/>
      <c r="KQ156" s="102"/>
      <c r="KR156" s="103"/>
      <c r="KS156" s="101" t="s">
        <v>190</v>
      </c>
      <c r="KT156" s="102"/>
      <c r="KU156" s="102"/>
      <c r="KV156" s="102"/>
      <c r="KW156" s="102"/>
      <c r="KX156" s="102"/>
      <c r="KY156" s="102"/>
      <c r="KZ156" s="103"/>
      <c r="LA156" s="101" t="s">
        <v>190</v>
      </c>
      <c r="LB156" s="102"/>
      <c r="LC156" s="102"/>
      <c r="LD156" s="102"/>
      <c r="LE156" s="102"/>
      <c r="LF156" s="102"/>
      <c r="LG156" s="102"/>
      <c r="LH156" s="103"/>
      <c r="LI156" s="101" t="s">
        <v>190</v>
      </c>
      <c r="LJ156" s="102"/>
      <c r="LK156" s="102"/>
      <c r="LL156" s="102"/>
      <c r="LM156" s="102"/>
      <c r="LN156" s="102"/>
      <c r="LO156" s="102"/>
      <c r="LP156" s="103"/>
      <c r="LQ156" s="101" t="s">
        <v>190</v>
      </c>
      <c r="LR156" s="102"/>
      <c r="LS156" s="102"/>
      <c r="LT156" s="102"/>
      <c r="LU156" s="102"/>
      <c r="LV156" s="102"/>
      <c r="LW156" s="102"/>
      <c r="LX156" s="103"/>
      <c r="LY156" s="101" t="s">
        <v>190</v>
      </c>
      <c r="LZ156" s="102"/>
      <c r="MA156" s="102"/>
      <c r="MB156" s="102"/>
      <c r="MC156" s="102"/>
      <c r="MD156" s="102"/>
      <c r="ME156" s="102"/>
      <c r="MF156" s="103"/>
      <c r="MG156" s="101" t="s">
        <v>190</v>
      </c>
      <c r="MH156" s="102"/>
      <c r="MI156" s="102"/>
      <c r="MJ156" s="102"/>
      <c r="MK156" s="102"/>
      <c r="ML156" s="102"/>
      <c r="MM156" s="102"/>
      <c r="MN156" s="103"/>
      <c r="MO156" s="101" t="s">
        <v>190</v>
      </c>
      <c r="MP156" s="102"/>
      <c r="MQ156" s="102"/>
      <c r="MR156" s="102"/>
      <c r="MS156" s="102"/>
      <c r="MT156" s="102"/>
      <c r="MU156" s="102"/>
      <c r="MV156" s="103"/>
      <c r="MW156" s="101" t="s">
        <v>190</v>
      </c>
      <c r="MX156" s="102"/>
      <c r="MY156" s="102"/>
      <c r="MZ156" s="102"/>
      <c r="NA156" s="102"/>
      <c r="NB156" s="102"/>
      <c r="NC156" s="102"/>
      <c r="ND156" s="103"/>
      <c r="NE156" s="101" t="s">
        <v>190</v>
      </c>
      <c r="NF156" s="102"/>
      <c r="NG156" s="102"/>
      <c r="NH156" s="102"/>
      <c r="NI156" s="102"/>
      <c r="NJ156" s="102"/>
      <c r="NK156" s="102"/>
      <c r="NL156" s="103"/>
      <c r="NM156" s="101" t="s">
        <v>190</v>
      </c>
      <c r="NN156" s="102"/>
      <c r="NO156" s="102"/>
      <c r="NP156" s="102"/>
      <c r="NQ156" s="102"/>
      <c r="NR156" s="102"/>
      <c r="NS156" s="102"/>
      <c r="NT156" s="103"/>
      <c r="NU156" s="101" t="s">
        <v>190</v>
      </c>
      <c r="NV156" s="102"/>
      <c r="NW156" s="102"/>
      <c r="NX156" s="102"/>
      <c r="NY156" s="102"/>
      <c r="NZ156" s="102"/>
      <c r="OA156" s="102"/>
      <c r="OB156" s="103"/>
      <c r="OC156" s="101" t="s">
        <v>190</v>
      </c>
      <c r="OD156" s="102"/>
      <c r="OE156" s="102"/>
      <c r="OF156" s="102"/>
      <c r="OG156" s="102"/>
      <c r="OH156" s="102"/>
      <c r="OI156" s="102"/>
      <c r="OJ156" s="103"/>
      <c r="OK156" s="101" t="s">
        <v>190</v>
      </c>
      <c r="OL156" s="102"/>
      <c r="OM156" s="102"/>
      <c r="ON156" s="102"/>
      <c r="OO156" s="102"/>
      <c r="OP156" s="102"/>
      <c r="OQ156" s="102"/>
      <c r="OR156" s="103"/>
      <c r="OS156" s="101" t="s">
        <v>190</v>
      </c>
      <c r="OT156" s="102"/>
      <c r="OU156" s="102"/>
      <c r="OV156" s="102"/>
      <c r="OW156" s="102"/>
      <c r="OX156" s="102"/>
      <c r="OY156" s="102"/>
      <c r="OZ156" s="103"/>
      <c r="PA156" s="101" t="s">
        <v>190</v>
      </c>
      <c r="PB156" s="102"/>
      <c r="PC156" s="102"/>
      <c r="PD156" s="102"/>
      <c r="PE156" s="102"/>
      <c r="PF156" s="102"/>
      <c r="PG156" s="102"/>
      <c r="PH156" s="103"/>
      <c r="PI156" s="101" t="s">
        <v>190</v>
      </c>
      <c r="PJ156" s="102"/>
      <c r="PK156" s="102"/>
      <c r="PL156" s="102"/>
      <c r="PM156" s="102"/>
      <c r="PN156" s="102"/>
      <c r="PO156" s="102"/>
      <c r="PP156" s="103"/>
      <c r="PQ156" s="101" t="s">
        <v>190</v>
      </c>
      <c r="PR156" s="102"/>
      <c r="PS156" s="102"/>
      <c r="PT156" s="102"/>
      <c r="PU156" s="102"/>
      <c r="PV156" s="102"/>
      <c r="PW156" s="102"/>
      <c r="PX156" s="103"/>
      <c r="PY156" s="101" t="s">
        <v>190</v>
      </c>
      <c r="PZ156" s="102"/>
      <c r="QA156" s="102"/>
      <c r="QB156" s="102"/>
      <c r="QC156" s="102"/>
      <c r="QD156" s="102"/>
      <c r="QE156" s="102"/>
      <c r="QF156" s="103"/>
      <c r="QG156" s="101" t="s">
        <v>190</v>
      </c>
      <c r="QH156" s="102"/>
      <c r="QI156" s="102"/>
      <c r="QJ156" s="102"/>
      <c r="QK156" s="102"/>
      <c r="QL156" s="102"/>
      <c r="QM156" s="102"/>
      <c r="QN156" s="103"/>
      <c r="QO156" s="101" t="s">
        <v>190</v>
      </c>
      <c r="QP156" s="102"/>
      <c r="QQ156" s="102"/>
      <c r="QR156" s="102"/>
      <c r="QS156" s="102"/>
      <c r="QT156" s="102"/>
      <c r="QU156" s="102"/>
      <c r="QV156" s="103"/>
      <c r="QW156" s="101" t="s">
        <v>190</v>
      </c>
      <c r="QX156" s="102"/>
      <c r="QY156" s="102"/>
      <c r="QZ156" s="102"/>
      <c r="RA156" s="102"/>
      <c r="RB156" s="102"/>
      <c r="RC156" s="102"/>
      <c r="RD156" s="103"/>
      <c r="RE156" s="101" t="s">
        <v>190</v>
      </c>
      <c r="RF156" s="102"/>
      <c r="RG156" s="102"/>
      <c r="RH156" s="102"/>
      <c r="RI156" s="102"/>
      <c r="RJ156" s="102"/>
      <c r="RK156" s="102"/>
      <c r="RL156" s="103"/>
      <c r="RM156" s="101" t="s">
        <v>190</v>
      </c>
      <c r="RN156" s="102"/>
      <c r="RO156" s="102"/>
      <c r="RP156" s="102"/>
      <c r="RQ156" s="102"/>
      <c r="RR156" s="102"/>
      <c r="RS156" s="102"/>
      <c r="RT156" s="103"/>
      <c r="RU156" s="101" t="s">
        <v>190</v>
      </c>
      <c r="RV156" s="102"/>
      <c r="RW156" s="102"/>
      <c r="RX156" s="102"/>
      <c r="RY156" s="102"/>
      <c r="RZ156" s="102"/>
      <c r="SA156" s="102"/>
      <c r="SB156" s="103"/>
      <c r="SC156" s="101" t="s">
        <v>190</v>
      </c>
      <c r="SD156" s="102"/>
      <c r="SE156" s="102"/>
      <c r="SF156" s="102"/>
      <c r="SG156" s="102"/>
      <c r="SH156" s="102"/>
      <c r="SI156" s="102"/>
      <c r="SJ156" s="103"/>
      <c r="SK156" s="101" t="s">
        <v>190</v>
      </c>
      <c r="SL156" s="102"/>
      <c r="SM156" s="102"/>
      <c r="SN156" s="102"/>
      <c r="SO156" s="102"/>
      <c r="SP156" s="102"/>
      <c r="SQ156" s="102"/>
      <c r="SR156" s="103"/>
      <c r="SS156" s="101" t="s">
        <v>190</v>
      </c>
      <c r="ST156" s="102"/>
      <c r="SU156" s="102"/>
      <c r="SV156" s="102"/>
      <c r="SW156" s="102"/>
      <c r="SX156" s="102"/>
      <c r="SY156" s="102"/>
      <c r="SZ156" s="103"/>
      <c r="TA156" s="101" t="s">
        <v>190</v>
      </c>
      <c r="TB156" s="102"/>
      <c r="TC156" s="102"/>
      <c r="TD156" s="102"/>
      <c r="TE156" s="102"/>
      <c r="TF156" s="102"/>
      <c r="TG156" s="102"/>
      <c r="TH156" s="103"/>
      <c r="TI156" s="101" t="s">
        <v>190</v>
      </c>
      <c r="TJ156" s="102"/>
      <c r="TK156" s="102"/>
      <c r="TL156" s="102"/>
      <c r="TM156" s="102"/>
      <c r="TN156" s="102"/>
      <c r="TO156" s="102"/>
      <c r="TP156" s="103"/>
      <c r="TQ156" s="101" t="s">
        <v>190</v>
      </c>
      <c r="TR156" s="102"/>
      <c r="TS156" s="102"/>
      <c r="TT156" s="102"/>
      <c r="TU156" s="102"/>
      <c r="TV156" s="102"/>
      <c r="TW156" s="102"/>
      <c r="TX156" s="103"/>
      <c r="TY156" s="101" t="s">
        <v>190</v>
      </c>
      <c r="TZ156" s="102"/>
      <c r="UA156" s="102"/>
      <c r="UB156" s="102"/>
      <c r="UC156" s="102"/>
      <c r="UD156" s="102"/>
      <c r="UE156" s="102"/>
      <c r="UF156" s="103"/>
      <c r="UG156" s="101" t="s">
        <v>190</v>
      </c>
      <c r="UH156" s="102"/>
      <c r="UI156" s="102"/>
      <c r="UJ156" s="102"/>
      <c r="UK156" s="102"/>
      <c r="UL156" s="102"/>
      <c r="UM156" s="102"/>
      <c r="UN156" s="103"/>
      <c r="UO156" s="101" t="s">
        <v>190</v>
      </c>
      <c r="UP156" s="102"/>
      <c r="UQ156" s="102"/>
      <c r="UR156" s="102"/>
      <c r="US156" s="102"/>
      <c r="UT156" s="102"/>
      <c r="UU156" s="102"/>
      <c r="UV156" s="103"/>
      <c r="UW156" s="101" t="s">
        <v>190</v>
      </c>
      <c r="UX156" s="102"/>
      <c r="UY156" s="102"/>
      <c r="UZ156" s="102"/>
      <c r="VA156" s="102"/>
      <c r="VB156" s="102"/>
      <c r="VC156" s="102"/>
      <c r="VD156" s="103"/>
      <c r="VE156" s="101" t="s">
        <v>190</v>
      </c>
      <c r="VF156" s="102"/>
      <c r="VG156" s="102"/>
      <c r="VH156" s="102"/>
      <c r="VI156" s="102"/>
      <c r="VJ156" s="102"/>
      <c r="VK156" s="102"/>
      <c r="VL156" s="103"/>
      <c r="VM156" s="101" t="s">
        <v>190</v>
      </c>
      <c r="VN156" s="102"/>
      <c r="VO156" s="102"/>
      <c r="VP156" s="102"/>
      <c r="VQ156" s="102"/>
      <c r="VR156" s="102"/>
      <c r="VS156" s="102"/>
      <c r="VT156" s="103"/>
      <c r="VU156" s="101" t="s">
        <v>190</v>
      </c>
      <c r="VV156" s="102"/>
      <c r="VW156" s="102"/>
      <c r="VX156" s="102"/>
      <c r="VY156" s="102"/>
      <c r="VZ156" s="102"/>
      <c r="WA156" s="102"/>
      <c r="WB156" s="103"/>
      <c r="WC156" s="101" t="s">
        <v>190</v>
      </c>
      <c r="WD156" s="102"/>
      <c r="WE156" s="102"/>
      <c r="WF156" s="102"/>
      <c r="WG156" s="102"/>
      <c r="WH156" s="102"/>
      <c r="WI156" s="102"/>
      <c r="WJ156" s="103"/>
      <c r="WK156" s="101" t="s">
        <v>190</v>
      </c>
      <c r="WL156" s="102"/>
      <c r="WM156" s="102"/>
      <c r="WN156" s="102"/>
      <c r="WO156" s="102"/>
      <c r="WP156" s="102"/>
      <c r="WQ156" s="102"/>
      <c r="WR156" s="103"/>
      <c r="WS156" s="101" t="s">
        <v>190</v>
      </c>
      <c r="WT156" s="102"/>
      <c r="WU156" s="102"/>
      <c r="WV156" s="102"/>
      <c r="WW156" s="102"/>
      <c r="WX156" s="102"/>
      <c r="WY156" s="102"/>
      <c r="WZ156" s="103"/>
      <c r="XA156" s="101" t="s">
        <v>190</v>
      </c>
      <c r="XB156" s="102"/>
      <c r="XC156" s="102"/>
      <c r="XD156" s="102"/>
      <c r="XE156" s="102"/>
      <c r="XF156" s="102"/>
      <c r="XG156" s="102"/>
      <c r="XH156" s="103"/>
      <c r="XI156" s="101" t="s">
        <v>190</v>
      </c>
      <c r="XJ156" s="102"/>
      <c r="XK156" s="102"/>
      <c r="XL156" s="102"/>
      <c r="XM156" s="102"/>
      <c r="XN156" s="102"/>
      <c r="XO156" s="102"/>
      <c r="XP156" s="103"/>
      <c r="XQ156" s="101" t="s">
        <v>190</v>
      </c>
      <c r="XR156" s="102"/>
      <c r="XS156" s="102"/>
      <c r="XT156" s="102"/>
      <c r="XU156" s="102"/>
      <c r="XV156" s="102"/>
      <c r="XW156" s="102"/>
      <c r="XX156" s="103"/>
      <c r="XY156" s="101" t="s">
        <v>190</v>
      </c>
      <c r="XZ156" s="102"/>
      <c r="YA156" s="102"/>
      <c r="YB156" s="102"/>
      <c r="YC156" s="102"/>
      <c r="YD156" s="102"/>
      <c r="YE156" s="102"/>
      <c r="YF156" s="103"/>
      <c r="YG156" s="101" t="s">
        <v>190</v>
      </c>
      <c r="YH156" s="102"/>
      <c r="YI156" s="102"/>
      <c r="YJ156" s="102"/>
      <c r="YK156" s="102"/>
      <c r="YL156" s="102"/>
      <c r="YM156" s="102"/>
      <c r="YN156" s="103"/>
      <c r="YO156" s="101" t="s">
        <v>190</v>
      </c>
      <c r="YP156" s="102"/>
      <c r="YQ156" s="102"/>
      <c r="YR156" s="102"/>
      <c r="YS156" s="102"/>
      <c r="YT156" s="102"/>
      <c r="YU156" s="102"/>
      <c r="YV156" s="103"/>
      <c r="YW156" s="101" t="s">
        <v>190</v>
      </c>
      <c r="YX156" s="102"/>
      <c r="YY156" s="102"/>
      <c r="YZ156" s="102"/>
      <c r="ZA156" s="102"/>
      <c r="ZB156" s="102"/>
      <c r="ZC156" s="102"/>
      <c r="ZD156" s="103"/>
      <c r="ZE156" s="101" t="s">
        <v>190</v>
      </c>
      <c r="ZF156" s="102"/>
      <c r="ZG156" s="102"/>
      <c r="ZH156" s="102"/>
      <c r="ZI156" s="102"/>
      <c r="ZJ156" s="102"/>
      <c r="ZK156" s="102"/>
      <c r="ZL156" s="103"/>
      <c r="ZM156" s="101" t="s">
        <v>190</v>
      </c>
      <c r="ZN156" s="102"/>
      <c r="ZO156" s="102"/>
      <c r="ZP156" s="102"/>
      <c r="ZQ156" s="102"/>
      <c r="ZR156" s="102"/>
      <c r="ZS156" s="102"/>
      <c r="ZT156" s="103"/>
      <c r="ZU156" s="101" t="s">
        <v>190</v>
      </c>
      <c r="ZV156" s="102"/>
      <c r="ZW156" s="102"/>
      <c r="ZX156" s="102"/>
      <c r="ZY156" s="102"/>
      <c r="ZZ156" s="102"/>
      <c r="AAA156" s="102"/>
      <c r="AAB156" s="103"/>
      <c r="AAC156" s="101" t="s">
        <v>190</v>
      </c>
      <c r="AAD156" s="102"/>
      <c r="AAE156" s="102"/>
      <c r="AAF156" s="102"/>
      <c r="AAG156" s="102"/>
      <c r="AAH156" s="102"/>
      <c r="AAI156" s="102"/>
      <c r="AAJ156" s="103"/>
      <c r="AAK156" s="101" t="s">
        <v>190</v>
      </c>
      <c r="AAL156" s="102"/>
      <c r="AAM156" s="102"/>
      <c r="AAN156" s="102"/>
      <c r="AAO156" s="102"/>
      <c r="AAP156" s="102"/>
      <c r="AAQ156" s="102"/>
      <c r="AAR156" s="103"/>
      <c r="AAS156" s="101" t="s">
        <v>190</v>
      </c>
      <c r="AAT156" s="102"/>
      <c r="AAU156" s="102"/>
      <c r="AAV156" s="102"/>
      <c r="AAW156" s="102"/>
      <c r="AAX156" s="102"/>
      <c r="AAY156" s="102"/>
      <c r="AAZ156" s="103"/>
      <c r="ABA156" s="101" t="s">
        <v>190</v>
      </c>
      <c r="ABB156" s="102"/>
      <c r="ABC156" s="102"/>
      <c r="ABD156" s="102"/>
      <c r="ABE156" s="102"/>
      <c r="ABF156" s="102"/>
      <c r="ABG156" s="102"/>
      <c r="ABH156" s="103"/>
      <c r="ABI156" s="101" t="s">
        <v>190</v>
      </c>
      <c r="ABJ156" s="102"/>
      <c r="ABK156" s="102"/>
      <c r="ABL156" s="102"/>
      <c r="ABM156" s="102"/>
      <c r="ABN156" s="102"/>
      <c r="ABO156" s="102"/>
      <c r="ABP156" s="103"/>
      <c r="ABQ156" s="101" t="s">
        <v>190</v>
      </c>
      <c r="ABR156" s="102"/>
      <c r="ABS156" s="102"/>
      <c r="ABT156" s="102"/>
      <c r="ABU156" s="102"/>
      <c r="ABV156" s="102"/>
      <c r="ABW156" s="102"/>
      <c r="ABX156" s="103"/>
      <c r="ABY156" s="101" t="s">
        <v>190</v>
      </c>
      <c r="ABZ156" s="102"/>
      <c r="ACA156" s="102"/>
      <c r="ACB156" s="102"/>
      <c r="ACC156" s="102"/>
      <c r="ACD156" s="102"/>
      <c r="ACE156" s="102"/>
      <c r="ACF156" s="103"/>
      <c r="ACG156" s="101" t="s">
        <v>190</v>
      </c>
      <c r="ACH156" s="102"/>
      <c r="ACI156" s="102"/>
      <c r="ACJ156" s="102"/>
      <c r="ACK156" s="102"/>
      <c r="ACL156" s="102"/>
      <c r="ACM156" s="102"/>
      <c r="ACN156" s="103"/>
      <c r="ACO156" s="101" t="s">
        <v>190</v>
      </c>
      <c r="ACP156" s="102"/>
      <c r="ACQ156" s="102"/>
      <c r="ACR156" s="102"/>
      <c r="ACS156" s="102"/>
      <c r="ACT156" s="102"/>
      <c r="ACU156" s="102"/>
      <c r="ACV156" s="103"/>
      <c r="ACW156" s="101" t="s">
        <v>190</v>
      </c>
      <c r="ACX156" s="102"/>
      <c r="ACY156" s="102"/>
      <c r="ACZ156" s="102"/>
      <c r="ADA156" s="102"/>
      <c r="ADB156" s="102"/>
      <c r="ADC156" s="102"/>
      <c r="ADD156" s="103"/>
      <c r="ADE156" s="101" t="s">
        <v>190</v>
      </c>
      <c r="ADF156" s="102"/>
      <c r="ADG156" s="102"/>
      <c r="ADH156" s="102"/>
      <c r="ADI156" s="102"/>
      <c r="ADJ156" s="102"/>
      <c r="ADK156" s="102"/>
      <c r="ADL156" s="103"/>
      <c r="ADM156" s="101" t="s">
        <v>190</v>
      </c>
      <c r="ADN156" s="102"/>
      <c r="ADO156" s="102"/>
      <c r="ADP156" s="102"/>
      <c r="ADQ156" s="102"/>
      <c r="ADR156" s="102"/>
      <c r="ADS156" s="102"/>
      <c r="ADT156" s="103"/>
      <c r="ADU156" s="101" t="s">
        <v>190</v>
      </c>
      <c r="ADV156" s="102"/>
      <c r="ADW156" s="102"/>
      <c r="ADX156" s="102"/>
      <c r="ADY156" s="102"/>
      <c r="ADZ156" s="102"/>
      <c r="AEA156" s="102"/>
      <c r="AEB156" s="103"/>
      <c r="AEC156" s="101" t="s">
        <v>190</v>
      </c>
      <c r="AED156" s="102"/>
      <c r="AEE156" s="102"/>
      <c r="AEF156" s="102"/>
      <c r="AEG156" s="102"/>
      <c r="AEH156" s="102"/>
      <c r="AEI156" s="102"/>
      <c r="AEJ156" s="103"/>
      <c r="AEK156" s="101" t="s">
        <v>190</v>
      </c>
      <c r="AEL156" s="102"/>
      <c r="AEM156" s="102"/>
      <c r="AEN156" s="102"/>
      <c r="AEO156" s="102"/>
      <c r="AEP156" s="102"/>
      <c r="AEQ156" s="102"/>
      <c r="AER156" s="103"/>
      <c r="AES156" s="101" t="s">
        <v>190</v>
      </c>
      <c r="AET156" s="102"/>
      <c r="AEU156" s="102"/>
      <c r="AEV156" s="102"/>
      <c r="AEW156" s="102"/>
      <c r="AEX156" s="102"/>
      <c r="AEY156" s="102"/>
      <c r="AEZ156" s="103"/>
      <c r="AFA156" s="101" t="s">
        <v>190</v>
      </c>
      <c r="AFB156" s="102"/>
      <c r="AFC156" s="102"/>
      <c r="AFD156" s="102"/>
      <c r="AFE156" s="102"/>
      <c r="AFF156" s="102"/>
      <c r="AFG156" s="102"/>
      <c r="AFH156" s="103"/>
      <c r="AFI156" s="101" t="s">
        <v>190</v>
      </c>
      <c r="AFJ156" s="102"/>
      <c r="AFK156" s="102"/>
      <c r="AFL156" s="102"/>
      <c r="AFM156" s="102"/>
      <c r="AFN156" s="102"/>
      <c r="AFO156" s="102"/>
      <c r="AFP156" s="103"/>
      <c r="AFQ156" s="101" t="s">
        <v>190</v>
      </c>
      <c r="AFR156" s="102"/>
      <c r="AFS156" s="102"/>
      <c r="AFT156" s="102"/>
      <c r="AFU156" s="102"/>
      <c r="AFV156" s="102"/>
      <c r="AFW156" s="102"/>
      <c r="AFX156" s="103"/>
      <c r="AFY156" s="101" t="s">
        <v>190</v>
      </c>
      <c r="AFZ156" s="102"/>
      <c r="AGA156" s="102"/>
      <c r="AGB156" s="102"/>
      <c r="AGC156" s="102"/>
      <c r="AGD156" s="102"/>
      <c r="AGE156" s="102"/>
      <c r="AGF156" s="103"/>
      <c r="AGG156" s="101" t="s">
        <v>190</v>
      </c>
      <c r="AGH156" s="102"/>
      <c r="AGI156" s="102"/>
      <c r="AGJ156" s="102"/>
      <c r="AGK156" s="102"/>
      <c r="AGL156" s="102"/>
      <c r="AGM156" s="102"/>
      <c r="AGN156" s="103"/>
      <c r="AGO156" s="101" t="s">
        <v>190</v>
      </c>
      <c r="AGP156" s="102"/>
      <c r="AGQ156" s="102"/>
      <c r="AGR156" s="102"/>
      <c r="AGS156" s="102"/>
      <c r="AGT156" s="102"/>
      <c r="AGU156" s="102"/>
      <c r="AGV156" s="103"/>
      <c r="AGW156" s="101" t="s">
        <v>190</v>
      </c>
      <c r="AGX156" s="102"/>
      <c r="AGY156" s="102"/>
      <c r="AGZ156" s="102"/>
      <c r="AHA156" s="102"/>
      <c r="AHB156" s="102"/>
      <c r="AHC156" s="102"/>
      <c r="AHD156" s="103"/>
      <c r="AHE156" s="101" t="s">
        <v>190</v>
      </c>
      <c r="AHF156" s="102"/>
      <c r="AHG156" s="102"/>
      <c r="AHH156" s="102"/>
      <c r="AHI156" s="102"/>
      <c r="AHJ156" s="102"/>
      <c r="AHK156" s="102"/>
      <c r="AHL156" s="103"/>
      <c r="AHM156" s="101" t="s">
        <v>190</v>
      </c>
      <c r="AHN156" s="102"/>
      <c r="AHO156" s="102"/>
      <c r="AHP156" s="102"/>
      <c r="AHQ156" s="102"/>
      <c r="AHR156" s="102"/>
      <c r="AHS156" s="102"/>
      <c r="AHT156" s="103"/>
      <c r="AHU156" s="101" t="s">
        <v>190</v>
      </c>
      <c r="AHV156" s="102"/>
      <c r="AHW156" s="102"/>
      <c r="AHX156" s="102"/>
      <c r="AHY156" s="102"/>
      <c r="AHZ156" s="102"/>
      <c r="AIA156" s="102"/>
      <c r="AIB156" s="103"/>
      <c r="AIC156" s="101" t="s">
        <v>190</v>
      </c>
      <c r="AID156" s="102"/>
      <c r="AIE156" s="102"/>
      <c r="AIF156" s="102"/>
      <c r="AIG156" s="102"/>
      <c r="AIH156" s="102"/>
      <c r="AII156" s="102"/>
      <c r="AIJ156" s="103"/>
      <c r="AIK156" s="101" t="s">
        <v>190</v>
      </c>
      <c r="AIL156" s="102"/>
      <c r="AIM156" s="102"/>
      <c r="AIN156" s="102"/>
      <c r="AIO156" s="102"/>
      <c r="AIP156" s="102"/>
      <c r="AIQ156" s="102"/>
      <c r="AIR156" s="103"/>
      <c r="AIS156" s="101" t="s">
        <v>190</v>
      </c>
      <c r="AIT156" s="102"/>
      <c r="AIU156" s="102"/>
      <c r="AIV156" s="102"/>
      <c r="AIW156" s="102"/>
      <c r="AIX156" s="102"/>
      <c r="AIY156" s="102"/>
      <c r="AIZ156" s="103"/>
      <c r="AJA156" s="101" t="s">
        <v>190</v>
      </c>
      <c r="AJB156" s="102"/>
      <c r="AJC156" s="102"/>
      <c r="AJD156" s="102"/>
      <c r="AJE156" s="102"/>
      <c r="AJF156" s="102"/>
      <c r="AJG156" s="102"/>
      <c r="AJH156" s="103"/>
      <c r="AJI156" s="101" t="s">
        <v>190</v>
      </c>
      <c r="AJJ156" s="102"/>
      <c r="AJK156" s="102"/>
      <c r="AJL156" s="102"/>
      <c r="AJM156" s="102"/>
      <c r="AJN156" s="102"/>
      <c r="AJO156" s="102"/>
      <c r="AJP156" s="103"/>
      <c r="AJQ156" s="101" t="s">
        <v>190</v>
      </c>
      <c r="AJR156" s="102"/>
      <c r="AJS156" s="102"/>
      <c r="AJT156" s="102"/>
      <c r="AJU156" s="102"/>
      <c r="AJV156" s="102"/>
      <c r="AJW156" s="102"/>
      <c r="AJX156" s="103"/>
      <c r="AJY156" s="101" t="s">
        <v>190</v>
      </c>
      <c r="AJZ156" s="102"/>
      <c r="AKA156" s="102"/>
      <c r="AKB156" s="102"/>
      <c r="AKC156" s="102"/>
      <c r="AKD156" s="102"/>
      <c r="AKE156" s="102"/>
      <c r="AKF156" s="103"/>
      <c r="AKG156" s="101" t="s">
        <v>190</v>
      </c>
      <c r="AKH156" s="102"/>
      <c r="AKI156" s="102"/>
      <c r="AKJ156" s="102"/>
      <c r="AKK156" s="102"/>
      <c r="AKL156" s="102"/>
      <c r="AKM156" s="102"/>
      <c r="AKN156" s="103"/>
      <c r="AKO156" s="101" t="s">
        <v>190</v>
      </c>
      <c r="AKP156" s="102"/>
      <c r="AKQ156" s="102"/>
      <c r="AKR156" s="102"/>
      <c r="AKS156" s="102"/>
      <c r="AKT156" s="102"/>
      <c r="AKU156" s="102"/>
      <c r="AKV156" s="103"/>
      <c r="AKW156" s="101" t="s">
        <v>190</v>
      </c>
      <c r="AKX156" s="102"/>
      <c r="AKY156" s="102"/>
      <c r="AKZ156" s="102"/>
      <c r="ALA156" s="102"/>
      <c r="ALB156" s="102"/>
      <c r="ALC156" s="102"/>
      <c r="ALD156" s="103"/>
      <c r="ALE156" s="101" t="s">
        <v>190</v>
      </c>
      <c r="ALF156" s="102"/>
      <c r="ALG156" s="102"/>
      <c r="ALH156" s="102"/>
      <c r="ALI156" s="102"/>
      <c r="ALJ156" s="102"/>
      <c r="ALK156" s="102"/>
      <c r="ALL156" s="103"/>
      <c r="ALM156" s="101" t="s">
        <v>190</v>
      </c>
      <c r="ALN156" s="102"/>
      <c r="ALO156" s="102"/>
      <c r="ALP156" s="102"/>
      <c r="ALQ156" s="102"/>
      <c r="ALR156" s="102"/>
      <c r="ALS156" s="102"/>
      <c r="ALT156" s="103"/>
      <c r="ALU156" s="101" t="s">
        <v>190</v>
      </c>
      <c r="ALV156" s="102"/>
      <c r="ALW156" s="102"/>
      <c r="ALX156" s="102"/>
      <c r="ALY156" s="102"/>
      <c r="ALZ156" s="102"/>
      <c r="AMA156" s="102"/>
      <c r="AMB156" s="103"/>
      <c r="AMC156" s="101" t="s">
        <v>190</v>
      </c>
      <c r="AMD156" s="102"/>
      <c r="AME156" s="102"/>
      <c r="AMF156" s="102"/>
      <c r="AMG156" s="102"/>
      <c r="AMH156" s="102"/>
      <c r="AMI156" s="102"/>
      <c r="AMJ156" s="103"/>
      <c r="AMK156" s="101" t="s">
        <v>190</v>
      </c>
      <c r="AML156" s="102"/>
      <c r="AMM156" s="102"/>
      <c r="AMN156" s="102"/>
      <c r="AMO156" s="102"/>
      <c r="AMP156" s="102"/>
      <c r="AMQ156" s="102"/>
      <c r="AMR156" s="103"/>
      <c r="AMS156" s="101" t="s">
        <v>190</v>
      </c>
      <c r="AMT156" s="102"/>
      <c r="AMU156" s="102"/>
      <c r="AMV156" s="102"/>
      <c r="AMW156" s="102"/>
      <c r="AMX156" s="102"/>
      <c r="AMY156" s="102"/>
      <c r="AMZ156" s="103"/>
      <c r="ANA156" s="101" t="s">
        <v>190</v>
      </c>
      <c r="ANB156" s="102"/>
      <c r="ANC156" s="102"/>
      <c r="AND156" s="102"/>
      <c r="ANE156" s="102"/>
      <c r="ANF156" s="102"/>
      <c r="ANG156" s="102"/>
      <c r="ANH156" s="103"/>
      <c r="ANI156" s="101" t="s">
        <v>190</v>
      </c>
      <c r="ANJ156" s="102"/>
      <c r="ANK156" s="102"/>
      <c r="ANL156" s="102"/>
      <c r="ANM156" s="102"/>
      <c r="ANN156" s="102"/>
      <c r="ANO156" s="102"/>
      <c r="ANP156" s="103"/>
      <c r="ANQ156" s="101" t="s">
        <v>190</v>
      </c>
      <c r="ANR156" s="102"/>
      <c r="ANS156" s="102"/>
      <c r="ANT156" s="102"/>
      <c r="ANU156" s="102"/>
      <c r="ANV156" s="102"/>
      <c r="ANW156" s="102"/>
      <c r="ANX156" s="103"/>
      <c r="ANY156" s="101" t="s">
        <v>190</v>
      </c>
      <c r="ANZ156" s="102"/>
      <c r="AOA156" s="102"/>
      <c r="AOB156" s="102"/>
      <c r="AOC156" s="102"/>
      <c r="AOD156" s="102"/>
      <c r="AOE156" s="102"/>
      <c r="AOF156" s="103"/>
      <c r="AOG156" s="101" t="s">
        <v>190</v>
      </c>
      <c r="AOH156" s="102"/>
      <c r="AOI156" s="102"/>
      <c r="AOJ156" s="102"/>
      <c r="AOK156" s="102"/>
      <c r="AOL156" s="102"/>
      <c r="AOM156" s="102"/>
      <c r="AON156" s="103"/>
      <c r="AOO156" s="101" t="s">
        <v>190</v>
      </c>
      <c r="AOP156" s="102"/>
      <c r="AOQ156" s="102"/>
      <c r="AOR156" s="102"/>
      <c r="AOS156" s="102"/>
      <c r="AOT156" s="102"/>
      <c r="AOU156" s="102"/>
      <c r="AOV156" s="103"/>
      <c r="AOW156" s="101" t="s">
        <v>190</v>
      </c>
      <c r="AOX156" s="102"/>
      <c r="AOY156" s="102"/>
      <c r="AOZ156" s="102"/>
      <c r="APA156" s="102"/>
      <c r="APB156" s="102"/>
      <c r="APC156" s="102"/>
      <c r="APD156" s="103"/>
      <c r="APE156" s="101" t="s">
        <v>190</v>
      </c>
      <c r="APF156" s="102"/>
      <c r="APG156" s="102"/>
      <c r="APH156" s="102"/>
      <c r="API156" s="102"/>
      <c r="APJ156" s="102"/>
      <c r="APK156" s="102"/>
      <c r="APL156" s="103"/>
      <c r="APM156" s="101" t="s">
        <v>190</v>
      </c>
      <c r="APN156" s="102"/>
      <c r="APO156" s="102"/>
      <c r="APP156" s="102"/>
      <c r="APQ156" s="102"/>
      <c r="APR156" s="102"/>
      <c r="APS156" s="102"/>
      <c r="APT156" s="103"/>
      <c r="APU156" s="101" t="s">
        <v>190</v>
      </c>
      <c r="APV156" s="102"/>
      <c r="APW156" s="102"/>
      <c r="APX156" s="102"/>
      <c r="APY156" s="102"/>
      <c r="APZ156" s="102"/>
      <c r="AQA156" s="102"/>
      <c r="AQB156" s="103"/>
      <c r="AQC156" s="101" t="s">
        <v>190</v>
      </c>
      <c r="AQD156" s="102"/>
      <c r="AQE156" s="102"/>
      <c r="AQF156" s="102"/>
      <c r="AQG156" s="102"/>
      <c r="AQH156" s="102"/>
      <c r="AQI156" s="102"/>
      <c r="AQJ156" s="103"/>
      <c r="AQK156" s="101" t="s">
        <v>190</v>
      </c>
      <c r="AQL156" s="102"/>
      <c r="AQM156" s="102"/>
      <c r="AQN156" s="102"/>
      <c r="AQO156" s="102"/>
      <c r="AQP156" s="102"/>
      <c r="AQQ156" s="102"/>
      <c r="AQR156" s="103"/>
      <c r="AQS156" s="101" t="s">
        <v>190</v>
      </c>
      <c r="AQT156" s="102"/>
      <c r="AQU156" s="102"/>
      <c r="AQV156" s="102"/>
      <c r="AQW156" s="102"/>
      <c r="AQX156" s="102"/>
      <c r="AQY156" s="102"/>
      <c r="AQZ156" s="103"/>
      <c r="ARA156" s="101" t="s">
        <v>190</v>
      </c>
      <c r="ARB156" s="102"/>
      <c r="ARC156" s="102"/>
      <c r="ARD156" s="102"/>
      <c r="ARE156" s="102"/>
      <c r="ARF156" s="102"/>
      <c r="ARG156" s="102"/>
      <c r="ARH156" s="103"/>
      <c r="ARI156" s="101" t="s">
        <v>190</v>
      </c>
      <c r="ARJ156" s="102"/>
      <c r="ARK156" s="102"/>
      <c r="ARL156" s="102"/>
      <c r="ARM156" s="102"/>
      <c r="ARN156" s="102"/>
      <c r="ARO156" s="102"/>
      <c r="ARP156" s="103"/>
      <c r="ARQ156" s="101" t="s">
        <v>190</v>
      </c>
      <c r="ARR156" s="102"/>
      <c r="ARS156" s="102"/>
      <c r="ART156" s="102"/>
      <c r="ARU156" s="102"/>
      <c r="ARV156" s="102"/>
      <c r="ARW156" s="102"/>
      <c r="ARX156" s="103"/>
      <c r="ARY156" s="101" t="s">
        <v>190</v>
      </c>
      <c r="ARZ156" s="102"/>
      <c r="ASA156" s="102"/>
      <c r="ASB156" s="102"/>
      <c r="ASC156" s="102"/>
      <c r="ASD156" s="102"/>
      <c r="ASE156" s="102"/>
      <c r="ASF156" s="103"/>
      <c r="ASG156" s="101" t="s">
        <v>190</v>
      </c>
      <c r="ASH156" s="102"/>
      <c r="ASI156" s="102"/>
      <c r="ASJ156" s="102"/>
      <c r="ASK156" s="102"/>
      <c r="ASL156" s="102"/>
      <c r="ASM156" s="102"/>
      <c r="ASN156" s="103"/>
      <c r="ASO156" s="101" t="s">
        <v>190</v>
      </c>
      <c r="ASP156" s="102"/>
      <c r="ASQ156" s="102"/>
      <c r="ASR156" s="102"/>
      <c r="ASS156" s="102"/>
      <c r="AST156" s="102"/>
      <c r="ASU156" s="102"/>
      <c r="ASV156" s="103"/>
      <c r="ASW156" s="101" t="s">
        <v>190</v>
      </c>
      <c r="ASX156" s="102"/>
      <c r="ASY156" s="102"/>
      <c r="ASZ156" s="102"/>
      <c r="ATA156" s="102"/>
      <c r="ATB156" s="102"/>
      <c r="ATC156" s="102"/>
      <c r="ATD156" s="103"/>
      <c r="ATE156" s="101" t="s">
        <v>190</v>
      </c>
      <c r="ATF156" s="102"/>
      <c r="ATG156" s="102"/>
      <c r="ATH156" s="102"/>
      <c r="ATI156" s="102"/>
      <c r="ATJ156" s="102"/>
      <c r="ATK156" s="102"/>
      <c r="ATL156" s="103"/>
      <c r="ATM156" s="101" t="s">
        <v>190</v>
      </c>
      <c r="ATN156" s="102"/>
      <c r="ATO156" s="102"/>
      <c r="ATP156" s="102"/>
      <c r="ATQ156" s="102"/>
      <c r="ATR156" s="102"/>
      <c r="ATS156" s="102"/>
      <c r="ATT156" s="103"/>
      <c r="ATU156" s="101" t="s">
        <v>190</v>
      </c>
      <c r="ATV156" s="102"/>
      <c r="ATW156" s="102"/>
      <c r="ATX156" s="102"/>
      <c r="ATY156" s="102"/>
      <c r="ATZ156" s="102"/>
      <c r="AUA156" s="102"/>
      <c r="AUB156" s="103"/>
      <c r="AUC156" s="101" t="s">
        <v>190</v>
      </c>
      <c r="AUD156" s="102"/>
      <c r="AUE156" s="102"/>
      <c r="AUF156" s="102"/>
      <c r="AUG156" s="102"/>
      <c r="AUH156" s="102"/>
      <c r="AUI156" s="102"/>
      <c r="AUJ156" s="103"/>
      <c r="AUK156" s="101" t="s">
        <v>190</v>
      </c>
      <c r="AUL156" s="102"/>
      <c r="AUM156" s="102"/>
      <c r="AUN156" s="102"/>
      <c r="AUO156" s="102"/>
      <c r="AUP156" s="102"/>
      <c r="AUQ156" s="102"/>
      <c r="AUR156" s="103"/>
      <c r="AUS156" s="101" t="s">
        <v>190</v>
      </c>
      <c r="AUT156" s="102"/>
      <c r="AUU156" s="102"/>
      <c r="AUV156" s="102"/>
      <c r="AUW156" s="102"/>
      <c r="AUX156" s="102"/>
      <c r="AUY156" s="102"/>
      <c r="AUZ156" s="103"/>
      <c r="AVA156" s="101" t="s">
        <v>190</v>
      </c>
      <c r="AVB156" s="102"/>
      <c r="AVC156" s="102"/>
      <c r="AVD156" s="102"/>
      <c r="AVE156" s="102"/>
      <c r="AVF156" s="102"/>
      <c r="AVG156" s="102"/>
      <c r="AVH156" s="103"/>
      <c r="AVI156" s="101" t="s">
        <v>190</v>
      </c>
      <c r="AVJ156" s="102"/>
      <c r="AVK156" s="102"/>
      <c r="AVL156" s="102"/>
      <c r="AVM156" s="102"/>
      <c r="AVN156" s="102"/>
      <c r="AVO156" s="102"/>
      <c r="AVP156" s="103"/>
      <c r="AVQ156" s="101" t="s">
        <v>190</v>
      </c>
      <c r="AVR156" s="102"/>
      <c r="AVS156" s="102"/>
      <c r="AVT156" s="102"/>
      <c r="AVU156" s="102"/>
      <c r="AVV156" s="102"/>
      <c r="AVW156" s="102"/>
      <c r="AVX156" s="103"/>
      <c r="AVY156" s="101" t="s">
        <v>190</v>
      </c>
      <c r="AVZ156" s="102"/>
      <c r="AWA156" s="102"/>
      <c r="AWB156" s="102"/>
      <c r="AWC156" s="102"/>
      <c r="AWD156" s="102"/>
      <c r="AWE156" s="102"/>
      <c r="AWF156" s="103"/>
      <c r="AWG156" s="101" t="s">
        <v>190</v>
      </c>
      <c r="AWH156" s="102"/>
      <c r="AWI156" s="102"/>
      <c r="AWJ156" s="102"/>
      <c r="AWK156" s="102"/>
      <c r="AWL156" s="102"/>
      <c r="AWM156" s="102"/>
      <c r="AWN156" s="103"/>
      <c r="AWO156" s="101" t="s">
        <v>190</v>
      </c>
      <c r="AWP156" s="102"/>
      <c r="AWQ156" s="102"/>
      <c r="AWR156" s="102"/>
      <c r="AWS156" s="102"/>
      <c r="AWT156" s="102"/>
      <c r="AWU156" s="102"/>
      <c r="AWV156" s="103"/>
      <c r="AWW156" s="101" t="s">
        <v>190</v>
      </c>
      <c r="AWX156" s="102"/>
      <c r="AWY156" s="102"/>
      <c r="AWZ156" s="102"/>
      <c r="AXA156" s="102"/>
      <c r="AXB156" s="102"/>
      <c r="AXC156" s="102"/>
      <c r="AXD156" s="103"/>
      <c r="AXE156" s="101" t="s">
        <v>190</v>
      </c>
      <c r="AXF156" s="102"/>
      <c r="AXG156" s="102"/>
      <c r="AXH156" s="102"/>
      <c r="AXI156" s="102"/>
      <c r="AXJ156" s="102"/>
      <c r="AXK156" s="102"/>
      <c r="AXL156" s="103"/>
      <c r="AXM156" s="101" t="s">
        <v>190</v>
      </c>
      <c r="AXN156" s="102"/>
      <c r="AXO156" s="102"/>
      <c r="AXP156" s="102"/>
      <c r="AXQ156" s="102"/>
      <c r="AXR156" s="102"/>
      <c r="AXS156" s="102"/>
      <c r="AXT156" s="103"/>
      <c r="AXU156" s="101" t="s">
        <v>190</v>
      </c>
      <c r="AXV156" s="102"/>
      <c r="AXW156" s="102"/>
      <c r="AXX156" s="102"/>
      <c r="AXY156" s="102"/>
      <c r="AXZ156" s="102"/>
      <c r="AYA156" s="102"/>
      <c r="AYB156" s="103"/>
      <c r="AYC156" s="101" t="s">
        <v>190</v>
      </c>
      <c r="AYD156" s="102"/>
      <c r="AYE156" s="102"/>
      <c r="AYF156" s="102"/>
      <c r="AYG156" s="102"/>
      <c r="AYH156" s="102"/>
      <c r="AYI156" s="102"/>
      <c r="AYJ156" s="103"/>
      <c r="AYK156" s="101" t="s">
        <v>190</v>
      </c>
      <c r="AYL156" s="102"/>
      <c r="AYM156" s="102"/>
      <c r="AYN156" s="102"/>
      <c r="AYO156" s="102"/>
      <c r="AYP156" s="102"/>
      <c r="AYQ156" s="102"/>
      <c r="AYR156" s="103"/>
      <c r="AYS156" s="101" t="s">
        <v>190</v>
      </c>
      <c r="AYT156" s="102"/>
      <c r="AYU156" s="102"/>
      <c r="AYV156" s="102"/>
      <c r="AYW156" s="102"/>
      <c r="AYX156" s="102"/>
      <c r="AYY156" s="102"/>
      <c r="AYZ156" s="103"/>
      <c r="AZA156" s="101" t="s">
        <v>190</v>
      </c>
      <c r="AZB156" s="102"/>
      <c r="AZC156" s="102"/>
      <c r="AZD156" s="102"/>
      <c r="AZE156" s="102"/>
      <c r="AZF156" s="102"/>
      <c r="AZG156" s="102"/>
      <c r="AZH156" s="103"/>
      <c r="AZI156" s="101" t="s">
        <v>190</v>
      </c>
      <c r="AZJ156" s="102"/>
      <c r="AZK156" s="102"/>
      <c r="AZL156" s="102"/>
      <c r="AZM156" s="102"/>
      <c r="AZN156" s="102"/>
      <c r="AZO156" s="102"/>
      <c r="AZP156" s="103"/>
      <c r="AZQ156" s="101" t="s">
        <v>190</v>
      </c>
      <c r="AZR156" s="102"/>
      <c r="AZS156" s="102"/>
      <c r="AZT156" s="102"/>
      <c r="AZU156" s="102"/>
      <c r="AZV156" s="102"/>
      <c r="AZW156" s="102"/>
      <c r="AZX156" s="103"/>
      <c r="AZY156" s="101" t="s">
        <v>190</v>
      </c>
      <c r="AZZ156" s="102"/>
      <c r="BAA156" s="102"/>
      <c r="BAB156" s="102"/>
      <c r="BAC156" s="102"/>
      <c r="BAD156" s="102"/>
      <c r="BAE156" s="102"/>
      <c r="BAF156" s="103"/>
      <c r="BAG156" s="101" t="s">
        <v>190</v>
      </c>
      <c r="BAH156" s="102"/>
      <c r="BAI156" s="102"/>
      <c r="BAJ156" s="102"/>
      <c r="BAK156" s="102"/>
      <c r="BAL156" s="102"/>
      <c r="BAM156" s="102"/>
      <c r="BAN156" s="103"/>
      <c r="BAO156" s="101" t="s">
        <v>190</v>
      </c>
      <c r="BAP156" s="102"/>
      <c r="BAQ156" s="102"/>
      <c r="BAR156" s="102"/>
      <c r="BAS156" s="102"/>
      <c r="BAT156" s="102"/>
      <c r="BAU156" s="102"/>
      <c r="BAV156" s="103"/>
      <c r="BAW156" s="101" t="s">
        <v>190</v>
      </c>
      <c r="BAX156" s="102"/>
      <c r="BAY156" s="102"/>
      <c r="BAZ156" s="102"/>
      <c r="BBA156" s="102"/>
      <c r="BBB156" s="102"/>
      <c r="BBC156" s="102"/>
      <c r="BBD156" s="103"/>
      <c r="BBE156" s="101" t="s">
        <v>190</v>
      </c>
      <c r="BBF156" s="102"/>
      <c r="BBG156" s="102"/>
      <c r="BBH156" s="102"/>
      <c r="BBI156" s="102"/>
      <c r="BBJ156" s="102"/>
      <c r="BBK156" s="102"/>
      <c r="BBL156" s="103"/>
      <c r="BBM156" s="101" t="s">
        <v>190</v>
      </c>
      <c r="BBN156" s="102"/>
      <c r="BBO156" s="102"/>
      <c r="BBP156" s="102"/>
      <c r="BBQ156" s="102"/>
      <c r="BBR156" s="102"/>
      <c r="BBS156" s="102"/>
      <c r="BBT156" s="103"/>
      <c r="BBU156" s="101" t="s">
        <v>190</v>
      </c>
      <c r="BBV156" s="102"/>
      <c r="BBW156" s="102"/>
      <c r="BBX156" s="102"/>
      <c r="BBY156" s="102"/>
      <c r="BBZ156" s="102"/>
      <c r="BCA156" s="102"/>
      <c r="BCB156" s="103"/>
      <c r="BCC156" s="101" t="s">
        <v>190</v>
      </c>
      <c r="BCD156" s="102"/>
      <c r="BCE156" s="102"/>
      <c r="BCF156" s="102"/>
      <c r="BCG156" s="102"/>
      <c r="BCH156" s="102"/>
      <c r="BCI156" s="102"/>
      <c r="BCJ156" s="103"/>
      <c r="BCK156" s="101" t="s">
        <v>190</v>
      </c>
      <c r="BCL156" s="102"/>
      <c r="BCM156" s="102"/>
      <c r="BCN156" s="102"/>
      <c r="BCO156" s="102"/>
      <c r="BCP156" s="102"/>
      <c r="BCQ156" s="102"/>
      <c r="BCR156" s="103"/>
      <c r="BCS156" s="101" t="s">
        <v>190</v>
      </c>
      <c r="BCT156" s="102"/>
      <c r="BCU156" s="102"/>
      <c r="BCV156" s="102"/>
      <c r="BCW156" s="102"/>
      <c r="BCX156" s="102"/>
      <c r="BCY156" s="102"/>
      <c r="BCZ156" s="103"/>
      <c r="BDA156" s="101" t="s">
        <v>190</v>
      </c>
      <c r="BDB156" s="102"/>
      <c r="BDC156" s="102"/>
      <c r="BDD156" s="102"/>
      <c r="BDE156" s="102"/>
      <c r="BDF156" s="102"/>
      <c r="BDG156" s="102"/>
      <c r="BDH156" s="103"/>
      <c r="BDI156" s="101" t="s">
        <v>190</v>
      </c>
      <c r="BDJ156" s="102"/>
      <c r="BDK156" s="102"/>
      <c r="BDL156" s="102"/>
      <c r="BDM156" s="102"/>
      <c r="BDN156" s="102"/>
      <c r="BDO156" s="102"/>
      <c r="BDP156" s="103"/>
      <c r="BDQ156" s="101" t="s">
        <v>190</v>
      </c>
      <c r="BDR156" s="102"/>
      <c r="BDS156" s="102"/>
      <c r="BDT156" s="102"/>
      <c r="BDU156" s="102"/>
      <c r="BDV156" s="102"/>
      <c r="BDW156" s="102"/>
      <c r="BDX156" s="103"/>
      <c r="BDY156" s="101" t="s">
        <v>190</v>
      </c>
      <c r="BDZ156" s="102"/>
      <c r="BEA156" s="102"/>
      <c r="BEB156" s="102"/>
      <c r="BEC156" s="102"/>
      <c r="BED156" s="102"/>
      <c r="BEE156" s="102"/>
      <c r="BEF156" s="103"/>
      <c r="BEG156" s="101" t="s">
        <v>190</v>
      </c>
      <c r="BEH156" s="102"/>
      <c r="BEI156" s="102"/>
      <c r="BEJ156" s="102"/>
      <c r="BEK156" s="102"/>
      <c r="BEL156" s="102"/>
      <c r="BEM156" s="102"/>
      <c r="BEN156" s="103"/>
      <c r="BEO156" s="101" t="s">
        <v>190</v>
      </c>
      <c r="BEP156" s="102"/>
      <c r="BEQ156" s="102"/>
      <c r="BER156" s="102"/>
      <c r="BES156" s="102"/>
      <c r="BET156" s="102"/>
      <c r="BEU156" s="102"/>
      <c r="BEV156" s="103"/>
      <c r="BEW156" s="101" t="s">
        <v>190</v>
      </c>
      <c r="BEX156" s="102"/>
      <c r="BEY156" s="102"/>
      <c r="BEZ156" s="102"/>
      <c r="BFA156" s="102"/>
      <c r="BFB156" s="102"/>
      <c r="BFC156" s="102"/>
      <c r="BFD156" s="103"/>
      <c r="BFE156" s="101" t="s">
        <v>190</v>
      </c>
      <c r="BFF156" s="102"/>
      <c r="BFG156" s="102"/>
      <c r="BFH156" s="102"/>
      <c r="BFI156" s="102"/>
      <c r="BFJ156" s="102"/>
      <c r="BFK156" s="102"/>
      <c r="BFL156" s="103"/>
      <c r="BFM156" s="101" t="s">
        <v>190</v>
      </c>
      <c r="BFN156" s="102"/>
      <c r="BFO156" s="102"/>
      <c r="BFP156" s="102"/>
      <c r="BFQ156" s="102"/>
      <c r="BFR156" s="102"/>
      <c r="BFS156" s="102"/>
      <c r="BFT156" s="103"/>
      <c r="BFU156" s="101" t="s">
        <v>190</v>
      </c>
      <c r="BFV156" s="102"/>
      <c r="BFW156" s="102"/>
      <c r="BFX156" s="102"/>
      <c r="BFY156" s="102"/>
      <c r="BFZ156" s="102"/>
      <c r="BGA156" s="102"/>
      <c r="BGB156" s="103"/>
      <c r="BGC156" s="101" t="s">
        <v>190</v>
      </c>
      <c r="BGD156" s="102"/>
      <c r="BGE156" s="102"/>
      <c r="BGF156" s="102"/>
      <c r="BGG156" s="102"/>
      <c r="BGH156" s="102"/>
      <c r="BGI156" s="102"/>
      <c r="BGJ156" s="103"/>
      <c r="BGK156" s="101" t="s">
        <v>190</v>
      </c>
      <c r="BGL156" s="102"/>
      <c r="BGM156" s="102"/>
      <c r="BGN156" s="102"/>
      <c r="BGO156" s="102"/>
      <c r="BGP156" s="102"/>
      <c r="BGQ156" s="102"/>
      <c r="BGR156" s="103"/>
      <c r="BGS156" s="101" t="s">
        <v>190</v>
      </c>
      <c r="BGT156" s="102"/>
      <c r="BGU156" s="102"/>
      <c r="BGV156" s="102"/>
      <c r="BGW156" s="102"/>
      <c r="BGX156" s="102"/>
      <c r="BGY156" s="102"/>
      <c r="BGZ156" s="103"/>
      <c r="BHA156" s="101" t="s">
        <v>190</v>
      </c>
      <c r="BHB156" s="102"/>
      <c r="BHC156" s="102"/>
      <c r="BHD156" s="102"/>
      <c r="BHE156" s="102"/>
      <c r="BHF156" s="102"/>
      <c r="BHG156" s="102"/>
      <c r="BHH156" s="103"/>
      <c r="BHI156" s="101" t="s">
        <v>190</v>
      </c>
      <c r="BHJ156" s="102"/>
      <c r="BHK156" s="102"/>
      <c r="BHL156" s="102"/>
      <c r="BHM156" s="102"/>
      <c r="BHN156" s="102"/>
      <c r="BHO156" s="102"/>
      <c r="BHP156" s="103"/>
      <c r="BHQ156" s="101" t="s">
        <v>190</v>
      </c>
      <c r="BHR156" s="102"/>
      <c r="BHS156" s="102"/>
      <c r="BHT156" s="102"/>
      <c r="BHU156" s="102"/>
      <c r="BHV156" s="102"/>
      <c r="BHW156" s="102"/>
      <c r="BHX156" s="103"/>
      <c r="BHY156" s="101" t="s">
        <v>190</v>
      </c>
      <c r="BHZ156" s="102"/>
      <c r="BIA156" s="102"/>
      <c r="BIB156" s="102"/>
      <c r="BIC156" s="102"/>
      <c r="BID156" s="102"/>
      <c r="BIE156" s="102"/>
      <c r="BIF156" s="103"/>
      <c r="BIG156" s="101" t="s">
        <v>190</v>
      </c>
      <c r="BIH156" s="102"/>
      <c r="BII156" s="102"/>
      <c r="BIJ156" s="102"/>
      <c r="BIK156" s="102"/>
      <c r="BIL156" s="102"/>
      <c r="BIM156" s="102"/>
      <c r="BIN156" s="103"/>
      <c r="BIO156" s="101" t="s">
        <v>190</v>
      </c>
      <c r="BIP156" s="102"/>
      <c r="BIQ156" s="102"/>
      <c r="BIR156" s="102"/>
      <c r="BIS156" s="102"/>
      <c r="BIT156" s="102"/>
      <c r="BIU156" s="102"/>
      <c r="BIV156" s="103"/>
      <c r="BIW156" s="101" t="s">
        <v>190</v>
      </c>
      <c r="BIX156" s="102"/>
      <c r="BIY156" s="102"/>
      <c r="BIZ156" s="102"/>
      <c r="BJA156" s="102"/>
      <c r="BJB156" s="102"/>
      <c r="BJC156" s="102"/>
      <c r="BJD156" s="103"/>
      <c r="BJE156" s="101" t="s">
        <v>190</v>
      </c>
      <c r="BJF156" s="102"/>
      <c r="BJG156" s="102"/>
      <c r="BJH156" s="102"/>
      <c r="BJI156" s="102"/>
      <c r="BJJ156" s="102"/>
      <c r="BJK156" s="102"/>
      <c r="BJL156" s="103"/>
      <c r="BJM156" s="101" t="s">
        <v>190</v>
      </c>
      <c r="BJN156" s="102"/>
      <c r="BJO156" s="102"/>
      <c r="BJP156" s="102"/>
      <c r="BJQ156" s="102"/>
      <c r="BJR156" s="102"/>
      <c r="BJS156" s="102"/>
      <c r="BJT156" s="103"/>
      <c r="BJU156" s="101" t="s">
        <v>190</v>
      </c>
      <c r="BJV156" s="102"/>
      <c r="BJW156" s="102"/>
      <c r="BJX156" s="102"/>
      <c r="BJY156" s="102"/>
      <c r="BJZ156" s="102"/>
      <c r="BKA156" s="102"/>
      <c r="BKB156" s="103"/>
      <c r="BKC156" s="101" t="s">
        <v>190</v>
      </c>
      <c r="BKD156" s="102"/>
      <c r="BKE156" s="102"/>
      <c r="BKF156" s="102"/>
      <c r="BKG156" s="102"/>
      <c r="BKH156" s="102"/>
      <c r="BKI156" s="102"/>
      <c r="BKJ156" s="103"/>
      <c r="BKK156" s="101" t="s">
        <v>190</v>
      </c>
      <c r="BKL156" s="102"/>
      <c r="BKM156" s="102"/>
      <c r="BKN156" s="102"/>
      <c r="BKO156" s="102"/>
      <c r="BKP156" s="102"/>
      <c r="BKQ156" s="102"/>
      <c r="BKR156" s="103"/>
      <c r="BKS156" s="101" t="s">
        <v>190</v>
      </c>
      <c r="BKT156" s="102"/>
      <c r="BKU156" s="102"/>
      <c r="BKV156" s="102"/>
      <c r="BKW156" s="102"/>
      <c r="BKX156" s="102"/>
      <c r="BKY156" s="102"/>
      <c r="BKZ156" s="103"/>
      <c r="BLA156" s="101" t="s">
        <v>190</v>
      </c>
      <c r="BLB156" s="102"/>
      <c r="BLC156" s="102"/>
      <c r="BLD156" s="102"/>
      <c r="BLE156" s="102"/>
      <c r="BLF156" s="102"/>
      <c r="BLG156" s="102"/>
      <c r="BLH156" s="103"/>
      <c r="BLI156" s="101" t="s">
        <v>190</v>
      </c>
      <c r="BLJ156" s="102"/>
      <c r="BLK156" s="102"/>
      <c r="BLL156" s="102"/>
      <c r="BLM156" s="102"/>
      <c r="BLN156" s="102"/>
      <c r="BLO156" s="102"/>
      <c r="BLP156" s="103"/>
      <c r="BLQ156" s="101" t="s">
        <v>190</v>
      </c>
      <c r="BLR156" s="102"/>
      <c r="BLS156" s="102"/>
      <c r="BLT156" s="102"/>
      <c r="BLU156" s="102"/>
      <c r="BLV156" s="102"/>
      <c r="BLW156" s="102"/>
      <c r="BLX156" s="103"/>
      <c r="BLY156" s="101" t="s">
        <v>190</v>
      </c>
      <c r="BLZ156" s="102"/>
      <c r="BMA156" s="102"/>
      <c r="BMB156" s="102"/>
      <c r="BMC156" s="102"/>
      <c r="BMD156" s="102"/>
      <c r="BME156" s="102"/>
      <c r="BMF156" s="103"/>
      <c r="BMG156" s="101" t="s">
        <v>190</v>
      </c>
      <c r="BMH156" s="102"/>
      <c r="BMI156" s="102"/>
      <c r="BMJ156" s="102"/>
      <c r="BMK156" s="102"/>
      <c r="BML156" s="102"/>
      <c r="BMM156" s="102"/>
      <c r="BMN156" s="103"/>
      <c r="BMO156" s="101" t="s">
        <v>190</v>
      </c>
      <c r="BMP156" s="102"/>
      <c r="BMQ156" s="102"/>
      <c r="BMR156" s="102"/>
      <c r="BMS156" s="102"/>
      <c r="BMT156" s="102"/>
      <c r="BMU156" s="102"/>
      <c r="BMV156" s="103"/>
      <c r="BMW156" s="101" t="s">
        <v>190</v>
      </c>
      <c r="BMX156" s="102"/>
      <c r="BMY156" s="102"/>
      <c r="BMZ156" s="102"/>
      <c r="BNA156" s="102"/>
      <c r="BNB156" s="102"/>
      <c r="BNC156" s="102"/>
      <c r="BND156" s="103"/>
      <c r="BNE156" s="101" t="s">
        <v>190</v>
      </c>
      <c r="BNF156" s="102"/>
      <c r="BNG156" s="102"/>
      <c r="BNH156" s="102"/>
      <c r="BNI156" s="102"/>
      <c r="BNJ156" s="102"/>
      <c r="BNK156" s="102"/>
      <c r="BNL156" s="103"/>
      <c r="BNM156" s="101" t="s">
        <v>190</v>
      </c>
      <c r="BNN156" s="102"/>
      <c r="BNO156" s="102"/>
      <c r="BNP156" s="102"/>
      <c r="BNQ156" s="102"/>
      <c r="BNR156" s="102"/>
      <c r="BNS156" s="102"/>
      <c r="BNT156" s="103"/>
      <c r="BNU156" s="101" t="s">
        <v>190</v>
      </c>
      <c r="BNV156" s="102"/>
      <c r="BNW156" s="102"/>
      <c r="BNX156" s="102"/>
      <c r="BNY156" s="102"/>
      <c r="BNZ156" s="102"/>
      <c r="BOA156" s="102"/>
      <c r="BOB156" s="103"/>
      <c r="BOC156" s="101" t="s">
        <v>190</v>
      </c>
      <c r="BOD156" s="102"/>
      <c r="BOE156" s="102"/>
      <c r="BOF156" s="102"/>
      <c r="BOG156" s="102"/>
      <c r="BOH156" s="102"/>
      <c r="BOI156" s="102"/>
      <c r="BOJ156" s="103"/>
      <c r="BOK156" s="101" t="s">
        <v>190</v>
      </c>
      <c r="BOL156" s="102"/>
      <c r="BOM156" s="102"/>
      <c r="BON156" s="102"/>
      <c r="BOO156" s="102"/>
      <c r="BOP156" s="102"/>
      <c r="BOQ156" s="102"/>
      <c r="BOR156" s="103"/>
      <c r="BOS156" s="101" t="s">
        <v>190</v>
      </c>
      <c r="BOT156" s="102"/>
      <c r="BOU156" s="102"/>
      <c r="BOV156" s="102"/>
      <c r="BOW156" s="102"/>
      <c r="BOX156" s="102"/>
      <c r="BOY156" s="102"/>
      <c r="BOZ156" s="103"/>
      <c r="BPA156" s="101" t="s">
        <v>190</v>
      </c>
      <c r="BPB156" s="102"/>
      <c r="BPC156" s="102"/>
      <c r="BPD156" s="102"/>
      <c r="BPE156" s="102"/>
      <c r="BPF156" s="102"/>
      <c r="BPG156" s="102"/>
      <c r="BPH156" s="103"/>
      <c r="BPI156" s="101" t="s">
        <v>190</v>
      </c>
      <c r="BPJ156" s="102"/>
      <c r="BPK156" s="102"/>
      <c r="BPL156" s="102"/>
      <c r="BPM156" s="102"/>
      <c r="BPN156" s="102"/>
      <c r="BPO156" s="102"/>
      <c r="BPP156" s="103"/>
      <c r="BPQ156" s="101" t="s">
        <v>190</v>
      </c>
      <c r="BPR156" s="102"/>
      <c r="BPS156" s="102"/>
      <c r="BPT156" s="102"/>
      <c r="BPU156" s="102"/>
      <c r="BPV156" s="102"/>
      <c r="BPW156" s="102"/>
      <c r="BPX156" s="103"/>
      <c r="BPY156" s="101" t="s">
        <v>190</v>
      </c>
      <c r="BPZ156" s="102"/>
      <c r="BQA156" s="102"/>
      <c r="BQB156" s="102"/>
      <c r="BQC156" s="102"/>
      <c r="BQD156" s="102"/>
      <c r="BQE156" s="102"/>
      <c r="BQF156" s="103"/>
      <c r="BQG156" s="101" t="s">
        <v>190</v>
      </c>
      <c r="BQH156" s="102"/>
      <c r="BQI156" s="102"/>
      <c r="BQJ156" s="102"/>
      <c r="BQK156" s="102"/>
      <c r="BQL156" s="102"/>
      <c r="BQM156" s="102"/>
      <c r="BQN156" s="103"/>
      <c r="BQO156" s="101" t="s">
        <v>190</v>
      </c>
      <c r="BQP156" s="102"/>
      <c r="BQQ156" s="102"/>
      <c r="BQR156" s="102"/>
      <c r="BQS156" s="102"/>
      <c r="BQT156" s="102"/>
      <c r="BQU156" s="102"/>
      <c r="BQV156" s="103"/>
      <c r="BQW156" s="101" t="s">
        <v>190</v>
      </c>
      <c r="BQX156" s="102"/>
      <c r="BQY156" s="102"/>
      <c r="BQZ156" s="102"/>
      <c r="BRA156" s="102"/>
      <c r="BRB156" s="102"/>
      <c r="BRC156" s="102"/>
      <c r="BRD156" s="103"/>
      <c r="BRE156" s="101" t="s">
        <v>190</v>
      </c>
      <c r="BRF156" s="102"/>
      <c r="BRG156" s="102"/>
      <c r="BRH156" s="102"/>
      <c r="BRI156" s="102"/>
      <c r="BRJ156" s="102"/>
      <c r="BRK156" s="102"/>
      <c r="BRL156" s="103"/>
      <c r="BRM156" s="101" t="s">
        <v>190</v>
      </c>
      <c r="BRN156" s="102"/>
      <c r="BRO156" s="102"/>
      <c r="BRP156" s="102"/>
      <c r="BRQ156" s="102"/>
      <c r="BRR156" s="102"/>
      <c r="BRS156" s="102"/>
      <c r="BRT156" s="103"/>
      <c r="BRU156" s="101" t="s">
        <v>190</v>
      </c>
      <c r="BRV156" s="102"/>
      <c r="BRW156" s="102"/>
      <c r="BRX156" s="102"/>
      <c r="BRY156" s="102"/>
      <c r="BRZ156" s="102"/>
      <c r="BSA156" s="102"/>
      <c r="BSB156" s="103"/>
      <c r="BSC156" s="101" t="s">
        <v>190</v>
      </c>
      <c r="BSD156" s="102"/>
      <c r="BSE156" s="102"/>
      <c r="BSF156" s="102"/>
      <c r="BSG156" s="102"/>
      <c r="BSH156" s="102"/>
      <c r="BSI156" s="102"/>
      <c r="BSJ156" s="103"/>
      <c r="BSK156" s="101" t="s">
        <v>190</v>
      </c>
      <c r="BSL156" s="102"/>
      <c r="BSM156" s="102"/>
      <c r="BSN156" s="102"/>
      <c r="BSO156" s="102"/>
      <c r="BSP156" s="102"/>
      <c r="BSQ156" s="102"/>
      <c r="BSR156" s="103"/>
      <c r="BSS156" s="101" t="s">
        <v>190</v>
      </c>
      <c r="BST156" s="102"/>
      <c r="BSU156" s="102"/>
      <c r="BSV156" s="102"/>
      <c r="BSW156" s="102"/>
      <c r="BSX156" s="102"/>
      <c r="BSY156" s="102"/>
      <c r="BSZ156" s="103"/>
      <c r="BTA156" s="101" t="s">
        <v>190</v>
      </c>
      <c r="BTB156" s="102"/>
      <c r="BTC156" s="102"/>
      <c r="BTD156" s="102"/>
      <c r="BTE156" s="102"/>
      <c r="BTF156" s="102"/>
      <c r="BTG156" s="102"/>
      <c r="BTH156" s="103"/>
      <c r="BTI156" s="101" t="s">
        <v>190</v>
      </c>
      <c r="BTJ156" s="102"/>
      <c r="BTK156" s="102"/>
      <c r="BTL156" s="102"/>
      <c r="BTM156" s="102"/>
      <c r="BTN156" s="102"/>
      <c r="BTO156" s="102"/>
      <c r="BTP156" s="103"/>
      <c r="BTQ156" s="101" t="s">
        <v>190</v>
      </c>
      <c r="BTR156" s="102"/>
      <c r="BTS156" s="102"/>
      <c r="BTT156" s="102"/>
      <c r="BTU156" s="102"/>
      <c r="BTV156" s="102"/>
      <c r="BTW156" s="102"/>
      <c r="BTX156" s="103"/>
      <c r="BTY156" s="101" t="s">
        <v>190</v>
      </c>
      <c r="BTZ156" s="102"/>
      <c r="BUA156" s="102"/>
      <c r="BUB156" s="102"/>
      <c r="BUC156" s="102"/>
      <c r="BUD156" s="102"/>
      <c r="BUE156" s="102"/>
      <c r="BUF156" s="103"/>
      <c r="BUG156" s="101" t="s">
        <v>190</v>
      </c>
      <c r="BUH156" s="102"/>
      <c r="BUI156" s="102"/>
      <c r="BUJ156" s="102"/>
      <c r="BUK156" s="102"/>
      <c r="BUL156" s="102"/>
      <c r="BUM156" s="102"/>
      <c r="BUN156" s="103"/>
      <c r="BUO156" s="101" t="s">
        <v>190</v>
      </c>
      <c r="BUP156" s="102"/>
      <c r="BUQ156" s="102"/>
      <c r="BUR156" s="102"/>
      <c r="BUS156" s="102"/>
      <c r="BUT156" s="102"/>
      <c r="BUU156" s="102"/>
      <c r="BUV156" s="103"/>
      <c r="BUW156" s="101" t="s">
        <v>190</v>
      </c>
      <c r="BUX156" s="102"/>
      <c r="BUY156" s="102"/>
      <c r="BUZ156" s="102"/>
      <c r="BVA156" s="102"/>
      <c r="BVB156" s="102"/>
      <c r="BVC156" s="102"/>
      <c r="BVD156" s="103"/>
      <c r="BVE156" s="101" t="s">
        <v>190</v>
      </c>
      <c r="BVF156" s="102"/>
      <c r="BVG156" s="102"/>
      <c r="BVH156" s="102"/>
      <c r="BVI156" s="102"/>
      <c r="BVJ156" s="102"/>
      <c r="BVK156" s="102"/>
      <c r="BVL156" s="103"/>
      <c r="BVM156" s="101" t="s">
        <v>190</v>
      </c>
      <c r="BVN156" s="102"/>
      <c r="BVO156" s="102"/>
      <c r="BVP156" s="102"/>
      <c r="BVQ156" s="102"/>
      <c r="BVR156" s="102"/>
      <c r="BVS156" s="102"/>
      <c r="BVT156" s="103"/>
      <c r="BVU156" s="101" t="s">
        <v>190</v>
      </c>
      <c r="BVV156" s="102"/>
      <c r="BVW156" s="102"/>
      <c r="BVX156" s="102"/>
      <c r="BVY156" s="102"/>
      <c r="BVZ156" s="102"/>
      <c r="BWA156" s="102"/>
      <c r="BWB156" s="103"/>
      <c r="BWC156" s="101" t="s">
        <v>190</v>
      </c>
      <c r="BWD156" s="102"/>
      <c r="BWE156" s="102"/>
      <c r="BWF156" s="102"/>
      <c r="BWG156" s="102"/>
      <c r="BWH156" s="102"/>
      <c r="BWI156" s="102"/>
      <c r="BWJ156" s="103"/>
      <c r="BWK156" s="101" t="s">
        <v>190</v>
      </c>
      <c r="BWL156" s="102"/>
      <c r="BWM156" s="102"/>
      <c r="BWN156" s="102"/>
      <c r="BWO156" s="102"/>
      <c r="BWP156" s="102"/>
      <c r="BWQ156" s="102"/>
      <c r="BWR156" s="103"/>
      <c r="BWS156" s="101" t="s">
        <v>190</v>
      </c>
      <c r="BWT156" s="102"/>
      <c r="BWU156" s="102"/>
      <c r="BWV156" s="102"/>
      <c r="BWW156" s="102"/>
      <c r="BWX156" s="102"/>
      <c r="BWY156" s="102"/>
      <c r="BWZ156" s="103"/>
      <c r="BXA156" s="101" t="s">
        <v>190</v>
      </c>
      <c r="BXB156" s="102"/>
      <c r="BXC156" s="102"/>
      <c r="BXD156" s="102"/>
      <c r="BXE156" s="102"/>
      <c r="BXF156" s="102"/>
      <c r="BXG156" s="102"/>
      <c r="BXH156" s="103"/>
      <c r="BXI156" s="101" t="s">
        <v>190</v>
      </c>
      <c r="BXJ156" s="102"/>
      <c r="BXK156" s="102"/>
      <c r="BXL156" s="102"/>
      <c r="BXM156" s="102"/>
      <c r="BXN156" s="102"/>
      <c r="BXO156" s="102"/>
      <c r="BXP156" s="103"/>
      <c r="BXQ156" s="101" t="s">
        <v>190</v>
      </c>
      <c r="BXR156" s="102"/>
      <c r="BXS156" s="102"/>
      <c r="BXT156" s="102"/>
      <c r="BXU156" s="102"/>
      <c r="BXV156" s="102"/>
      <c r="BXW156" s="102"/>
      <c r="BXX156" s="103"/>
      <c r="BXY156" s="101" t="s">
        <v>190</v>
      </c>
      <c r="BXZ156" s="102"/>
      <c r="BYA156" s="102"/>
      <c r="BYB156" s="102"/>
      <c r="BYC156" s="102"/>
      <c r="BYD156" s="102"/>
      <c r="BYE156" s="102"/>
      <c r="BYF156" s="103"/>
      <c r="BYG156" s="101" t="s">
        <v>190</v>
      </c>
      <c r="BYH156" s="102"/>
      <c r="BYI156" s="102"/>
      <c r="BYJ156" s="102"/>
      <c r="BYK156" s="102"/>
      <c r="BYL156" s="102"/>
      <c r="BYM156" s="102"/>
      <c r="BYN156" s="103"/>
      <c r="BYO156" s="101" t="s">
        <v>190</v>
      </c>
      <c r="BYP156" s="102"/>
      <c r="BYQ156" s="102"/>
      <c r="BYR156" s="102"/>
      <c r="BYS156" s="102"/>
      <c r="BYT156" s="102"/>
      <c r="BYU156" s="102"/>
      <c r="BYV156" s="103"/>
      <c r="BYW156" s="101" t="s">
        <v>190</v>
      </c>
      <c r="BYX156" s="102"/>
      <c r="BYY156" s="102"/>
      <c r="BYZ156" s="102"/>
      <c r="BZA156" s="102"/>
      <c r="BZB156" s="102"/>
      <c r="BZC156" s="102"/>
      <c r="BZD156" s="103"/>
      <c r="BZE156" s="101" t="s">
        <v>190</v>
      </c>
      <c r="BZF156" s="102"/>
      <c r="BZG156" s="102"/>
      <c r="BZH156" s="102"/>
      <c r="BZI156" s="102"/>
      <c r="BZJ156" s="102"/>
      <c r="BZK156" s="102"/>
      <c r="BZL156" s="103"/>
      <c r="BZM156" s="101" t="s">
        <v>190</v>
      </c>
      <c r="BZN156" s="102"/>
      <c r="BZO156" s="102"/>
      <c r="BZP156" s="102"/>
      <c r="BZQ156" s="102"/>
      <c r="BZR156" s="102"/>
      <c r="BZS156" s="102"/>
      <c r="BZT156" s="103"/>
      <c r="BZU156" s="101" t="s">
        <v>190</v>
      </c>
      <c r="BZV156" s="102"/>
      <c r="BZW156" s="102"/>
      <c r="BZX156" s="102"/>
      <c r="BZY156" s="102"/>
      <c r="BZZ156" s="102"/>
      <c r="CAA156" s="102"/>
      <c r="CAB156" s="103"/>
      <c r="CAC156" s="101" t="s">
        <v>190</v>
      </c>
      <c r="CAD156" s="102"/>
      <c r="CAE156" s="102"/>
      <c r="CAF156" s="102"/>
      <c r="CAG156" s="102"/>
      <c r="CAH156" s="102"/>
      <c r="CAI156" s="102"/>
      <c r="CAJ156" s="103"/>
      <c r="CAK156" s="101" t="s">
        <v>190</v>
      </c>
      <c r="CAL156" s="102"/>
      <c r="CAM156" s="102"/>
      <c r="CAN156" s="102"/>
      <c r="CAO156" s="102"/>
      <c r="CAP156" s="102"/>
      <c r="CAQ156" s="102"/>
      <c r="CAR156" s="103"/>
      <c r="CAS156" s="101" t="s">
        <v>190</v>
      </c>
      <c r="CAT156" s="102"/>
      <c r="CAU156" s="102"/>
      <c r="CAV156" s="102"/>
      <c r="CAW156" s="102"/>
      <c r="CAX156" s="102"/>
      <c r="CAY156" s="102"/>
      <c r="CAZ156" s="103"/>
      <c r="CBA156" s="101" t="s">
        <v>190</v>
      </c>
      <c r="CBB156" s="102"/>
      <c r="CBC156" s="102"/>
      <c r="CBD156" s="102"/>
      <c r="CBE156" s="102"/>
      <c r="CBF156" s="102"/>
      <c r="CBG156" s="102"/>
      <c r="CBH156" s="103"/>
      <c r="CBI156" s="101" t="s">
        <v>190</v>
      </c>
      <c r="CBJ156" s="102"/>
      <c r="CBK156" s="102"/>
      <c r="CBL156" s="102"/>
      <c r="CBM156" s="102"/>
      <c r="CBN156" s="102"/>
      <c r="CBO156" s="102"/>
      <c r="CBP156" s="103"/>
      <c r="CBQ156" s="101" t="s">
        <v>190</v>
      </c>
      <c r="CBR156" s="102"/>
      <c r="CBS156" s="102"/>
      <c r="CBT156" s="102"/>
      <c r="CBU156" s="102"/>
      <c r="CBV156" s="102"/>
      <c r="CBW156" s="102"/>
      <c r="CBX156" s="103"/>
      <c r="CBY156" s="101" t="s">
        <v>190</v>
      </c>
      <c r="CBZ156" s="102"/>
      <c r="CCA156" s="102"/>
      <c r="CCB156" s="102"/>
      <c r="CCC156" s="102"/>
      <c r="CCD156" s="102"/>
      <c r="CCE156" s="102"/>
      <c r="CCF156" s="103"/>
      <c r="CCG156" s="101" t="s">
        <v>190</v>
      </c>
      <c r="CCH156" s="102"/>
      <c r="CCI156" s="102"/>
      <c r="CCJ156" s="102"/>
      <c r="CCK156" s="102"/>
      <c r="CCL156" s="102"/>
      <c r="CCM156" s="102"/>
      <c r="CCN156" s="103"/>
      <c r="CCO156" s="101" t="s">
        <v>190</v>
      </c>
      <c r="CCP156" s="102"/>
      <c r="CCQ156" s="102"/>
      <c r="CCR156" s="102"/>
      <c r="CCS156" s="102"/>
      <c r="CCT156" s="102"/>
      <c r="CCU156" s="102"/>
      <c r="CCV156" s="103"/>
      <c r="CCW156" s="101" t="s">
        <v>190</v>
      </c>
      <c r="CCX156" s="102"/>
      <c r="CCY156" s="102"/>
      <c r="CCZ156" s="102"/>
      <c r="CDA156" s="102"/>
      <c r="CDB156" s="102"/>
      <c r="CDC156" s="102"/>
      <c r="CDD156" s="103"/>
      <c r="CDE156" s="101" t="s">
        <v>190</v>
      </c>
      <c r="CDF156" s="102"/>
      <c r="CDG156" s="102"/>
      <c r="CDH156" s="102"/>
      <c r="CDI156" s="102"/>
      <c r="CDJ156" s="102"/>
      <c r="CDK156" s="102"/>
      <c r="CDL156" s="103"/>
      <c r="CDM156" s="101" t="s">
        <v>190</v>
      </c>
      <c r="CDN156" s="102"/>
      <c r="CDO156" s="102"/>
      <c r="CDP156" s="102"/>
      <c r="CDQ156" s="102"/>
      <c r="CDR156" s="102"/>
      <c r="CDS156" s="102"/>
      <c r="CDT156" s="103"/>
      <c r="CDU156" s="101" t="s">
        <v>190</v>
      </c>
      <c r="CDV156" s="102"/>
      <c r="CDW156" s="102"/>
      <c r="CDX156" s="102"/>
      <c r="CDY156" s="102"/>
      <c r="CDZ156" s="102"/>
      <c r="CEA156" s="102"/>
      <c r="CEB156" s="103"/>
      <c r="CEC156" s="101" t="s">
        <v>190</v>
      </c>
      <c r="CED156" s="102"/>
      <c r="CEE156" s="102"/>
      <c r="CEF156" s="102"/>
      <c r="CEG156" s="102"/>
      <c r="CEH156" s="102"/>
      <c r="CEI156" s="102"/>
      <c r="CEJ156" s="103"/>
      <c r="CEK156" s="101" t="s">
        <v>190</v>
      </c>
      <c r="CEL156" s="102"/>
      <c r="CEM156" s="102"/>
      <c r="CEN156" s="102"/>
      <c r="CEO156" s="102"/>
      <c r="CEP156" s="102"/>
      <c r="CEQ156" s="102"/>
      <c r="CER156" s="103"/>
      <c r="CES156" s="101" t="s">
        <v>190</v>
      </c>
      <c r="CET156" s="102"/>
      <c r="CEU156" s="102"/>
      <c r="CEV156" s="102"/>
      <c r="CEW156" s="102"/>
      <c r="CEX156" s="102"/>
      <c r="CEY156" s="102"/>
      <c r="CEZ156" s="103"/>
      <c r="CFA156" s="101" t="s">
        <v>190</v>
      </c>
      <c r="CFB156" s="102"/>
      <c r="CFC156" s="102"/>
      <c r="CFD156" s="102"/>
      <c r="CFE156" s="102"/>
      <c r="CFF156" s="102"/>
      <c r="CFG156" s="102"/>
      <c r="CFH156" s="103"/>
      <c r="CFI156" s="101" t="s">
        <v>190</v>
      </c>
      <c r="CFJ156" s="102"/>
      <c r="CFK156" s="102"/>
      <c r="CFL156" s="102"/>
      <c r="CFM156" s="102"/>
      <c r="CFN156" s="102"/>
      <c r="CFO156" s="102"/>
      <c r="CFP156" s="103"/>
      <c r="CFQ156" s="101" t="s">
        <v>190</v>
      </c>
      <c r="CFR156" s="102"/>
      <c r="CFS156" s="102"/>
      <c r="CFT156" s="102"/>
      <c r="CFU156" s="102"/>
      <c r="CFV156" s="102"/>
      <c r="CFW156" s="102"/>
      <c r="CFX156" s="103"/>
      <c r="CFY156" s="101" t="s">
        <v>190</v>
      </c>
      <c r="CFZ156" s="102"/>
      <c r="CGA156" s="102"/>
      <c r="CGB156" s="102"/>
      <c r="CGC156" s="102"/>
      <c r="CGD156" s="102"/>
      <c r="CGE156" s="102"/>
      <c r="CGF156" s="103"/>
      <c r="CGG156" s="101" t="s">
        <v>190</v>
      </c>
      <c r="CGH156" s="102"/>
      <c r="CGI156" s="102"/>
      <c r="CGJ156" s="102"/>
      <c r="CGK156" s="102"/>
      <c r="CGL156" s="102"/>
      <c r="CGM156" s="102"/>
      <c r="CGN156" s="103"/>
      <c r="CGO156" s="101" t="s">
        <v>190</v>
      </c>
      <c r="CGP156" s="102"/>
      <c r="CGQ156" s="102"/>
      <c r="CGR156" s="102"/>
      <c r="CGS156" s="102"/>
      <c r="CGT156" s="102"/>
      <c r="CGU156" s="102"/>
      <c r="CGV156" s="103"/>
      <c r="CGW156" s="101" t="s">
        <v>190</v>
      </c>
      <c r="CGX156" s="102"/>
      <c r="CGY156" s="102"/>
      <c r="CGZ156" s="102"/>
      <c r="CHA156" s="102"/>
      <c r="CHB156" s="102"/>
      <c r="CHC156" s="102"/>
      <c r="CHD156" s="103"/>
      <c r="CHE156" s="101" t="s">
        <v>190</v>
      </c>
      <c r="CHF156" s="102"/>
      <c r="CHG156" s="102"/>
      <c r="CHH156" s="102"/>
      <c r="CHI156" s="102"/>
      <c r="CHJ156" s="102"/>
      <c r="CHK156" s="102"/>
      <c r="CHL156" s="103"/>
      <c r="CHM156" s="101" t="s">
        <v>190</v>
      </c>
      <c r="CHN156" s="102"/>
      <c r="CHO156" s="102"/>
      <c r="CHP156" s="102"/>
      <c r="CHQ156" s="102"/>
      <c r="CHR156" s="102"/>
      <c r="CHS156" s="102"/>
      <c r="CHT156" s="103"/>
      <c r="CHU156" s="101" t="s">
        <v>190</v>
      </c>
      <c r="CHV156" s="102"/>
      <c r="CHW156" s="102"/>
      <c r="CHX156" s="102"/>
      <c r="CHY156" s="102"/>
      <c r="CHZ156" s="102"/>
      <c r="CIA156" s="102"/>
      <c r="CIB156" s="103"/>
      <c r="CIC156" s="101" t="s">
        <v>190</v>
      </c>
      <c r="CID156" s="102"/>
      <c r="CIE156" s="102"/>
      <c r="CIF156" s="102"/>
      <c r="CIG156" s="102"/>
      <c r="CIH156" s="102"/>
      <c r="CII156" s="102"/>
      <c r="CIJ156" s="103"/>
      <c r="CIK156" s="101" t="s">
        <v>190</v>
      </c>
      <c r="CIL156" s="102"/>
      <c r="CIM156" s="102"/>
      <c r="CIN156" s="102"/>
      <c r="CIO156" s="102"/>
      <c r="CIP156" s="102"/>
      <c r="CIQ156" s="102"/>
      <c r="CIR156" s="103"/>
      <c r="CIS156" s="101" t="s">
        <v>190</v>
      </c>
      <c r="CIT156" s="102"/>
      <c r="CIU156" s="102"/>
      <c r="CIV156" s="102"/>
      <c r="CIW156" s="102"/>
      <c r="CIX156" s="102"/>
      <c r="CIY156" s="102"/>
      <c r="CIZ156" s="103"/>
      <c r="CJA156" s="101" t="s">
        <v>190</v>
      </c>
      <c r="CJB156" s="102"/>
      <c r="CJC156" s="102"/>
      <c r="CJD156" s="102"/>
      <c r="CJE156" s="102"/>
      <c r="CJF156" s="102"/>
      <c r="CJG156" s="102"/>
      <c r="CJH156" s="103"/>
      <c r="CJI156" s="101" t="s">
        <v>190</v>
      </c>
      <c r="CJJ156" s="102"/>
      <c r="CJK156" s="102"/>
      <c r="CJL156" s="102"/>
      <c r="CJM156" s="102"/>
      <c r="CJN156" s="102"/>
      <c r="CJO156" s="102"/>
      <c r="CJP156" s="103"/>
      <c r="CJQ156" s="101" t="s">
        <v>190</v>
      </c>
      <c r="CJR156" s="102"/>
      <c r="CJS156" s="102"/>
      <c r="CJT156" s="102"/>
      <c r="CJU156" s="102"/>
      <c r="CJV156" s="102"/>
      <c r="CJW156" s="102"/>
      <c r="CJX156" s="103"/>
      <c r="CJY156" s="101" t="s">
        <v>190</v>
      </c>
      <c r="CJZ156" s="102"/>
      <c r="CKA156" s="102"/>
      <c r="CKB156" s="102"/>
      <c r="CKC156" s="102"/>
      <c r="CKD156" s="102"/>
      <c r="CKE156" s="102"/>
      <c r="CKF156" s="103"/>
      <c r="CKG156" s="101" t="s">
        <v>190</v>
      </c>
      <c r="CKH156" s="102"/>
      <c r="CKI156" s="102"/>
      <c r="CKJ156" s="102"/>
      <c r="CKK156" s="102"/>
      <c r="CKL156" s="102"/>
      <c r="CKM156" s="102"/>
      <c r="CKN156" s="103"/>
      <c r="CKO156" s="101" t="s">
        <v>190</v>
      </c>
      <c r="CKP156" s="102"/>
      <c r="CKQ156" s="102"/>
      <c r="CKR156" s="102"/>
      <c r="CKS156" s="102"/>
      <c r="CKT156" s="102"/>
      <c r="CKU156" s="102"/>
      <c r="CKV156" s="103"/>
      <c r="CKW156" s="101" t="s">
        <v>190</v>
      </c>
      <c r="CKX156" s="102"/>
      <c r="CKY156" s="102"/>
      <c r="CKZ156" s="102"/>
      <c r="CLA156" s="102"/>
      <c r="CLB156" s="102"/>
      <c r="CLC156" s="102"/>
      <c r="CLD156" s="103"/>
      <c r="CLE156" s="101" t="s">
        <v>190</v>
      </c>
      <c r="CLF156" s="102"/>
      <c r="CLG156" s="102"/>
      <c r="CLH156" s="102"/>
      <c r="CLI156" s="102"/>
      <c r="CLJ156" s="102"/>
      <c r="CLK156" s="102"/>
      <c r="CLL156" s="103"/>
      <c r="CLM156" s="101" t="s">
        <v>190</v>
      </c>
      <c r="CLN156" s="102"/>
      <c r="CLO156" s="102"/>
      <c r="CLP156" s="102"/>
      <c r="CLQ156" s="102"/>
      <c r="CLR156" s="102"/>
      <c r="CLS156" s="102"/>
      <c r="CLT156" s="103"/>
      <c r="CLU156" s="101" t="s">
        <v>190</v>
      </c>
      <c r="CLV156" s="102"/>
      <c r="CLW156" s="102"/>
      <c r="CLX156" s="102"/>
      <c r="CLY156" s="102"/>
      <c r="CLZ156" s="102"/>
      <c r="CMA156" s="102"/>
      <c r="CMB156" s="103"/>
      <c r="CMC156" s="101" t="s">
        <v>190</v>
      </c>
      <c r="CMD156" s="102"/>
      <c r="CME156" s="102"/>
      <c r="CMF156" s="102"/>
      <c r="CMG156" s="102"/>
      <c r="CMH156" s="102"/>
      <c r="CMI156" s="102"/>
      <c r="CMJ156" s="103"/>
      <c r="CMK156" s="101" t="s">
        <v>190</v>
      </c>
      <c r="CML156" s="102"/>
      <c r="CMM156" s="102"/>
      <c r="CMN156" s="102"/>
      <c r="CMO156" s="102"/>
      <c r="CMP156" s="102"/>
      <c r="CMQ156" s="102"/>
      <c r="CMR156" s="103"/>
      <c r="CMS156" s="101" t="s">
        <v>190</v>
      </c>
      <c r="CMT156" s="102"/>
      <c r="CMU156" s="102"/>
      <c r="CMV156" s="102"/>
      <c r="CMW156" s="102"/>
      <c r="CMX156" s="102"/>
      <c r="CMY156" s="102"/>
      <c r="CMZ156" s="103"/>
      <c r="CNA156" s="101" t="s">
        <v>190</v>
      </c>
      <c r="CNB156" s="102"/>
      <c r="CNC156" s="102"/>
      <c r="CND156" s="102"/>
      <c r="CNE156" s="102"/>
      <c r="CNF156" s="102"/>
      <c r="CNG156" s="102"/>
      <c r="CNH156" s="103"/>
      <c r="CNI156" s="101" t="s">
        <v>190</v>
      </c>
      <c r="CNJ156" s="102"/>
      <c r="CNK156" s="102"/>
      <c r="CNL156" s="102"/>
      <c r="CNM156" s="102"/>
      <c r="CNN156" s="102"/>
      <c r="CNO156" s="102"/>
      <c r="CNP156" s="103"/>
      <c r="CNQ156" s="101" t="s">
        <v>190</v>
      </c>
      <c r="CNR156" s="102"/>
      <c r="CNS156" s="102"/>
      <c r="CNT156" s="102"/>
      <c r="CNU156" s="102"/>
      <c r="CNV156" s="102"/>
      <c r="CNW156" s="102"/>
      <c r="CNX156" s="103"/>
      <c r="CNY156" s="101" t="s">
        <v>190</v>
      </c>
      <c r="CNZ156" s="102"/>
      <c r="COA156" s="102"/>
      <c r="COB156" s="102"/>
      <c r="COC156" s="102"/>
      <c r="COD156" s="102"/>
      <c r="COE156" s="102"/>
      <c r="COF156" s="103"/>
      <c r="COG156" s="101" t="s">
        <v>190</v>
      </c>
      <c r="COH156" s="102"/>
      <c r="COI156" s="102"/>
      <c r="COJ156" s="102"/>
      <c r="COK156" s="102"/>
      <c r="COL156" s="102"/>
      <c r="COM156" s="102"/>
      <c r="CON156" s="103"/>
      <c r="COO156" s="101" t="s">
        <v>190</v>
      </c>
      <c r="COP156" s="102"/>
      <c r="COQ156" s="102"/>
      <c r="COR156" s="102"/>
      <c r="COS156" s="102"/>
      <c r="COT156" s="102"/>
      <c r="COU156" s="102"/>
      <c r="COV156" s="103"/>
      <c r="COW156" s="101" t="s">
        <v>190</v>
      </c>
      <c r="COX156" s="102"/>
      <c r="COY156" s="102"/>
      <c r="COZ156" s="102"/>
      <c r="CPA156" s="102"/>
      <c r="CPB156" s="102"/>
      <c r="CPC156" s="102"/>
      <c r="CPD156" s="103"/>
      <c r="CPE156" s="101" t="s">
        <v>190</v>
      </c>
      <c r="CPF156" s="102"/>
      <c r="CPG156" s="102"/>
      <c r="CPH156" s="102"/>
      <c r="CPI156" s="102"/>
      <c r="CPJ156" s="102"/>
      <c r="CPK156" s="102"/>
      <c r="CPL156" s="103"/>
      <c r="CPM156" s="101" t="s">
        <v>190</v>
      </c>
      <c r="CPN156" s="102"/>
      <c r="CPO156" s="102"/>
      <c r="CPP156" s="102"/>
      <c r="CPQ156" s="102"/>
      <c r="CPR156" s="102"/>
      <c r="CPS156" s="102"/>
      <c r="CPT156" s="103"/>
      <c r="CPU156" s="101" t="s">
        <v>190</v>
      </c>
      <c r="CPV156" s="102"/>
      <c r="CPW156" s="102"/>
      <c r="CPX156" s="102"/>
      <c r="CPY156" s="102"/>
      <c r="CPZ156" s="102"/>
      <c r="CQA156" s="102"/>
      <c r="CQB156" s="103"/>
      <c r="CQC156" s="101" t="s">
        <v>190</v>
      </c>
      <c r="CQD156" s="102"/>
      <c r="CQE156" s="102"/>
      <c r="CQF156" s="102"/>
      <c r="CQG156" s="102"/>
      <c r="CQH156" s="102"/>
      <c r="CQI156" s="102"/>
      <c r="CQJ156" s="103"/>
      <c r="CQK156" s="101" t="s">
        <v>190</v>
      </c>
      <c r="CQL156" s="102"/>
      <c r="CQM156" s="102"/>
      <c r="CQN156" s="102"/>
      <c r="CQO156" s="102"/>
      <c r="CQP156" s="102"/>
      <c r="CQQ156" s="102"/>
      <c r="CQR156" s="103"/>
      <c r="CQS156" s="101" t="s">
        <v>190</v>
      </c>
      <c r="CQT156" s="102"/>
      <c r="CQU156" s="102"/>
      <c r="CQV156" s="102"/>
      <c r="CQW156" s="102"/>
      <c r="CQX156" s="102"/>
      <c r="CQY156" s="102"/>
      <c r="CQZ156" s="103"/>
      <c r="CRA156" s="101" t="s">
        <v>190</v>
      </c>
      <c r="CRB156" s="102"/>
      <c r="CRC156" s="102"/>
      <c r="CRD156" s="102"/>
      <c r="CRE156" s="102"/>
      <c r="CRF156" s="102"/>
      <c r="CRG156" s="102"/>
      <c r="CRH156" s="103"/>
      <c r="CRI156" s="101" t="s">
        <v>190</v>
      </c>
      <c r="CRJ156" s="102"/>
      <c r="CRK156" s="102"/>
      <c r="CRL156" s="102"/>
      <c r="CRM156" s="102"/>
      <c r="CRN156" s="102"/>
      <c r="CRO156" s="102"/>
      <c r="CRP156" s="103"/>
      <c r="CRQ156" s="101" t="s">
        <v>190</v>
      </c>
      <c r="CRR156" s="102"/>
      <c r="CRS156" s="102"/>
      <c r="CRT156" s="102"/>
      <c r="CRU156" s="102"/>
      <c r="CRV156" s="102"/>
      <c r="CRW156" s="102"/>
      <c r="CRX156" s="103"/>
      <c r="CRY156" s="101" t="s">
        <v>190</v>
      </c>
      <c r="CRZ156" s="102"/>
      <c r="CSA156" s="102"/>
      <c r="CSB156" s="102"/>
      <c r="CSC156" s="102"/>
      <c r="CSD156" s="102"/>
      <c r="CSE156" s="102"/>
      <c r="CSF156" s="103"/>
      <c r="CSG156" s="101" t="s">
        <v>190</v>
      </c>
      <c r="CSH156" s="102"/>
      <c r="CSI156" s="102"/>
      <c r="CSJ156" s="102"/>
      <c r="CSK156" s="102"/>
      <c r="CSL156" s="102"/>
      <c r="CSM156" s="102"/>
      <c r="CSN156" s="103"/>
      <c r="CSO156" s="101" t="s">
        <v>190</v>
      </c>
      <c r="CSP156" s="102"/>
      <c r="CSQ156" s="102"/>
      <c r="CSR156" s="102"/>
      <c r="CSS156" s="102"/>
      <c r="CST156" s="102"/>
      <c r="CSU156" s="102"/>
      <c r="CSV156" s="103"/>
      <c r="CSW156" s="101" t="s">
        <v>190</v>
      </c>
      <c r="CSX156" s="102"/>
      <c r="CSY156" s="102"/>
      <c r="CSZ156" s="102"/>
      <c r="CTA156" s="102"/>
      <c r="CTB156" s="102"/>
      <c r="CTC156" s="102"/>
      <c r="CTD156" s="103"/>
      <c r="CTE156" s="101" t="s">
        <v>190</v>
      </c>
      <c r="CTF156" s="102"/>
      <c r="CTG156" s="102"/>
      <c r="CTH156" s="102"/>
      <c r="CTI156" s="102"/>
      <c r="CTJ156" s="102"/>
      <c r="CTK156" s="102"/>
      <c r="CTL156" s="103"/>
      <c r="CTM156" s="101" t="s">
        <v>190</v>
      </c>
      <c r="CTN156" s="102"/>
      <c r="CTO156" s="102"/>
      <c r="CTP156" s="102"/>
      <c r="CTQ156" s="102"/>
      <c r="CTR156" s="102"/>
      <c r="CTS156" s="102"/>
      <c r="CTT156" s="103"/>
      <c r="CTU156" s="101" t="s">
        <v>190</v>
      </c>
      <c r="CTV156" s="102"/>
      <c r="CTW156" s="102"/>
      <c r="CTX156" s="102"/>
      <c r="CTY156" s="102"/>
      <c r="CTZ156" s="102"/>
      <c r="CUA156" s="102"/>
      <c r="CUB156" s="103"/>
      <c r="CUC156" s="101" t="s">
        <v>190</v>
      </c>
      <c r="CUD156" s="102"/>
      <c r="CUE156" s="102"/>
      <c r="CUF156" s="102"/>
      <c r="CUG156" s="102"/>
      <c r="CUH156" s="102"/>
      <c r="CUI156" s="102"/>
      <c r="CUJ156" s="103"/>
      <c r="CUK156" s="101" t="s">
        <v>190</v>
      </c>
      <c r="CUL156" s="102"/>
      <c r="CUM156" s="102"/>
      <c r="CUN156" s="102"/>
      <c r="CUO156" s="102"/>
      <c r="CUP156" s="102"/>
      <c r="CUQ156" s="102"/>
      <c r="CUR156" s="103"/>
      <c r="CUS156" s="101" t="s">
        <v>190</v>
      </c>
      <c r="CUT156" s="102"/>
      <c r="CUU156" s="102"/>
      <c r="CUV156" s="102"/>
      <c r="CUW156" s="102"/>
      <c r="CUX156" s="102"/>
      <c r="CUY156" s="102"/>
      <c r="CUZ156" s="103"/>
      <c r="CVA156" s="101" t="s">
        <v>190</v>
      </c>
      <c r="CVB156" s="102"/>
      <c r="CVC156" s="102"/>
      <c r="CVD156" s="102"/>
      <c r="CVE156" s="102"/>
      <c r="CVF156" s="102"/>
      <c r="CVG156" s="102"/>
      <c r="CVH156" s="103"/>
      <c r="CVI156" s="101" t="s">
        <v>190</v>
      </c>
      <c r="CVJ156" s="102"/>
      <c r="CVK156" s="102"/>
      <c r="CVL156" s="102"/>
      <c r="CVM156" s="102"/>
      <c r="CVN156" s="102"/>
      <c r="CVO156" s="102"/>
      <c r="CVP156" s="103"/>
      <c r="CVQ156" s="101" t="s">
        <v>190</v>
      </c>
      <c r="CVR156" s="102"/>
      <c r="CVS156" s="102"/>
      <c r="CVT156" s="102"/>
      <c r="CVU156" s="102"/>
      <c r="CVV156" s="102"/>
      <c r="CVW156" s="102"/>
      <c r="CVX156" s="103"/>
      <c r="CVY156" s="101" t="s">
        <v>190</v>
      </c>
      <c r="CVZ156" s="102"/>
      <c r="CWA156" s="102"/>
      <c r="CWB156" s="102"/>
      <c r="CWC156" s="102"/>
      <c r="CWD156" s="102"/>
      <c r="CWE156" s="102"/>
      <c r="CWF156" s="103"/>
      <c r="CWG156" s="101" t="s">
        <v>190</v>
      </c>
      <c r="CWH156" s="102"/>
      <c r="CWI156" s="102"/>
      <c r="CWJ156" s="102"/>
      <c r="CWK156" s="102"/>
      <c r="CWL156" s="102"/>
      <c r="CWM156" s="102"/>
      <c r="CWN156" s="103"/>
      <c r="CWO156" s="101" t="s">
        <v>190</v>
      </c>
      <c r="CWP156" s="102"/>
      <c r="CWQ156" s="102"/>
      <c r="CWR156" s="102"/>
      <c r="CWS156" s="102"/>
      <c r="CWT156" s="102"/>
      <c r="CWU156" s="102"/>
      <c r="CWV156" s="103"/>
      <c r="CWW156" s="101" t="s">
        <v>190</v>
      </c>
      <c r="CWX156" s="102"/>
      <c r="CWY156" s="102"/>
      <c r="CWZ156" s="102"/>
      <c r="CXA156" s="102"/>
      <c r="CXB156" s="102"/>
      <c r="CXC156" s="102"/>
      <c r="CXD156" s="103"/>
      <c r="CXE156" s="101" t="s">
        <v>190</v>
      </c>
      <c r="CXF156" s="102"/>
      <c r="CXG156" s="102"/>
      <c r="CXH156" s="102"/>
      <c r="CXI156" s="102"/>
      <c r="CXJ156" s="102"/>
      <c r="CXK156" s="102"/>
      <c r="CXL156" s="103"/>
      <c r="CXM156" s="101" t="s">
        <v>190</v>
      </c>
      <c r="CXN156" s="102"/>
      <c r="CXO156" s="102"/>
      <c r="CXP156" s="102"/>
      <c r="CXQ156" s="102"/>
      <c r="CXR156" s="102"/>
      <c r="CXS156" s="102"/>
      <c r="CXT156" s="103"/>
      <c r="CXU156" s="101" t="s">
        <v>190</v>
      </c>
      <c r="CXV156" s="102"/>
      <c r="CXW156" s="102"/>
      <c r="CXX156" s="102"/>
      <c r="CXY156" s="102"/>
      <c r="CXZ156" s="102"/>
      <c r="CYA156" s="102"/>
      <c r="CYB156" s="103"/>
      <c r="CYC156" s="101" t="s">
        <v>190</v>
      </c>
      <c r="CYD156" s="102"/>
      <c r="CYE156" s="102"/>
      <c r="CYF156" s="102"/>
      <c r="CYG156" s="102"/>
      <c r="CYH156" s="102"/>
      <c r="CYI156" s="102"/>
      <c r="CYJ156" s="103"/>
      <c r="CYK156" s="101" t="s">
        <v>190</v>
      </c>
      <c r="CYL156" s="102"/>
      <c r="CYM156" s="102"/>
      <c r="CYN156" s="102"/>
      <c r="CYO156" s="102"/>
      <c r="CYP156" s="102"/>
      <c r="CYQ156" s="102"/>
      <c r="CYR156" s="103"/>
      <c r="CYS156" s="101" t="s">
        <v>190</v>
      </c>
      <c r="CYT156" s="102"/>
      <c r="CYU156" s="102"/>
      <c r="CYV156" s="102"/>
      <c r="CYW156" s="102"/>
      <c r="CYX156" s="102"/>
      <c r="CYY156" s="102"/>
      <c r="CYZ156" s="103"/>
      <c r="CZA156" s="101" t="s">
        <v>190</v>
      </c>
      <c r="CZB156" s="102"/>
      <c r="CZC156" s="102"/>
      <c r="CZD156" s="102"/>
      <c r="CZE156" s="102"/>
      <c r="CZF156" s="102"/>
      <c r="CZG156" s="102"/>
      <c r="CZH156" s="103"/>
      <c r="CZI156" s="101" t="s">
        <v>190</v>
      </c>
      <c r="CZJ156" s="102"/>
      <c r="CZK156" s="102"/>
      <c r="CZL156" s="102"/>
      <c r="CZM156" s="102"/>
      <c r="CZN156" s="102"/>
      <c r="CZO156" s="102"/>
      <c r="CZP156" s="103"/>
      <c r="CZQ156" s="101" t="s">
        <v>190</v>
      </c>
      <c r="CZR156" s="102"/>
      <c r="CZS156" s="102"/>
      <c r="CZT156" s="102"/>
      <c r="CZU156" s="102"/>
      <c r="CZV156" s="102"/>
      <c r="CZW156" s="102"/>
      <c r="CZX156" s="103"/>
      <c r="CZY156" s="101" t="s">
        <v>190</v>
      </c>
      <c r="CZZ156" s="102"/>
      <c r="DAA156" s="102"/>
      <c r="DAB156" s="102"/>
      <c r="DAC156" s="102"/>
      <c r="DAD156" s="102"/>
      <c r="DAE156" s="102"/>
      <c r="DAF156" s="103"/>
      <c r="DAG156" s="101" t="s">
        <v>190</v>
      </c>
      <c r="DAH156" s="102"/>
      <c r="DAI156" s="102"/>
      <c r="DAJ156" s="102"/>
      <c r="DAK156" s="102"/>
      <c r="DAL156" s="102"/>
      <c r="DAM156" s="102"/>
      <c r="DAN156" s="103"/>
      <c r="DAO156" s="101" t="s">
        <v>190</v>
      </c>
      <c r="DAP156" s="102"/>
      <c r="DAQ156" s="102"/>
      <c r="DAR156" s="102"/>
      <c r="DAS156" s="102"/>
      <c r="DAT156" s="102"/>
      <c r="DAU156" s="102"/>
      <c r="DAV156" s="103"/>
      <c r="DAW156" s="101" t="s">
        <v>190</v>
      </c>
      <c r="DAX156" s="102"/>
      <c r="DAY156" s="102"/>
      <c r="DAZ156" s="102"/>
      <c r="DBA156" s="102"/>
      <c r="DBB156" s="102"/>
      <c r="DBC156" s="102"/>
      <c r="DBD156" s="103"/>
      <c r="DBE156" s="101" t="s">
        <v>190</v>
      </c>
      <c r="DBF156" s="102"/>
      <c r="DBG156" s="102"/>
      <c r="DBH156" s="102"/>
      <c r="DBI156" s="102"/>
      <c r="DBJ156" s="102"/>
      <c r="DBK156" s="102"/>
      <c r="DBL156" s="103"/>
      <c r="DBM156" s="101" t="s">
        <v>190</v>
      </c>
      <c r="DBN156" s="102"/>
      <c r="DBO156" s="102"/>
      <c r="DBP156" s="102"/>
      <c r="DBQ156" s="102"/>
      <c r="DBR156" s="102"/>
      <c r="DBS156" s="102"/>
      <c r="DBT156" s="103"/>
      <c r="DBU156" s="101" t="s">
        <v>190</v>
      </c>
      <c r="DBV156" s="102"/>
      <c r="DBW156" s="102"/>
      <c r="DBX156" s="102"/>
      <c r="DBY156" s="102"/>
      <c r="DBZ156" s="102"/>
      <c r="DCA156" s="102"/>
      <c r="DCB156" s="103"/>
      <c r="DCC156" s="101" t="s">
        <v>190</v>
      </c>
      <c r="DCD156" s="102"/>
      <c r="DCE156" s="102"/>
      <c r="DCF156" s="102"/>
      <c r="DCG156" s="102"/>
      <c r="DCH156" s="102"/>
      <c r="DCI156" s="102"/>
      <c r="DCJ156" s="103"/>
      <c r="DCK156" s="101" t="s">
        <v>190</v>
      </c>
      <c r="DCL156" s="102"/>
      <c r="DCM156" s="102"/>
      <c r="DCN156" s="102"/>
      <c r="DCO156" s="102"/>
      <c r="DCP156" s="102"/>
      <c r="DCQ156" s="102"/>
      <c r="DCR156" s="103"/>
      <c r="DCS156" s="101" t="s">
        <v>190</v>
      </c>
      <c r="DCT156" s="102"/>
      <c r="DCU156" s="102"/>
      <c r="DCV156" s="102"/>
      <c r="DCW156" s="102"/>
      <c r="DCX156" s="102"/>
      <c r="DCY156" s="102"/>
      <c r="DCZ156" s="103"/>
      <c r="DDA156" s="101" t="s">
        <v>190</v>
      </c>
      <c r="DDB156" s="102"/>
      <c r="DDC156" s="102"/>
      <c r="DDD156" s="102"/>
      <c r="DDE156" s="102"/>
      <c r="DDF156" s="102"/>
      <c r="DDG156" s="102"/>
      <c r="DDH156" s="103"/>
      <c r="DDI156" s="101" t="s">
        <v>190</v>
      </c>
      <c r="DDJ156" s="102"/>
      <c r="DDK156" s="102"/>
      <c r="DDL156" s="102"/>
      <c r="DDM156" s="102"/>
      <c r="DDN156" s="102"/>
      <c r="DDO156" s="102"/>
      <c r="DDP156" s="103"/>
      <c r="DDQ156" s="101" t="s">
        <v>190</v>
      </c>
      <c r="DDR156" s="102"/>
      <c r="DDS156" s="102"/>
      <c r="DDT156" s="102"/>
      <c r="DDU156" s="102"/>
      <c r="DDV156" s="102"/>
      <c r="DDW156" s="102"/>
      <c r="DDX156" s="103"/>
      <c r="DDY156" s="101" t="s">
        <v>190</v>
      </c>
      <c r="DDZ156" s="102"/>
      <c r="DEA156" s="102"/>
      <c r="DEB156" s="102"/>
      <c r="DEC156" s="102"/>
      <c r="DED156" s="102"/>
      <c r="DEE156" s="102"/>
      <c r="DEF156" s="103"/>
      <c r="DEG156" s="101" t="s">
        <v>190</v>
      </c>
      <c r="DEH156" s="102"/>
      <c r="DEI156" s="102"/>
      <c r="DEJ156" s="102"/>
      <c r="DEK156" s="102"/>
      <c r="DEL156" s="102"/>
      <c r="DEM156" s="102"/>
      <c r="DEN156" s="103"/>
      <c r="DEO156" s="101" t="s">
        <v>190</v>
      </c>
      <c r="DEP156" s="102"/>
      <c r="DEQ156" s="102"/>
      <c r="DER156" s="102"/>
      <c r="DES156" s="102"/>
      <c r="DET156" s="102"/>
      <c r="DEU156" s="102"/>
      <c r="DEV156" s="103"/>
      <c r="DEW156" s="101" t="s">
        <v>190</v>
      </c>
      <c r="DEX156" s="102"/>
      <c r="DEY156" s="102"/>
      <c r="DEZ156" s="102"/>
      <c r="DFA156" s="102"/>
      <c r="DFB156" s="102"/>
      <c r="DFC156" s="102"/>
      <c r="DFD156" s="103"/>
      <c r="DFE156" s="101" t="s">
        <v>190</v>
      </c>
      <c r="DFF156" s="102"/>
      <c r="DFG156" s="102"/>
      <c r="DFH156" s="102"/>
      <c r="DFI156" s="102"/>
      <c r="DFJ156" s="102"/>
      <c r="DFK156" s="102"/>
      <c r="DFL156" s="103"/>
      <c r="DFM156" s="101" t="s">
        <v>190</v>
      </c>
      <c r="DFN156" s="102"/>
      <c r="DFO156" s="102"/>
      <c r="DFP156" s="102"/>
      <c r="DFQ156" s="102"/>
      <c r="DFR156" s="102"/>
      <c r="DFS156" s="102"/>
      <c r="DFT156" s="103"/>
      <c r="DFU156" s="101" t="s">
        <v>190</v>
      </c>
      <c r="DFV156" s="102"/>
      <c r="DFW156" s="102"/>
      <c r="DFX156" s="102"/>
      <c r="DFY156" s="102"/>
      <c r="DFZ156" s="102"/>
      <c r="DGA156" s="102"/>
      <c r="DGB156" s="103"/>
      <c r="DGC156" s="101" t="s">
        <v>190</v>
      </c>
      <c r="DGD156" s="102"/>
      <c r="DGE156" s="102"/>
      <c r="DGF156" s="102"/>
      <c r="DGG156" s="102"/>
      <c r="DGH156" s="102"/>
      <c r="DGI156" s="102"/>
      <c r="DGJ156" s="103"/>
      <c r="DGK156" s="101" t="s">
        <v>190</v>
      </c>
      <c r="DGL156" s="102"/>
      <c r="DGM156" s="102"/>
      <c r="DGN156" s="102"/>
      <c r="DGO156" s="102"/>
      <c r="DGP156" s="102"/>
      <c r="DGQ156" s="102"/>
      <c r="DGR156" s="103"/>
      <c r="DGS156" s="101" t="s">
        <v>190</v>
      </c>
      <c r="DGT156" s="102"/>
      <c r="DGU156" s="102"/>
      <c r="DGV156" s="102"/>
      <c r="DGW156" s="102"/>
      <c r="DGX156" s="102"/>
      <c r="DGY156" s="102"/>
      <c r="DGZ156" s="103"/>
      <c r="DHA156" s="101" t="s">
        <v>190</v>
      </c>
      <c r="DHB156" s="102"/>
      <c r="DHC156" s="102"/>
      <c r="DHD156" s="102"/>
      <c r="DHE156" s="102"/>
      <c r="DHF156" s="102"/>
      <c r="DHG156" s="102"/>
      <c r="DHH156" s="103"/>
      <c r="DHI156" s="101" t="s">
        <v>190</v>
      </c>
      <c r="DHJ156" s="102"/>
      <c r="DHK156" s="102"/>
      <c r="DHL156" s="102"/>
      <c r="DHM156" s="102"/>
      <c r="DHN156" s="102"/>
      <c r="DHO156" s="102"/>
      <c r="DHP156" s="103"/>
      <c r="DHQ156" s="101" t="s">
        <v>190</v>
      </c>
      <c r="DHR156" s="102"/>
      <c r="DHS156" s="102"/>
      <c r="DHT156" s="102"/>
      <c r="DHU156" s="102"/>
      <c r="DHV156" s="102"/>
      <c r="DHW156" s="102"/>
      <c r="DHX156" s="103"/>
      <c r="DHY156" s="101" t="s">
        <v>190</v>
      </c>
      <c r="DHZ156" s="102"/>
      <c r="DIA156" s="102"/>
      <c r="DIB156" s="102"/>
      <c r="DIC156" s="102"/>
      <c r="DID156" s="102"/>
      <c r="DIE156" s="102"/>
      <c r="DIF156" s="103"/>
      <c r="DIG156" s="101" t="s">
        <v>190</v>
      </c>
      <c r="DIH156" s="102"/>
      <c r="DII156" s="102"/>
      <c r="DIJ156" s="102"/>
      <c r="DIK156" s="102"/>
      <c r="DIL156" s="102"/>
      <c r="DIM156" s="102"/>
      <c r="DIN156" s="103"/>
      <c r="DIO156" s="101" t="s">
        <v>190</v>
      </c>
      <c r="DIP156" s="102"/>
      <c r="DIQ156" s="102"/>
      <c r="DIR156" s="102"/>
      <c r="DIS156" s="102"/>
      <c r="DIT156" s="102"/>
      <c r="DIU156" s="102"/>
      <c r="DIV156" s="103"/>
      <c r="DIW156" s="101" t="s">
        <v>190</v>
      </c>
      <c r="DIX156" s="102"/>
      <c r="DIY156" s="102"/>
      <c r="DIZ156" s="102"/>
      <c r="DJA156" s="102"/>
      <c r="DJB156" s="102"/>
      <c r="DJC156" s="102"/>
      <c r="DJD156" s="103"/>
      <c r="DJE156" s="101" t="s">
        <v>190</v>
      </c>
      <c r="DJF156" s="102"/>
      <c r="DJG156" s="102"/>
      <c r="DJH156" s="102"/>
      <c r="DJI156" s="102"/>
      <c r="DJJ156" s="102"/>
      <c r="DJK156" s="102"/>
      <c r="DJL156" s="103"/>
      <c r="DJM156" s="101" t="s">
        <v>190</v>
      </c>
      <c r="DJN156" s="102"/>
      <c r="DJO156" s="102"/>
      <c r="DJP156" s="102"/>
      <c r="DJQ156" s="102"/>
      <c r="DJR156" s="102"/>
      <c r="DJS156" s="102"/>
      <c r="DJT156" s="103"/>
      <c r="DJU156" s="101" t="s">
        <v>190</v>
      </c>
      <c r="DJV156" s="102"/>
      <c r="DJW156" s="102"/>
      <c r="DJX156" s="102"/>
      <c r="DJY156" s="102"/>
      <c r="DJZ156" s="102"/>
      <c r="DKA156" s="102"/>
      <c r="DKB156" s="103"/>
      <c r="DKC156" s="101" t="s">
        <v>190</v>
      </c>
      <c r="DKD156" s="102"/>
      <c r="DKE156" s="102"/>
      <c r="DKF156" s="102"/>
      <c r="DKG156" s="102"/>
      <c r="DKH156" s="102"/>
      <c r="DKI156" s="102"/>
      <c r="DKJ156" s="103"/>
      <c r="DKK156" s="101" t="s">
        <v>190</v>
      </c>
      <c r="DKL156" s="102"/>
      <c r="DKM156" s="102"/>
      <c r="DKN156" s="102"/>
      <c r="DKO156" s="102"/>
      <c r="DKP156" s="102"/>
      <c r="DKQ156" s="102"/>
      <c r="DKR156" s="103"/>
      <c r="DKS156" s="101" t="s">
        <v>190</v>
      </c>
      <c r="DKT156" s="102"/>
      <c r="DKU156" s="102"/>
      <c r="DKV156" s="102"/>
      <c r="DKW156" s="102"/>
      <c r="DKX156" s="102"/>
      <c r="DKY156" s="102"/>
      <c r="DKZ156" s="103"/>
      <c r="DLA156" s="101" t="s">
        <v>190</v>
      </c>
      <c r="DLB156" s="102"/>
      <c r="DLC156" s="102"/>
      <c r="DLD156" s="102"/>
      <c r="DLE156" s="102"/>
      <c r="DLF156" s="102"/>
      <c r="DLG156" s="102"/>
      <c r="DLH156" s="103"/>
      <c r="DLI156" s="101" t="s">
        <v>190</v>
      </c>
      <c r="DLJ156" s="102"/>
      <c r="DLK156" s="102"/>
      <c r="DLL156" s="102"/>
      <c r="DLM156" s="102"/>
      <c r="DLN156" s="102"/>
      <c r="DLO156" s="102"/>
      <c r="DLP156" s="103"/>
      <c r="DLQ156" s="101" t="s">
        <v>190</v>
      </c>
      <c r="DLR156" s="102"/>
      <c r="DLS156" s="102"/>
      <c r="DLT156" s="102"/>
      <c r="DLU156" s="102"/>
      <c r="DLV156" s="102"/>
      <c r="DLW156" s="102"/>
      <c r="DLX156" s="103"/>
      <c r="DLY156" s="101" t="s">
        <v>190</v>
      </c>
      <c r="DLZ156" s="102"/>
      <c r="DMA156" s="102"/>
      <c r="DMB156" s="102"/>
      <c r="DMC156" s="102"/>
      <c r="DMD156" s="102"/>
      <c r="DME156" s="102"/>
      <c r="DMF156" s="103"/>
      <c r="DMG156" s="101" t="s">
        <v>190</v>
      </c>
      <c r="DMH156" s="102"/>
      <c r="DMI156" s="102"/>
      <c r="DMJ156" s="102"/>
      <c r="DMK156" s="102"/>
      <c r="DML156" s="102"/>
      <c r="DMM156" s="102"/>
      <c r="DMN156" s="103"/>
      <c r="DMO156" s="101" t="s">
        <v>190</v>
      </c>
      <c r="DMP156" s="102"/>
      <c r="DMQ156" s="102"/>
      <c r="DMR156" s="102"/>
      <c r="DMS156" s="102"/>
      <c r="DMT156" s="102"/>
      <c r="DMU156" s="102"/>
      <c r="DMV156" s="103"/>
      <c r="DMW156" s="101" t="s">
        <v>190</v>
      </c>
      <c r="DMX156" s="102"/>
      <c r="DMY156" s="102"/>
      <c r="DMZ156" s="102"/>
      <c r="DNA156" s="102"/>
      <c r="DNB156" s="102"/>
      <c r="DNC156" s="102"/>
      <c r="DND156" s="103"/>
      <c r="DNE156" s="101" t="s">
        <v>190</v>
      </c>
      <c r="DNF156" s="102"/>
      <c r="DNG156" s="102"/>
      <c r="DNH156" s="102"/>
      <c r="DNI156" s="102"/>
      <c r="DNJ156" s="102"/>
      <c r="DNK156" s="102"/>
      <c r="DNL156" s="103"/>
      <c r="DNM156" s="101" t="s">
        <v>190</v>
      </c>
      <c r="DNN156" s="102"/>
      <c r="DNO156" s="102"/>
      <c r="DNP156" s="102"/>
      <c r="DNQ156" s="102"/>
      <c r="DNR156" s="102"/>
      <c r="DNS156" s="102"/>
      <c r="DNT156" s="103"/>
      <c r="DNU156" s="101" t="s">
        <v>190</v>
      </c>
      <c r="DNV156" s="102"/>
      <c r="DNW156" s="102"/>
      <c r="DNX156" s="102"/>
      <c r="DNY156" s="102"/>
      <c r="DNZ156" s="102"/>
      <c r="DOA156" s="102"/>
      <c r="DOB156" s="103"/>
      <c r="DOC156" s="101" t="s">
        <v>190</v>
      </c>
      <c r="DOD156" s="102"/>
      <c r="DOE156" s="102"/>
      <c r="DOF156" s="102"/>
      <c r="DOG156" s="102"/>
      <c r="DOH156" s="102"/>
      <c r="DOI156" s="102"/>
      <c r="DOJ156" s="103"/>
      <c r="DOK156" s="101" t="s">
        <v>190</v>
      </c>
      <c r="DOL156" s="102"/>
      <c r="DOM156" s="102"/>
      <c r="DON156" s="102"/>
      <c r="DOO156" s="102"/>
      <c r="DOP156" s="102"/>
      <c r="DOQ156" s="102"/>
      <c r="DOR156" s="103"/>
      <c r="DOS156" s="101" t="s">
        <v>190</v>
      </c>
      <c r="DOT156" s="102"/>
      <c r="DOU156" s="102"/>
      <c r="DOV156" s="102"/>
      <c r="DOW156" s="102"/>
      <c r="DOX156" s="102"/>
      <c r="DOY156" s="102"/>
      <c r="DOZ156" s="103"/>
      <c r="DPA156" s="101" t="s">
        <v>190</v>
      </c>
      <c r="DPB156" s="102"/>
      <c r="DPC156" s="102"/>
      <c r="DPD156" s="102"/>
      <c r="DPE156" s="102"/>
      <c r="DPF156" s="102"/>
      <c r="DPG156" s="102"/>
      <c r="DPH156" s="103"/>
      <c r="DPI156" s="101" t="s">
        <v>190</v>
      </c>
      <c r="DPJ156" s="102"/>
      <c r="DPK156" s="102"/>
      <c r="DPL156" s="102"/>
      <c r="DPM156" s="102"/>
      <c r="DPN156" s="102"/>
      <c r="DPO156" s="102"/>
      <c r="DPP156" s="103"/>
      <c r="DPQ156" s="101" t="s">
        <v>190</v>
      </c>
      <c r="DPR156" s="102"/>
      <c r="DPS156" s="102"/>
      <c r="DPT156" s="102"/>
      <c r="DPU156" s="102"/>
      <c r="DPV156" s="102"/>
      <c r="DPW156" s="102"/>
      <c r="DPX156" s="103"/>
      <c r="DPY156" s="101" t="s">
        <v>190</v>
      </c>
      <c r="DPZ156" s="102"/>
      <c r="DQA156" s="102"/>
      <c r="DQB156" s="102"/>
      <c r="DQC156" s="102"/>
      <c r="DQD156" s="102"/>
      <c r="DQE156" s="102"/>
      <c r="DQF156" s="103"/>
      <c r="DQG156" s="101" t="s">
        <v>190</v>
      </c>
      <c r="DQH156" s="102"/>
      <c r="DQI156" s="102"/>
      <c r="DQJ156" s="102"/>
      <c r="DQK156" s="102"/>
      <c r="DQL156" s="102"/>
      <c r="DQM156" s="102"/>
      <c r="DQN156" s="103"/>
      <c r="DQO156" s="101" t="s">
        <v>190</v>
      </c>
      <c r="DQP156" s="102"/>
      <c r="DQQ156" s="102"/>
      <c r="DQR156" s="102"/>
      <c r="DQS156" s="102"/>
      <c r="DQT156" s="102"/>
      <c r="DQU156" s="102"/>
      <c r="DQV156" s="103"/>
      <c r="DQW156" s="101" t="s">
        <v>190</v>
      </c>
      <c r="DQX156" s="102"/>
      <c r="DQY156" s="102"/>
      <c r="DQZ156" s="102"/>
      <c r="DRA156" s="102"/>
      <c r="DRB156" s="102"/>
      <c r="DRC156" s="102"/>
      <c r="DRD156" s="103"/>
      <c r="DRE156" s="101" t="s">
        <v>190</v>
      </c>
      <c r="DRF156" s="102"/>
      <c r="DRG156" s="102"/>
      <c r="DRH156" s="102"/>
      <c r="DRI156" s="102"/>
      <c r="DRJ156" s="102"/>
      <c r="DRK156" s="102"/>
      <c r="DRL156" s="103"/>
      <c r="DRM156" s="101" t="s">
        <v>190</v>
      </c>
      <c r="DRN156" s="102"/>
      <c r="DRO156" s="102"/>
      <c r="DRP156" s="102"/>
      <c r="DRQ156" s="102"/>
      <c r="DRR156" s="102"/>
      <c r="DRS156" s="102"/>
      <c r="DRT156" s="103"/>
      <c r="DRU156" s="101" t="s">
        <v>190</v>
      </c>
      <c r="DRV156" s="102"/>
      <c r="DRW156" s="102"/>
      <c r="DRX156" s="102"/>
      <c r="DRY156" s="102"/>
      <c r="DRZ156" s="102"/>
      <c r="DSA156" s="102"/>
      <c r="DSB156" s="103"/>
      <c r="DSC156" s="101" t="s">
        <v>190</v>
      </c>
      <c r="DSD156" s="102"/>
      <c r="DSE156" s="102"/>
      <c r="DSF156" s="102"/>
      <c r="DSG156" s="102"/>
      <c r="DSH156" s="102"/>
      <c r="DSI156" s="102"/>
      <c r="DSJ156" s="103"/>
      <c r="DSK156" s="101" t="s">
        <v>190</v>
      </c>
      <c r="DSL156" s="102"/>
      <c r="DSM156" s="102"/>
      <c r="DSN156" s="102"/>
      <c r="DSO156" s="102"/>
      <c r="DSP156" s="102"/>
      <c r="DSQ156" s="102"/>
      <c r="DSR156" s="103"/>
      <c r="DSS156" s="101" t="s">
        <v>190</v>
      </c>
      <c r="DST156" s="102"/>
      <c r="DSU156" s="102"/>
      <c r="DSV156" s="102"/>
      <c r="DSW156" s="102"/>
      <c r="DSX156" s="102"/>
      <c r="DSY156" s="102"/>
      <c r="DSZ156" s="103"/>
      <c r="DTA156" s="101" t="s">
        <v>190</v>
      </c>
      <c r="DTB156" s="102"/>
      <c r="DTC156" s="102"/>
      <c r="DTD156" s="102"/>
      <c r="DTE156" s="102"/>
      <c r="DTF156" s="102"/>
      <c r="DTG156" s="102"/>
      <c r="DTH156" s="103"/>
      <c r="DTI156" s="101" t="s">
        <v>190</v>
      </c>
      <c r="DTJ156" s="102"/>
      <c r="DTK156" s="102"/>
      <c r="DTL156" s="102"/>
      <c r="DTM156" s="102"/>
      <c r="DTN156" s="102"/>
      <c r="DTO156" s="102"/>
      <c r="DTP156" s="103"/>
      <c r="DTQ156" s="101" t="s">
        <v>190</v>
      </c>
      <c r="DTR156" s="102"/>
      <c r="DTS156" s="102"/>
      <c r="DTT156" s="102"/>
      <c r="DTU156" s="102"/>
      <c r="DTV156" s="102"/>
      <c r="DTW156" s="102"/>
      <c r="DTX156" s="103"/>
      <c r="DTY156" s="101" t="s">
        <v>190</v>
      </c>
      <c r="DTZ156" s="102"/>
      <c r="DUA156" s="102"/>
      <c r="DUB156" s="102"/>
      <c r="DUC156" s="102"/>
      <c r="DUD156" s="102"/>
      <c r="DUE156" s="102"/>
      <c r="DUF156" s="103"/>
      <c r="DUG156" s="101" t="s">
        <v>190</v>
      </c>
      <c r="DUH156" s="102"/>
      <c r="DUI156" s="102"/>
      <c r="DUJ156" s="102"/>
      <c r="DUK156" s="102"/>
      <c r="DUL156" s="102"/>
      <c r="DUM156" s="102"/>
      <c r="DUN156" s="103"/>
      <c r="DUO156" s="101" t="s">
        <v>190</v>
      </c>
      <c r="DUP156" s="102"/>
      <c r="DUQ156" s="102"/>
      <c r="DUR156" s="102"/>
      <c r="DUS156" s="102"/>
      <c r="DUT156" s="102"/>
      <c r="DUU156" s="102"/>
      <c r="DUV156" s="103"/>
      <c r="DUW156" s="101" t="s">
        <v>190</v>
      </c>
      <c r="DUX156" s="102"/>
      <c r="DUY156" s="102"/>
      <c r="DUZ156" s="102"/>
      <c r="DVA156" s="102"/>
      <c r="DVB156" s="102"/>
      <c r="DVC156" s="102"/>
      <c r="DVD156" s="103"/>
      <c r="DVE156" s="101" t="s">
        <v>190</v>
      </c>
      <c r="DVF156" s="102"/>
      <c r="DVG156" s="102"/>
      <c r="DVH156" s="102"/>
      <c r="DVI156" s="102"/>
      <c r="DVJ156" s="102"/>
      <c r="DVK156" s="102"/>
      <c r="DVL156" s="103"/>
      <c r="DVM156" s="101" t="s">
        <v>190</v>
      </c>
      <c r="DVN156" s="102"/>
      <c r="DVO156" s="102"/>
      <c r="DVP156" s="102"/>
      <c r="DVQ156" s="102"/>
      <c r="DVR156" s="102"/>
      <c r="DVS156" s="102"/>
      <c r="DVT156" s="103"/>
      <c r="DVU156" s="101" t="s">
        <v>190</v>
      </c>
      <c r="DVV156" s="102"/>
      <c r="DVW156" s="102"/>
      <c r="DVX156" s="102"/>
      <c r="DVY156" s="102"/>
      <c r="DVZ156" s="102"/>
      <c r="DWA156" s="102"/>
      <c r="DWB156" s="103"/>
      <c r="DWC156" s="101" t="s">
        <v>190</v>
      </c>
      <c r="DWD156" s="102"/>
      <c r="DWE156" s="102"/>
      <c r="DWF156" s="102"/>
      <c r="DWG156" s="102"/>
      <c r="DWH156" s="102"/>
      <c r="DWI156" s="102"/>
      <c r="DWJ156" s="103"/>
      <c r="DWK156" s="101" t="s">
        <v>190</v>
      </c>
      <c r="DWL156" s="102"/>
      <c r="DWM156" s="102"/>
      <c r="DWN156" s="102"/>
      <c r="DWO156" s="102"/>
      <c r="DWP156" s="102"/>
      <c r="DWQ156" s="102"/>
      <c r="DWR156" s="103"/>
      <c r="DWS156" s="101" t="s">
        <v>190</v>
      </c>
      <c r="DWT156" s="102"/>
      <c r="DWU156" s="102"/>
      <c r="DWV156" s="102"/>
      <c r="DWW156" s="102"/>
      <c r="DWX156" s="102"/>
      <c r="DWY156" s="102"/>
      <c r="DWZ156" s="103"/>
      <c r="DXA156" s="101" t="s">
        <v>190</v>
      </c>
      <c r="DXB156" s="102"/>
      <c r="DXC156" s="102"/>
      <c r="DXD156" s="102"/>
      <c r="DXE156" s="102"/>
      <c r="DXF156" s="102"/>
      <c r="DXG156" s="102"/>
      <c r="DXH156" s="103"/>
      <c r="DXI156" s="101" t="s">
        <v>190</v>
      </c>
      <c r="DXJ156" s="102"/>
      <c r="DXK156" s="102"/>
      <c r="DXL156" s="102"/>
      <c r="DXM156" s="102"/>
      <c r="DXN156" s="102"/>
      <c r="DXO156" s="102"/>
      <c r="DXP156" s="103"/>
      <c r="DXQ156" s="101" t="s">
        <v>190</v>
      </c>
      <c r="DXR156" s="102"/>
      <c r="DXS156" s="102"/>
      <c r="DXT156" s="102"/>
      <c r="DXU156" s="102"/>
      <c r="DXV156" s="102"/>
      <c r="DXW156" s="102"/>
      <c r="DXX156" s="103"/>
      <c r="DXY156" s="101" t="s">
        <v>190</v>
      </c>
      <c r="DXZ156" s="102"/>
      <c r="DYA156" s="102"/>
      <c r="DYB156" s="102"/>
      <c r="DYC156" s="102"/>
      <c r="DYD156" s="102"/>
      <c r="DYE156" s="102"/>
      <c r="DYF156" s="103"/>
      <c r="DYG156" s="101" t="s">
        <v>190</v>
      </c>
      <c r="DYH156" s="102"/>
      <c r="DYI156" s="102"/>
      <c r="DYJ156" s="102"/>
      <c r="DYK156" s="102"/>
      <c r="DYL156" s="102"/>
      <c r="DYM156" s="102"/>
      <c r="DYN156" s="103"/>
      <c r="DYO156" s="101" t="s">
        <v>190</v>
      </c>
      <c r="DYP156" s="102"/>
      <c r="DYQ156" s="102"/>
      <c r="DYR156" s="102"/>
      <c r="DYS156" s="102"/>
      <c r="DYT156" s="102"/>
      <c r="DYU156" s="102"/>
      <c r="DYV156" s="103"/>
      <c r="DYW156" s="101" t="s">
        <v>190</v>
      </c>
      <c r="DYX156" s="102"/>
      <c r="DYY156" s="102"/>
      <c r="DYZ156" s="102"/>
      <c r="DZA156" s="102"/>
      <c r="DZB156" s="102"/>
      <c r="DZC156" s="102"/>
      <c r="DZD156" s="103"/>
      <c r="DZE156" s="101" t="s">
        <v>190</v>
      </c>
      <c r="DZF156" s="102"/>
      <c r="DZG156" s="102"/>
      <c r="DZH156" s="102"/>
      <c r="DZI156" s="102"/>
      <c r="DZJ156" s="102"/>
      <c r="DZK156" s="102"/>
      <c r="DZL156" s="103"/>
      <c r="DZM156" s="101" t="s">
        <v>190</v>
      </c>
      <c r="DZN156" s="102"/>
      <c r="DZO156" s="102"/>
      <c r="DZP156" s="102"/>
      <c r="DZQ156" s="102"/>
      <c r="DZR156" s="102"/>
      <c r="DZS156" s="102"/>
      <c r="DZT156" s="103"/>
      <c r="DZU156" s="101" t="s">
        <v>190</v>
      </c>
      <c r="DZV156" s="102"/>
      <c r="DZW156" s="102"/>
      <c r="DZX156" s="102"/>
      <c r="DZY156" s="102"/>
      <c r="DZZ156" s="102"/>
      <c r="EAA156" s="102"/>
      <c r="EAB156" s="103"/>
      <c r="EAC156" s="101" t="s">
        <v>190</v>
      </c>
      <c r="EAD156" s="102"/>
      <c r="EAE156" s="102"/>
      <c r="EAF156" s="102"/>
      <c r="EAG156" s="102"/>
      <c r="EAH156" s="102"/>
      <c r="EAI156" s="102"/>
      <c r="EAJ156" s="103"/>
      <c r="EAK156" s="101" t="s">
        <v>190</v>
      </c>
      <c r="EAL156" s="102"/>
      <c r="EAM156" s="102"/>
      <c r="EAN156" s="102"/>
      <c r="EAO156" s="102"/>
      <c r="EAP156" s="102"/>
      <c r="EAQ156" s="102"/>
      <c r="EAR156" s="103"/>
      <c r="EAS156" s="101" t="s">
        <v>190</v>
      </c>
      <c r="EAT156" s="102"/>
      <c r="EAU156" s="102"/>
      <c r="EAV156" s="102"/>
      <c r="EAW156" s="102"/>
      <c r="EAX156" s="102"/>
      <c r="EAY156" s="102"/>
      <c r="EAZ156" s="103"/>
      <c r="EBA156" s="101" t="s">
        <v>190</v>
      </c>
      <c r="EBB156" s="102"/>
      <c r="EBC156" s="102"/>
      <c r="EBD156" s="102"/>
      <c r="EBE156" s="102"/>
      <c r="EBF156" s="102"/>
      <c r="EBG156" s="102"/>
      <c r="EBH156" s="103"/>
      <c r="EBI156" s="101" t="s">
        <v>190</v>
      </c>
      <c r="EBJ156" s="102"/>
      <c r="EBK156" s="102"/>
      <c r="EBL156" s="102"/>
      <c r="EBM156" s="102"/>
      <c r="EBN156" s="102"/>
      <c r="EBO156" s="102"/>
      <c r="EBP156" s="103"/>
      <c r="EBQ156" s="101" t="s">
        <v>190</v>
      </c>
      <c r="EBR156" s="102"/>
      <c r="EBS156" s="102"/>
      <c r="EBT156" s="102"/>
      <c r="EBU156" s="102"/>
      <c r="EBV156" s="102"/>
      <c r="EBW156" s="102"/>
      <c r="EBX156" s="103"/>
      <c r="EBY156" s="101" t="s">
        <v>190</v>
      </c>
      <c r="EBZ156" s="102"/>
      <c r="ECA156" s="102"/>
      <c r="ECB156" s="102"/>
      <c r="ECC156" s="102"/>
      <c r="ECD156" s="102"/>
      <c r="ECE156" s="102"/>
      <c r="ECF156" s="103"/>
      <c r="ECG156" s="101" t="s">
        <v>190</v>
      </c>
      <c r="ECH156" s="102"/>
      <c r="ECI156" s="102"/>
      <c r="ECJ156" s="102"/>
      <c r="ECK156" s="102"/>
      <c r="ECL156" s="102"/>
      <c r="ECM156" s="102"/>
      <c r="ECN156" s="103"/>
      <c r="ECO156" s="101" t="s">
        <v>190</v>
      </c>
      <c r="ECP156" s="102"/>
      <c r="ECQ156" s="102"/>
      <c r="ECR156" s="102"/>
      <c r="ECS156" s="102"/>
      <c r="ECT156" s="102"/>
      <c r="ECU156" s="102"/>
      <c r="ECV156" s="103"/>
      <c r="ECW156" s="101" t="s">
        <v>190</v>
      </c>
      <c r="ECX156" s="102"/>
      <c r="ECY156" s="102"/>
      <c r="ECZ156" s="102"/>
      <c r="EDA156" s="102"/>
      <c r="EDB156" s="102"/>
      <c r="EDC156" s="102"/>
      <c r="EDD156" s="103"/>
      <c r="EDE156" s="101" t="s">
        <v>190</v>
      </c>
      <c r="EDF156" s="102"/>
      <c r="EDG156" s="102"/>
      <c r="EDH156" s="102"/>
      <c r="EDI156" s="102"/>
      <c r="EDJ156" s="102"/>
      <c r="EDK156" s="102"/>
      <c r="EDL156" s="103"/>
      <c r="EDM156" s="101" t="s">
        <v>190</v>
      </c>
      <c r="EDN156" s="102"/>
      <c r="EDO156" s="102"/>
      <c r="EDP156" s="102"/>
      <c r="EDQ156" s="102"/>
      <c r="EDR156" s="102"/>
      <c r="EDS156" s="102"/>
      <c r="EDT156" s="103"/>
      <c r="EDU156" s="101" t="s">
        <v>190</v>
      </c>
      <c r="EDV156" s="102"/>
      <c r="EDW156" s="102"/>
      <c r="EDX156" s="102"/>
      <c r="EDY156" s="102"/>
      <c r="EDZ156" s="102"/>
      <c r="EEA156" s="102"/>
      <c r="EEB156" s="103"/>
      <c r="EEC156" s="101" t="s">
        <v>190</v>
      </c>
      <c r="EED156" s="102"/>
      <c r="EEE156" s="102"/>
      <c r="EEF156" s="102"/>
      <c r="EEG156" s="102"/>
      <c r="EEH156" s="102"/>
      <c r="EEI156" s="102"/>
      <c r="EEJ156" s="103"/>
      <c r="EEK156" s="101" t="s">
        <v>190</v>
      </c>
      <c r="EEL156" s="102"/>
      <c r="EEM156" s="102"/>
      <c r="EEN156" s="102"/>
      <c r="EEO156" s="102"/>
      <c r="EEP156" s="102"/>
      <c r="EEQ156" s="102"/>
      <c r="EER156" s="103"/>
      <c r="EES156" s="101" t="s">
        <v>190</v>
      </c>
      <c r="EET156" s="102"/>
      <c r="EEU156" s="102"/>
      <c r="EEV156" s="102"/>
      <c r="EEW156" s="102"/>
      <c r="EEX156" s="102"/>
      <c r="EEY156" s="102"/>
      <c r="EEZ156" s="103"/>
      <c r="EFA156" s="101" t="s">
        <v>190</v>
      </c>
      <c r="EFB156" s="102"/>
      <c r="EFC156" s="102"/>
      <c r="EFD156" s="102"/>
      <c r="EFE156" s="102"/>
      <c r="EFF156" s="102"/>
      <c r="EFG156" s="102"/>
      <c r="EFH156" s="103"/>
      <c r="EFI156" s="101" t="s">
        <v>190</v>
      </c>
      <c r="EFJ156" s="102"/>
      <c r="EFK156" s="102"/>
      <c r="EFL156" s="102"/>
      <c r="EFM156" s="102"/>
      <c r="EFN156" s="102"/>
      <c r="EFO156" s="102"/>
      <c r="EFP156" s="103"/>
      <c r="EFQ156" s="101" t="s">
        <v>190</v>
      </c>
      <c r="EFR156" s="102"/>
      <c r="EFS156" s="102"/>
      <c r="EFT156" s="102"/>
      <c r="EFU156" s="102"/>
      <c r="EFV156" s="102"/>
      <c r="EFW156" s="102"/>
      <c r="EFX156" s="103"/>
      <c r="EFY156" s="101" t="s">
        <v>190</v>
      </c>
      <c r="EFZ156" s="102"/>
      <c r="EGA156" s="102"/>
      <c r="EGB156" s="102"/>
      <c r="EGC156" s="102"/>
      <c r="EGD156" s="102"/>
      <c r="EGE156" s="102"/>
      <c r="EGF156" s="103"/>
      <c r="EGG156" s="101" t="s">
        <v>190</v>
      </c>
      <c r="EGH156" s="102"/>
      <c r="EGI156" s="102"/>
      <c r="EGJ156" s="102"/>
      <c r="EGK156" s="102"/>
      <c r="EGL156" s="102"/>
      <c r="EGM156" s="102"/>
      <c r="EGN156" s="103"/>
      <c r="EGO156" s="101" t="s">
        <v>190</v>
      </c>
      <c r="EGP156" s="102"/>
      <c r="EGQ156" s="102"/>
      <c r="EGR156" s="102"/>
      <c r="EGS156" s="102"/>
      <c r="EGT156" s="102"/>
      <c r="EGU156" s="102"/>
      <c r="EGV156" s="103"/>
      <c r="EGW156" s="101" t="s">
        <v>190</v>
      </c>
      <c r="EGX156" s="102"/>
      <c r="EGY156" s="102"/>
      <c r="EGZ156" s="102"/>
      <c r="EHA156" s="102"/>
      <c r="EHB156" s="102"/>
      <c r="EHC156" s="102"/>
      <c r="EHD156" s="103"/>
      <c r="EHE156" s="101" t="s">
        <v>190</v>
      </c>
      <c r="EHF156" s="102"/>
      <c r="EHG156" s="102"/>
      <c r="EHH156" s="102"/>
      <c r="EHI156" s="102"/>
      <c r="EHJ156" s="102"/>
      <c r="EHK156" s="102"/>
      <c r="EHL156" s="103"/>
      <c r="EHM156" s="101" t="s">
        <v>190</v>
      </c>
      <c r="EHN156" s="102"/>
      <c r="EHO156" s="102"/>
      <c r="EHP156" s="102"/>
      <c r="EHQ156" s="102"/>
      <c r="EHR156" s="102"/>
      <c r="EHS156" s="102"/>
      <c r="EHT156" s="103"/>
      <c r="EHU156" s="101" t="s">
        <v>190</v>
      </c>
      <c r="EHV156" s="102"/>
      <c r="EHW156" s="102"/>
      <c r="EHX156" s="102"/>
      <c r="EHY156" s="102"/>
      <c r="EHZ156" s="102"/>
      <c r="EIA156" s="102"/>
      <c r="EIB156" s="103"/>
      <c r="EIC156" s="101" t="s">
        <v>190</v>
      </c>
      <c r="EID156" s="102"/>
      <c r="EIE156" s="102"/>
      <c r="EIF156" s="102"/>
      <c r="EIG156" s="102"/>
      <c r="EIH156" s="102"/>
      <c r="EII156" s="102"/>
      <c r="EIJ156" s="103"/>
      <c r="EIK156" s="101" t="s">
        <v>190</v>
      </c>
      <c r="EIL156" s="102"/>
      <c r="EIM156" s="102"/>
      <c r="EIN156" s="102"/>
      <c r="EIO156" s="102"/>
      <c r="EIP156" s="102"/>
      <c r="EIQ156" s="102"/>
      <c r="EIR156" s="103"/>
      <c r="EIS156" s="101" t="s">
        <v>190</v>
      </c>
      <c r="EIT156" s="102"/>
      <c r="EIU156" s="102"/>
      <c r="EIV156" s="102"/>
      <c r="EIW156" s="102"/>
      <c r="EIX156" s="102"/>
      <c r="EIY156" s="102"/>
      <c r="EIZ156" s="103"/>
      <c r="EJA156" s="101" t="s">
        <v>190</v>
      </c>
      <c r="EJB156" s="102"/>
      <c r="EJC156" s="102"/>
      <c r="EJD156" s="102"/>
      <c r="EJE156" s="102"/>
      <c r="EJF156" s="102"/>
      <c r="EJG156" s="102"/>
      <c r="EJH156" s="103"/>
      <c r="EJI156" s="101" t="s">
        <v>190</v>
      </c>
      <c r="EJJ156" s="102"/>
      <c r="EJK156" s="102"/>
      <c r="EJL156" s="102"/>
      <c r="EJM156" s="102"/>
      <c r="EJN156" s="102"/>
      <c r="EJO156" s="102"/>
      <c r="EJP156" s="103"/>
      <c r="EJQ156" s="101" t="s">
        <v>190</v>
      </c>
      <c r="EJR156" s="102"/>
      <c r="EJS156" s="102"/>
      <c r="EJT156" s="102"/>
      <c r="EJU156" s="102"/>
      <c r="EJV156" s="102"/>
      <c r="EJW156" s="102"/>
      <c r="EJX156" s="103"/>
      <c r="EJY156" s="101" t="s">
        <v>190</v>
      </c>
      <c r="EJZ156" s="102"/>
      <c r="EKA156" s="102"/>
      <c r="EKB156" s="102"/>
      <c r="EKC156" s="102"/>
      <c r="EKD156" s="102"/>
      <c r="EKE156" s="102"/>
      <c r="EKF156" s="103"/>
      <c r="EKG156" s="101" t="s">
        <v>190</v>
      </c>
      <c r="EKH156" s="102"/>
      <c r="EKI156" s="102"/>
      <c r="EKJ156" s="102"/>
      <c r="EKK156" s="102"/>
      <c r="EKL156" s="102"/>
      <c r="EKM156" s="102"/>
      <c r="EKN156" s="103"/>
      <c r="EKO156" s="101" t="s">
        <v>190</v>
      </c>
      <c r="EKP156" s="102"/>
      <c r="EKQ156" s="102"/>
      <c r="EKR156" s="102"/>
      <c r="EKS156" s="102"/>
      <c r="EKT156" s="102"/>
      <c r="EKU156" s="102"/>
      <c r="EKV156" s="103"/>
      <c r="EKW156" s="101" t="s">
        <v>190</v>
      </c>
      <c r="EKX156" s="102"/>
      <c r="EKY156" s="102"/>
      <c r="EKZ156" s="102"/>
      <c r="ELA156" s="102"/>
      <c r="ELB156" s="102"/>
      <c r="ELC156" s="102"/>
      <c r="ELD156" s="103"/>
      <c r="ELE156" s="101" t="s">
        <v>190</v>
      </c>
      <c r="ELF156" s="102"/>
      <c r="ELG156" s="102"/>
      <c r="ELH156" s="102"/>
      <c r="ELI156" s="102"/>
      <c r="ELJ156" s="102"/>
      <c r="ELK156" s="102"/>
      <c r="ELL156" s="103"/>
      <c r="ELM156" s="101" t="s">
        <v>190</v>
      </c>
      <c r="ELN156" s="102"/>
      <c r="ELO156" s="102"/>
      <c r="ELP156" s="102"/>
      <c r="ELQ156" s="102"/>
      <c r="ELR156" s="102"/>
      <c r="ELS156" s="102"/>
      <c r="ELT156" s="103"/>
      <c r="ELU156" s="101" t="s">
        <v>190</v>
      </c>
      <c r="ELV156" s="102"/>
      <c r="ELW156" s="102"/>
      <c r="ELX156" s="102"/>
      <c r="ELY156" s="102"/>
      <c r="ELZ156" s="102"/>
      <c r="EMA156" s="102"/>
      <c r="EMB156" s="103"/>
      <c r="EMC156" s="101" t="s">
        <v>190</v>
      </c>
      <c r="EMD156" s="102"/>
      <c r="EME156" s="102"/>
      <c r="EMF156" s="102"/>
      <c r="EMG156" s="102"/>
      <c r="EMH156" s="102"/>
      <c r="EMI156" s="102"/>
      <c r="EMJ156" s="103"/>
      <c r="EMK156" s="101" t="s">
        <v>190</v>
      </c>
      <c r="EML156" s="102"/>
      <c r="EMM156" s="102"/>
      <c r="EMN156" s="102"/>
      <c r="EMO156" s="102"/>
      <c r="EMP156" s="102"/>
      <c r="EMQ156" s="102"/>
      <c r="EMR156" s="103"/>
      <c r="EMS156" s="101" t="s">
        <v>190</v>
      </c>
      <c r="EMT156" s="102"/>
      <c r="EMU156" s="102"/>
      <c r="EMV156" s="102"/>
      <c r="EMW156" s="102"/>
      <c r="EMX156" s="102"/>
      <c r="EMY156" s="102"/>
      <c r="EMZ156" s="103"/>
      <c r="ENA156" s="101" t="s">
        <v>190</v>
      </c>
      <c r="ENB156" s="102"/>
      <c r="ENC156" s="102"/>
      <c r="END156" s="102"/>
      <c r="ENE156" s="102"/>
      <c r="ENF156" s="102"/>
      <c r="ENG156" s="102"/>
      <c r="ENH156" s="103"/>
      <c r="ENI156" s="101" t="s">
        <v>190</v>
      </c>
      <c r="ENJ156" s="102"/>
      <c r="ENK156" s="102"/>
      <c r="ENL156" s="102"/>
      <c r="ENM156" s="102"/>
      <c r="ENN156" s="102"/>
      <c r="ENO156" s="102"/>
      <c r="ENP156" s="103"/>
      <c r="ENQ156" s="101" t="s">
        <v>190</v>
      </c>
      <c r="ENR156" s="102"/>
      <c r="ENS156" s="102"/>
      <c r="ENT156" s="102"/>
      <c r="ENU156" s="102"/>
      <c r="ENV156" s="102"/>
      <c r="ENW156" s="102"/>
      <c r="ENX156" s="103"/>
      <c r="ENY156" s="101" t="s">
        <v>190</v>
      </c>
      <c r="ENZ156" s="102"/>
      <c r="EOA156" s="102"/>
      <c r="EOB156" s="102"/>
      <c r="EOC156" s="102"/>
      <c r="EOD156" s="102"/>
      <c r="EOE156" s="102"/>
      <c r="EOF156" s="103"/>
      <c r="EOG156" s="101" t="s">
        <v>190</v>
      </c>
      <c r="EOH156" s="102"/>
      <c r="EOI156" s="102"/>
      <c r="EOJ156" s="102"/>
      <c r="EOK156" s="102"/>
      <c r="EOL156" s="102"/>
      <c r="EOM156" s="102"/>
      <c r="EON156" s="103"/>
      <c r="EOO156" s="101" t="s">
        <v>190</v>
      </c>
      <c r="EOP156" s="102"/>
      <c r="EOQ156" s="102"/>
      <c r="EOR156" s="102"/>
      <c r="EOS156" s="102"/>
      <c r="EOT156" s="102"/>
      <c r="EOU156" s="102"/>
      <c r="EOV156" s="103"/>
      <c r="EOW156" s="101" t="s">
        <v>190</v>
      </c>
      <c r="EOX156" s="102"/>
      <c r="EOY156" s="102"/>
      <c r="EOZ156" s="102"/>
      <c r="EPA156" s="102"/>
      <c r="EPB156" s="102"/>
      <c r="EPC156" s="102"/>
      <c r="EPD156" s="103"/>
      <c r="EPE156" s="101" t="s">
        <v>190</v>
      </c>
      <c r="EPF156" s="102"/>
      <c r="EPG156" s="102"/>
      <c r="EPH156" s="102"/>
      <c r="EPI156" s="102"/>
      <c r="EPJ156" s="102"/>
      <c r="EPK156" s="102"/>
      <c r="EPL156" s="103"/>
      <c r="EPM156" s="101" t="s">
        <v>190</v>
      </c>
      <c r="EPN156" s="102"/>
      <c r="EPO156" s="102"/>
      <c r="EPP156" s="102"/>
      <c r="EPQ156" s="102"/>
      <c r="EPR156" s="102"/>
      <c r="EPS156" s="102"/>
      <c r="EPT156" s="103"/>
      <c r="EPU156" s="101" t="s">
        <v>190</v>
      </c>
      <c r="EPV156" s="102"/>
      <c r="EPW156" s="102"/>
      <c r="EPX156" s="102"/>
      <c r="EPY156" s="102"/>
      <c r="EPZ156" s="102"/>
      <c r="EQA156" s="102"/>
      <c r="EQB156" s="103"/>
      <c r="EQC156" s="101" t="s">
        <v>190</v>
      </c>
      <c r="EQD156" s="102"/>
      <c r="EQE156" s="102"/>
      <c r="EQF156" s="102"/>
      <c r="EQG156" s="102"/>
      <c r="EQH156" s="102"/>
      <c r="EQI156" s="102"/>
      <c r="EQJ156" s="103"/>
      <c r="EQK156" s="101" t="s">
        <v>190</v>
      </c>
      <c r="EQL156" s="102"/>
      <c r="EQM156" s="102"/>
      <c r="EQN156" s="102"/>
      <c r="EQO156" s="102"/>
      <c r="EQP156" s="102"/>
      <c r="EQQ156" s="102"/>
      <c r="EQR156" s="103"/>
      <c r="EQS156" s="101" t="s">
        <v>190</v>
      </c>
      <c r="EQT156" s="102"/>
      <c r="EQU156" s="102"/>
      <c r="EQV156" s="102"/>
      <c r="EQW156" s="102"/>
      <c r="EQX156" s="102"/>
      <c r="EQY156" s="102"/>
      <c r="EQZ156" s="103"/>
      <c r="ERA156" s="101" t="s">
        <v>190</v>
      </c>
      <c r="ERB156" s="102"/>
      <c r="ERC156" s="102"/>
      <c r="ERD156" s="102"/>
      <c r="ERE156" s="102"/>
      <c r="ERF156" s="102"/>
      <c r="ERG156" s="102"/>
      <c r="ERH156" s="103"/>
      <c r="ERI156" s="101" t="s">
        <v>190</v>
      </c>
      <c r="ERJ156" s="102"/>
      <c r="ERK156" s="102"/>
      <c r="ERL156" s="102"/>
      <c r="ERM156" s="102"/>
      <c r="ERN156" s="102"/>
      <c r="ERO156" s="102"/>
      <c r="ERP156" s="103"/>
      <c r="ERQ156" s="101" t="s">
        <v>190</v>
      </c>
      <c r="ERR156" s="102"/>
      <c r="ERS156" s="102"/>
      <c r="ERT156" s="102"/>
      <c r="ERU156" s="102"/>
      <c r="ERV156" s="102"/>
      <c r="ERW156" s="102"/>
      <c r="ERX156" s="103"/>
      <c r="ERY156" s="101" t="s">
        <v>190</v>
      </c>
      <c r="ERZ156" s="102"/>
      <c r="ESA156" s="102"/>
      <c r="ESB156" s="102"/>
      <c r="ESC156" s="102"/>
      <c r="ESD156" s="102"/>
      <c r="ESE156" s="102"/>
      <c r="ESF156" s="103"/>
      <c r="ESG156" s="101" t="s">
        <v>190</v>
      </c>
      <c r="ESH156" s="102"/>
      <c r="ESI156" s="102"/>
      <c r="ESJ156" s="102"/>
      <c r="ESK156" s="102"/>
      <c r="ESL156" s="102"/>
      <c r="ESM156" s="102"/>
      <c r="ESN156" s="103"/>
      <c r="ESO156" s="101" t="s">
        <v>190</v>
      </c>
      <c r="ESP156" s="102"/>
      <c r="ESQ156" s="102"/>
      <c r="ESR156" s="102"/>
      <c r="ESS156" s="102"/>
      <c r="EST156" s="102"/>
      <c r="ESU156" s="102"/>
      <c r="ESV156" s="103"/>
      <c r="ESW156" s="101" t="s">
        <v>190</v>
      </c>
      <c r="ESX156" s="102"/>
      <c r="ESY156" s="102"/>
      <c r="ESZ156" s="102"/>
      <c r="ETA156" s="102"/>
      <c r="ETB156" s="102"/>
      <c r="ETC156" s="102"/>
      <c r="ETD156" s="103"/>
      <c r="ETE156" s="101" t="s">
        <v>190</v>
      </c>
      <c r="ETF156" s="102"/>
      <c r="ETG156" s="102"/>
      <c r="ETH156" s="102"/>
      <c r="ETI156" s="102"/>
      <c r="ETJ156" s="102"/>
      <c r="ETK156" s="102"/>
      <c r="ETL156" s="103"/>
      <c r="ETM156" s="101" t="s">
        <v>190</v>
      </c>
      <c r="ETN156" s="102"/>
      <c r="ETO156" s="102"/>
      <c r="ETP156" s="102"/>
      <c r="ETQ156" s="102"/>
      <c r="ETR156" s="102"/>
      <c r="ETS156" s="102"/>
      <c r="ETT156" s="103"/>
      <c r="ETU156" s="101" t="s">
        <v>190</v>
      </c>
      <c r="ETV156" s="102"/>
      <c r="ETW156" s="102"/>
      <c r="ETX156" s="102"/>
      <c r="ETY156" s="102"/>
      <c r="ETZ156" s="102"/>
      <c r="EUA156" s="102"/>
      <c r="EUB156" s="103"/>
      <c r="EUC156" s="101" t="s">
        <v>190</v>
      </c>
      <c r="EUD156" s="102"/>
      <c r="EUE156" s="102"/>
      <c r="EUF156" s="102"/>
      <c r="EUG156" s="102"/>
      <c r="EUH156" s="102"/>
      <c r="EUI156" s="102"/>
      <c r="EUJ156" s="103"/>
      <c r="EUK156" s="101" t="s">
        <v>190</v>
      </c>
      <c r="EUL156" s="102"/>
      <c r="EUM156" s="102"/>
      <c r="EUN156" s="102"/>
      <c r="EUO156" s="102"/>
      <c r="EUP156" s="102"/>
      <c r="EUQ156" s="102"/>
      <c r="EUR156" s="103"/>
      <c r="EUS156" s="101" t="s">
        <v>190</v>
      </c>
      <c r="EUT156" s="102"/>
      <c r="EUU156" s="102"/>
      <c r="EUV156" s="102"/>
      <c r="EUW156" s="102"/>
      <c r="EUX156" s="102"/>
      <c r="EUY156" s="102"/>
      <c r="EUZ156" s="103"/>
      <c r="EVA156" s="101" t="s">
        <v>190</v>
      </c>
      <c r="EVB156" s="102"/>
      <c r="EVC156" s="102"/>
      <c r="EVD156" s="102"/>
      <c r="EVE156" s="102"/>
      <c r="EVF156" s="102"/>
      <c r="EVG156" s="102"/>
      <c r="EVH156" s="103"/>
      <c r="EVI156" s="101" t="s">
        <v>190</v>
      </c>
      <c r="EVJ156" s="102"/>
      <c r="EVK156" s="102"/>
      <c r="EVL156" s="102"/>
      <c r="EVM156" s="102"/>
      <c r="EVN156" s="102"/>
      <c r="EVO156" s="102"/>
      <c r="EVP156" s="103"/>
      <c r="EVQ156" s="101" t="s">
        <v>190</v>
      </c>
      <c r="EVR156" s="102"/>
      <c r="EVS156" s="102"/>
      <c r="EVT156" s="102"/>
      <c r="EVU156" s="102"/>
      <c r="EVV156" s="102"/>
      <c r="EVW156" s="102"/>
      <c r="EVX156" s="103"/>
      <c r="EVY156" s="101" t="s">
        <v>190</v>
      </c>
      <c r="EVZ156" s="102"/>
      <c r="EWA156" s="102"/>
      <c r="EWB156" s="102"/>
      <c r="EWC156" s="102"/>
      <c r="EWD156" s="102"/>
      <c r="EWE156" s="102"/>
      <c r="EWF156" s="103"/>
      <c r="EWG156" s="101" t="s">
        <v>190</v>
      </c>
      <c r="EWH156" s="102"/>
      <c r="EWI156" s="102"/>
      <c r="EWJ156" s="102"/>
      <c r="EWK156" s="102"/>
      <c r="EWL156" s="102"/>
      <c r="EWM156" s="102"/>
      <c r="EWN156" s="103"/>
      <c r="EWO156" s="101" t="s">
        <v>190</v>
      </c>
      <c r="EWP156" s="102"/>
      <c r="EWQ156" s="102"/>
      <c r="EWR156" s="102"/>
      <c r="EWS156" s="102"/>
      <c r="EWT156" s="102"/>
      <c r="EWU156" s="102"/>
      <c r="EWV156" s="103"/>
      <c r="EWW156" s="101" t="s">
        <v>190</v>
      </c>
      <c r="EWX156" s="102"/>
      <c r="EWY156" s="102"/>
      <c r="EWZ156" s="102"/>
      <c r="EXA156" s="102"/>
      <c r="EXB156" s="102"/>
      <c r="EXC156" s="102"/>
      <c r="EXD156" s="103"/>
      <c r="EXE156" s="101" t="s">
        <v>190</v>
      </c>
      <c r="EXF156" s="102"/>
      <c r="EXG156" s="102"/>
      <c r="EXH156" s="102"/>
      <c r="EXI156" s="102"/>
      <c r="EXJ156" s="102"/>
      <c r="EXK156" s="102"/>
      <c r="EXL156" s="103"/>
      <c r="EXM156" s="101" t="s">
        <v>190</v>
      </c>
      <c r="EXN156" s="102"/>
      <c r="EXO156" s="102"/>
      <c r="EXP156" s="102"/>
      <c r="EXQ156" s="102"/>
      <c r="EXR156" s="102"/>
      <c r="EXS156" s="102"/>
      <c r="EXT156" s="103"/>
      <c r="EXU156" s="101" t="s">
        <v>190</v>
      </c>
      <c r="EXV156" s="102"/>
      <c r="EXW156" s="102"/>
      <c r="EXX156" s="102"/>
      <c r="EXY156" s="102"/>
      <c r="EXZ156" s="102"/>
      <c r="EYA156" s="102"/>
      <c r="EYB156" s="103"/>
      <c r="EYC156" s="101" t="s">
        <v>190</v>
      </c>
      <c r="EYD156" s="102"/>
      <c r="EYE156" s="102"/>
      <c r="EYF156" s="102"/>
      <c r="EYG156" s="102"/>
      <c r="EYH156" s="102"/>
      <c r="EYI156" s="102"/>
      <c r="EYJ156" s="103"/>
      <c r="EYK156" s="101" t="s">
        <v>190</v>
      </c>
      <c r="EYL156" s="102"/>
      <c r="EYM156" s="102"/>
      <c r="EYN156" s="102"/>
      <c r="EYO156" s="102"/>
      <c r="EYP156" s="102"/>
      <c r="EYQ156" s="102"/>
      <c r="EYR156" s="103"/>
      <c r="EYS156" s="101" t="s">
        <v>190</v>
      </c>
      <c r="EYT156" s="102"/>
      <c r="EYU156" s="102"/>
      <c r="EYV156" s="102"/>
      <c r="EYW156" s="102"/>
      <c r="EYX156" s="102"/>
      <c r="EYY156" s="102"/>
      <c r="EYZ156" s="103"/>
      <c r="EZA156" s="101" t="s">
        <v>190</v>
      </c>
      <c r="EZB156" s="102"/>
      <c r="EZC156" s="102"/>
      <c r="EZD156" s="102"/>
      <c r="EZE156" s="102"/>
      <c r="EZF156" s="102"/>
      <c r="EZG156" s="102"/>
      <c r="EZH156" s="103"/>
      <c r="EZI156" s="101" t="s">
        <v>190</v>
      </c>
      <c r="EZJ156" s="102"/>
      <c r="EZK156" s="102"/>
      <c r="EZL156" s="102"/>
      <c r="EZM156" s="102"/>
      <c r="EZN156" s="102"/>
      <c r="EZO156" s="102"/>
      <c r="EZP156" s="103"/>
      <c r="EZQ156" s="101" t="s">
        <v>190</v>
      </c>
      <c r="EZR156" s="102"/>
      <c r="EZS156" s="102"/>
      <c r="EZT156" s="102"/>
      <c r="EZU156" s="102"/>
      <c r="EZV156" s="102"/>
      <c r="EZW156" s="102"/>
      <c r="EZX156" s="103"/>
      <c r="EZY156" s="101" t="s">
        <v>190</v>
      </c>
      <c r="EZZ156" s="102"/>
      <c r="FAA156" s="102"/>
      <c r="FAB156" s="102"/>
      <c r="FAC156" s="102"/>
      <c r="FAD156" s="102"/>
      <c r="FAE156" s="102"/>
      <c r="FAF156" s="103"/>
      <c r="FAG156" s="101" t="s">
        <v>190</v>
      </c>
      <c r="FAH156" s="102"/>
      <c r="FAI156" s="102"/>
      <c r="FAJ156" s="102"/>
      <c r="FAK156" s="102"/>
      <c r="FAL156" s="102"/>
      <c r="FAM156" s="102"/>
      <c r="FAN156" s="103"/>
      <c r="FAO156" s="101" t="s">
        <v>190</v>
      </c>
      <c r="FAP156" s="102"/>
      <c r="FAQ156" s="102"/>
      <c r="FAR156" s="102"/>
      <c r="FAS156" s="102"/>
      <c r="FAT156" s="102"/>
      <c r="FAU156" s="102"/>
      <c r="FAV156" s="103"/>
      <c r="FAW156" s="101" t="s">
        <v>190</v>
      </c>
      <c r="FAX156" s="102"/>
      <c r="FAY156" s="102"/>
      <c r="FAZ156" s="102"/>
      <c r="FBA156" s="102"/>
      <c r="FBB156" s="102"/>
      <c r="FBC156" s="102"/>
      <c r="FBD156" s="103"/>
      <c r="FBE156" s="101" t="s">
        <v>190</v>
      </c>
      <c r="FBF156" s="102"/>
      <c r="FBG156" s="102"/>
      <c r="FBH156" s="102"/>
      <c r="FBI156" s="102"/>
      <c r="FBJ156" s="102"/>
      <c r="FBK156" s="102"/>
      <c r="FBL156" s="103"/>
      <c r="FBM156" s="101" t="s">
        <v>190</v>
      </c>
      <c r="FBN156" s="102"/>
      <c r="FBO156" s="102"/>
      <c r="FBP156" s="102"/>
      <c r="FBQ156" s="102"/>
      <c r="FBR156" s="102"/>
      <c r="FBS156" s="102"/>
      <c r="FBT156" s="103"/>
      <c r="FBU156" s="101" t="s">
        <v>190</v>
      </c>
      <c r="FBV156" s="102"/>
      <c r="FBW156" s="102"/>
      <c r="FBX156" s="102"/>
      <c r="FBY156" s="102"/>
      <c r="FBZ156" s="102"/>
      <c r="FCA156" s="102"/>
      <c r="FCB156" s="103"/>
      <c r="FCC156" s="101" t="s">
        <v>190</v>
      </c>
      <c r="FCD156" s="102"/>
      <c r="FCE156" s="102"/>
      <c r="FCF156" s="102"/>
      <c r="FCG156" s="102"/>
      <c r="FCH156" s="102"/>
      <c r="FCI156" s="102"/>
      <c r="FCJ156" s="103"/>
      <c r="FCK156" s="101" t="s">
        <v>190</v>
      </c>
      <c r="FCL156" s="102"/>
      <c r="FCM156" s="102"/>
      <c r="FCN156" s="102"/>
      <c r="FCO156" s="102"/>
      <c r="FCP156" s="102"/>
      <c r="FCQ156" s="102"/>
      <c r="FCR156" s="103"/>
      <c r="FCS156" s="101" t="s">
        <v>190</v>
      </c>
      <c r="FCT156" s="102"/>
      <c r="FCU156" s="102"/>
      <c r="FCV156" s="102"/>
      <c r="FCW156" s="102"/>
      <c r="FCX156" s="102"/>
      <c r="FCY156" s="102"/>
      <c r="FCZ156" s="103"/>
      <c r="FDA156" s="101" t="s">
        <v>190</v>
      </c>
      <c r="FDB156" s="102"/>
      <c r="FDC156" s="102"/>
      <c r="FDD156" s="102"/>
      <c r="FDE156" s="102"/>
      <c r="FDF156" s="102"/>
      <c r="FDG156" s="102"/>
      <c r="FDH156" s="103"/>
      <c r="FDI156" s="101" t="s">
        <v>190</v>
      </c>
      <c r="FDJ156" s="102"/>
      <c r="FDK156" s="102"/>
      <c r="FDL156" s="102"/>
      <c r="FDM156" s="102"/>
      <c r="FDN156" s="102"/>
      <c r="FDO156" s="102"/>
      <c r="FDP156" s="103"/>
      <c r="FDQ156" s="101" t="s">
        <v>190</v>
      </c>
      <c r="FDR156" s="102"/>
      <c r="FDS156" s="102"/>
      <c r="FDT156" s="102"/>
      <c r="FDU156" s="102"/>
      <c r="FDV156" s="102"/>
      <c r="FDW156" s="102"/>
      <c r="FDX156" s="103"/>
      <c r="FDY156" s="101" t="s">
        <v>190</v>
      </c>
      <c r="FDZ156" s="102"/>
      <c r="FEA156" s="102"/>
      <c r="FEB156" s="102"/>
      <c r="FEC156" s="102"/>
      <c r="FED156" s="102"/>
      <c r="FEE156" s="102"/>
      <c r="FEF156" s="103"/>
      <c r="FEG156" s="101" t="s">
        <v>190</v>
      </c>
      <c r="FEH156" s="102"/>
      <c r="FEI156" s="102"/>
      <c r="FEJ156" s="102"/>
      <c r="FEK156" s="102"/>
      <c r="FEL156" s="102"/>
      <c r="FEM156" s="102"/>
      <c r="FEN156" s="103"/>
      <c r="FEO156" s="101" t="s">
        <v>190</v>
      </c>
      <c r="FEP156" s="102"/>
      <c r="FEQ156" s="102"/>
      <c r="FER156" s="102"/>
      <c r="FES156" s="102"/>
      <c r="FET156" s="102"/>
      <c r="FEU156" s="102"/>
      <c r="FEV156" s="103"/>
      <c r="FEW156" s="101" t="s">
        <v>190</v>
      </c>
      <c r="FEX156" s="102"/>
      <c r="FEY156" s="102"/>
      <c r="FEZ156" s="102"/>
      <c r="FFA156" s="102"/>
      <c r="FFB156" s="102"/>
      <c r="FFC156" s="102"/>
      <c r="FFD156" s="103"/>
      <c r="FFE156" s="101" t="s">
        <v>190</v>
      </c>
      <c r="FFF156" s="102"/>
      <c r="FFG156" s="102"/>
      <c r="FFH156" s="102"/>
      <c r="FFI156" s="102"/>
      <c r="FFJ156" s="102"/>
      <c r="FFK156" s="102"/>
      <c r="FFL156" s="103"/>
      <c r="FFM156" s="101" t="s">
        <v>190</v>
      </c>
      <c r="FFN156" s="102"/>
      <c r="FFO156" s="102"/>
      <c r="FFP156" s="102"/>
      <c r="FFQ156" s="102"/>
      <c r="FFR156" s="102"/>
      <c r="FFS156" s="102"/>
      <c r="FFT156" s="103"/>
      <c r="FFU156" s="101" t="s">
        <v>190</v>
      </c>
      <c r="FFV156" s="102"/>
      <c r="FFW156" s="102"/>
      <c r="FFX156" s="102"/>
      <c r="FFY156" s="102"/>
      <c r="FFZ156" s="102"/>
      <c r="FGA156" s="102"/>
      <c r="FGB156" s="103"/>
      <c r="FGC156" s="101" t="s">
        <v>190</v>
      </c>
      <c r="FGD156" s="102"/>
      <c r="FGE156" s="102"/>
      <c r="FGF156" s="102"/>
      <c r="FGG156" s="102"/>
      <c r="FGH156" s="102"/>
      <c r="FGI156" s="102"/>
      <c r="FGJ156" s="103"/>
      <c r="FGK156" s="101" t="s">
        <v>190</v>
      </c>
      <c r="FGL156" s="102"/>
      <c r="FGM156" s="102"/>
      <c r="FGN156" s="102"/>
      <c r="FGO156" s="102"/>
      <c r="FGP156" s="102"/>
      <c r="FGQ156" s="102"/>
      <c r="FGR156" s="103"/>
      <c r="FGS156" s="101" t="s">
        <v>190</v>
      </c>
      <c r="FGT156" s="102"/>
      <c r="FGU156" s="102"/>
      <c r="FGV156" s="102"/>
      <c r="FGW156" s="102"/>
      <c r="FGX156" s="102"/>
      <c r="FGY156" s="102"/>
      <c r="FGZ156" s="103"/>
      <c r="FHA156" s="101" t="s">
        <v>190</v>
      </c>
      <c r="FHB156" s="102"/>
      <c r="FHC156" s="102"/>
      <c r="FHD156" s="102"/>
      <c r="FHE156" s="102"/>
      <c r="FHF156" s="102"/>
      <c r="FHG156" s="102"/>
      <c r="FHH156" s="103"/>
      <c r="FHI156" s="101" t="s">
        <v>190</v>
      </c>
      <c r="FHJ156" s="102"/>
      <c r="FHK156" s="102"/>
      <c r="FHL156" s="102"/>
      <c r="FHM156" s="102"/>
      <c r="FHN156" s="102"/>
      <c r="FHO156" s="102"/>
      <c r="FHP156" s="103"/>
      <c r="FHQ156" s="101" t="s">
        <v>190</v>
      </c>
      <c r="FHR156" s="102"/>
      <c r="FHS156" s="102"/>
      <c r="FHT156" s="102"/>
      <c r="FHU156" s="102"/>
      <c r="FHV156" s="102"/>
      <c r="FHW156" s="102"/>
      <c r="FHX156" s="103"/>
      <c r="FHY156" s="101" t="s">
        <v>190</v>
      </c>
      <c r="FHZ156" s="102"/>
      <c r="FIA156" s="102"/>
      <c r="FIB156" s="102"/>
      <c r="FIC156" s="102"/>
      <c r="FID156" s="102"/>
      <c r="FIE156" s="102"/>
      <c r="FIF156" s="103"/>
      <c r="FIG156" s="101" t="s">
        <v>190</v>
      </c>
      <c r="FIH156" s="102"/>
      <c r="FII156" s="102"/>
      <c r="FIJ156" s="102"/>
      <c r="FIK156" s="102"/>
      <c r="FIL156" s="102"/>
      <c r="FIM156" s="102"/>
      <c r="FIN156" s="103"/>
      <c r="FIO156" s="101" t="s">
        <v>190</v>
      </c>
      <c r="FIP156" s="102"/>
      <c r="FIQ156" s="102"/>
      <c r="FIR156" s="102"/>
      <c r="FIS156" s="102"/>
      <c r="FIT156" s="102"/>
      <c r="FIU156" s="102"/>
      <c r="FIV156" s="103"/>
      <c r="FIW156" s="101" t="s">
        <v>190</v>
      </c>
      <c r="FIX156" s="102"/>
      <c r="FIY156" s="102"/>
      <c r="FIZ156" s="102"/>
      <c r="FJA156" s="102"/>
      <c r="FJB156" s="102"/>
      <c r="FJC156" s="102"/>
      <c r="FJD156" s="103"/>
      <c r="FJE156" s="101" t="s">
        <v>190</v>
      </c>
      <c r="FJF156" s="102"/>
      <c r="FJG156" s="102"/>
      <c r="FJH156" s="102"/>
      <c r="FJI156" s="102"/>
      <c r="FJJ156" s="102"/>
      <c r="FJK156" s="102"/>
      <c r="FJL156" s="103"/>
      <c r="FJM156" s="101" t="s">
        <v>190</v>
      </c>
      <c r="FJN156" s="102"/>
      <c r="FJO156" s="102"/>
      <c r="FJP156" s="102"/>
      <c r="FJQ156" s="102"/>
      <c r="FJR156" s="102"/>
      <c r="FJS156" s="102"/>
      <c r="FJT156" s="103"/>
      <c r="FJU156" s="101" t="s">
        <v>190</v>
      </c>
      <c r="FJV156" s="102"/>
      <c r="FJW156" s="102"/>
      <c r="FJX156" s="102"/>
      <c r="FJY156" s="102"/>
      <c r="FJZ156" s="102"/>
      <c r="FKA156" s="102"/>
      <c r="FKB156" s="103"/>
      <c r="FKC156" s="101" t="s">
        <v>190</v>
      </c>
      <c r="FKD156" s="102"/>
      <c r="FKE156" s="102"/>
      <c r="FKF156" s="102"/>
      <c r="FKG156" s="102"/>
      <c r="FKH156" s="102"/>
      <c r="FKI156" s="102"/>
      <c r="FKJ156" s="103"/>
      <c r="FKK156" s="101" t="s">
        <v>190</v>
      </c>
      <c r="FKL156" s="102"/>
      <c r="FKM156" s="102"/>
      <c r="FKN156" s="102"/>
      <c r="FKO156" s="102"/>
      <c r="FKP156" s="102"/>
      <c r="FKQ156" s="102"/>
      <c r="FKR156" s="103"/>
      <c r="FKS156" s="101" t="s">
        <v>190</v>
      </c>
      <c r="FKT156" s="102"/>
      <c r="FKU156" s="102"/>
      <c r="FKV156" s="102"/>
      <c r="FKW156" s="102"/>
      <c r="FKX156" s="102"/>
      <c r="FKY156" s="102"/>
      <c r="FKZ156" s="103"/>
      <c r="FLA156" s="101" t="s">
        <v>190</v>
      </c>
      <c r="FLB156" s="102"/>
      <c r="FLC156" s="102"/>
      <c r="FLD156" s="102"/>
      <c r="FLE156" s="102"/>
      <c r="FLF156" s="102"/>
      <c r="FLG156" s="102"/>
      <c r="FLH156" s="103"/>
      <c r="FLI156" s="101" t="s">
        <v>190</v>
      </c>
      <c r="FLJ156" s="102"/>
      <c r="FLK156" s="102"/>
      <c r="FLL156" s="102"/>
      <c r="FLM156" s="102"/>
      <c r="FLN156" s="102"/>
      <c r="FLO156" s="102"/>
      <c r="FLP156" s="103"/>
      <c r="FLQ156" s="101" t="s">
        <v>190</v>
      </c>
      <c r="FLR156" s="102"/>
      <c r="FLS156" s="102"/>
      <c r="FLT156" s="102"/>
      <c r="FLU156" s="102"/>
      <c r="FLV156" s="102"/>
      <c r="FLW156" s="102"/>
      <c r="FLX156" s="103"/>
      <c r="FLY156" s="101" t="s">
        <v>190</v>
      </c>
      <c r="FLZ156" s="102"/>
      <c r="FMA156" s="102"/>
      <c r="FMB156" s="102"/>
      <c r="FMC156" s="102"/>
      <c r="FMD156" s="102"/>
      <c r="FME156" s="102"/>
      <c r="FMF156" s="103"/>
      <c r="FMG156" s="101" t="s">
        <v>190</v>
      </c>
      <c r="FMH156" s="102"/>
      <c r="FMI156" s="102"/>
      <c r="FMJ156" s="102"/>
      <c r="FMK156" s="102"/>
      <c r="FML156" s="102"/>
      <c r="FMM156" s="102"/>
      <c r="FMN156" s="103"/>
      <c r="FMO156" s="101" t="s">
        <v>190</v>
      </c>
      <c r="FMP156" s="102"/>
      <c r="FMQ156" s="102"/>
      <c r="FMR156" s="102"/>
      <c r="FMS156" s="102"/>
      <c r="FMT156" s="102"/>
      <c r="FMU156" s="102"/>
      <c r="FMV156" s="103"/>
      <c r="FMW156" s="101" t="s">
        <v>190</v>
      </c>
      <c r="FMX156" s="102"/>
      <c r="FMY156" s="102"/>
      <c r="FMZ156" s="102"/>
      <c r="FNA156" s="102"/>
      <c r="FNB156" s="102"/>
      <c r="FNC156" s="102"/>
      <c r="FND156" s="103"/>
      <c r="FNE156" s="101" t="s">
        <v>190</v>
      </c>
      <c r="FNF156" s="102"/>
      <c r="FNG156" s="102"/>
      <c r="FNH156" s="102"/>
      <c r="FNI156" s="102"/>
      <c r="FNJ156" s="102"/>
      <c r="FNK156" s="102"/>
      <c r="FNL156" s="103"/>
      <c r="FNM156" s="101" t="s">
        <v>190</v>
      </c>
      <c r="FNN156" s="102"/>
      <c r="FNO156" s="102"/>
      <c r="FNP156" s="102"/>
      <c r="FNQ156" s="102"/>
      <c r="FNR156" s="102"/>
      <c r="FNS156" s="102"/>
      <c r="FNT156" s="103"/>
      <c r="FNU156" s="101" t="s">
        <v>190</v>
      </c>
      <c r="FNV156" s="102"/>
      <c r="FNW156" s="102"/>
      <c r="FNX156" s="102"/>
      <c r="FNY156" s="102"/>
      <c r="FNZ156" s="102"/>
      <c r="FOA156" s="102"/>
      <c r="FOB156" s="103"/>
      <c r="FOC156" s="101" t="s">
        <v>190</v>
      </c>
      <c r="FOD156" s="102"/>
      <c r="FOE156" s="102"/>
      <c r="FOF156" s="102"/>
      <c r="FOG156" s="102"/>
      <c r="FOH156" s="102"/>
      <c r="FOI156" s="102"/>
      <c r="FOJ156" s="103"/>
      <c r="FOK156" s="101" t="s">
        <v>190</v>
      </c>
      <c r="FOL156" s="102"/>
      <c r="FOM156" s="102"/>
      <c r="FON156" s="102"/>
      <c r="FOO156" s="102"/>
      <c r="FOP156" s="102"/>
      <c r="FOQ156" s="102"/>
      <c r="FOR156" s="103"/>
      <c r="FOS156" s="101" t="s">
        <v>190</v>
      </c>
      <c r="FOT156" s="102"/>
      <c r="FOU156" s="102"/>
      <c r="FOV156" s="102"/>
      <c r="FOW156" s="102"/>
      <c r="FOX156" s="102"/>
      <c r="FOY156" s="102"/>
      <c r="FOZ156" s="103"/>
      <c r="FPA156" s="101" t="s">
        <v>190</v>
      </c>
      <c r="FPB156" s="102"/>
      <c r="FPC156" s="102"/>
      <c r="FPD156" s="102"/>
      <c r="FPE156" s="102"/>
      <c r="FPF156" s="102"/>
      <c r="FPG156" s="102"/>
      <c r="FPH156" s="103"/>
      <c r="FPI156" s="101" t="s">
        <v>190</v>
      </c>
      <c r="FPJ156" s="102"/>
      <c r="FPK156" s="102"/>
      <c r="FPL156" s="102"/>
      <c r="FPM156" s="102"/>
      <c r="FPN156" s="102"/>
      <c r="FPO156" s="102"/>
      <c r="FPP156" s="103"/>
      <c r="FPQ156" s="101" t="s">
        <v>190</v>
      </c>
      <c r="FPR156" s="102"/>
      <c r="FPS156" s="102"/>
      <c r="FPT156" s="102"/>
      <c r="FPU156" s="102"/>
      <c r="FPV156" s="102"/>
      <c r="FPW156" s="102"/>
      <c r="FPX156" s="103"/>
      <c r="FPY156" s="101" t="s">
        <v>190</v>
      </c>
      <c r="FPZ156" s="102"/>
      <c r="FQA156" s="102"/>
      <c r="FQB156" s="102"/>
      <c r="FQC156" s="102"/>
      <c r="FQD156" s="102"/>
      <c r="FQE156" s="102"/>
      <c r="FQF156" s="103"/>
      <c r="FQG156" s="101" t="s">
        <v>190</v>
      </c>
      <c r="FQH156" s="102"/>
      <c r="FQI156" s="102"/>
      <c r="FQJ156" s="102"/>
      <c r="FQK156" s="102"/>
      <c r="FQL156" s="102"/>
      <c r="FQM156" s="102"/>
      <c r="FQN156" s="103"/>
      <c r="FQO156" s="101" t="s">
        <v>190</v>
      </c>
      <c r="FQP156" s="102"/>
      <c r="FQQ156" s="102"/>
      <c r="FQR156" s="102"/>
      <c r="FQS156" s="102"/>
      <c r="FQT156" s="102"/>
      <c r="FQU156" s="102"/>
      <c r="FQV156" s="103"/>
      <c r="FQW156" s="101" t="s">
        <v>190</v>
      </c>
      <c r="FQX156" s="102"/>
      <c r="FQY156" s="102"/>
      <c r="FQZ156" s="102"/>
      <c r="FRA156" s="102"/>
      <c r="FRB156" s="102"/>
      <c r="FRC156" s="102"/>
      <c r="FRD156" s="103"/>
      <c r="FRE156" s="101" t="s">
        <v>190</v>
      </c>
      <c r="FRF156" s="102"/>
      <c r="FRG156" s="102"/>
      <c r="FRH156" s="102"/>
      <c r="FRI156" s="102"/>
      <c r="FRJ156" s="102"/>
      <c r="FRK156" s="102"/>
      <c r="FRL156" s="103"/>
      <c r="FRM156" s="101" t="s">
        <v>190</v>
      </c>
      <c r="FRN156" s="102"/>
      <c r="FRO156" s="102"/>
      <c r="FRP156" s="102"/>
      <c r="FRQ156" s="102"/>
      <c r="FRR156" s="102"/>
      <c r="FRS156" s="102"/>
      <c r="FRT156" s="103"/>
      <c r="FRU156" s="101" t="s">
        <v>190</v>
      </c>
      <c r="FRV156" s="102"/>
      <c r="FRW156" s="102"/>
      <c r="FRX156" s="102"/>
      <c r="FRY156" s="102"/>
      <c r="FRZ156" s="102"/>
      <c r="FSA156" s="102"/>
      <c r="FSB156" s="103"/>
      <c r="FSC156" s="101" t="s">
        <v>190</v>
      </c>
      <c r="FSD156" s="102"/>
      <c r="FSE156" s="102"/>
      <c r="FSF156" s="102"/>
      <c r="FSG156" s="102"/>
      <c r="FSH156" s="102"/>
      <c r="FSI156" s="102"/>
      <c r="FSJ156" s="103"/>
      <c r="FSK156" s="101" t="s">
        <v>190</v>
      </c>
      <c r="FSL156" s="102"/>
      <c r="FSM156" s="102"/>
      <c r="FSN156" s="102"/>
      <c r="FSO156" s="102"/>
      <c r="FSP156" s="102"/>
      <c r="FSQ156" s="102"/>
      <c r="FSR156" s="103"/>
      <c r="FSS156" s="101" t="s">
        <v>190</v>
      </c>
      <c r="FST156" s="102"/>
      <c r="FSU156" s="102"/>
      <c r="FSV156" s="102"/>
      <c r="FSW156" s="102"/>
      <c r="FSX156" s="102"/>
      <c r="FSY156" s="102"/>
      <c r="FSZ156" s="103"/>
      <c r="FTA156" s="101" t="s">
        <v>190</v>
      </c>
      <c r="FTB156" s="102"/>
      <c r="FTC156" s="102"/>
      <c r="FTD156" s="102"/>
      <c r="FTE156" s="102"/>
      <c r="FTF156" s="102"/>
      <c r="FTG156" s="102"/>
      <c r="FTH156" s="103"/>
      <c r="FTI156" s="101" t="s">
        <v>190</v>
      </c>
      <c r="FTJ156" s="102"/>
      <c r="FTK156" s="102"/>
      <c r="FTL156" s="102"/>
      <c r="FTM156" s="102"/>
      <c r="FTN156" s="102"/>
      <c r="FTO156" s="102"/>
      <c r="FTP156" s="103"/>
      <c r="FTQ156" s="101" t="s">
        <v>190</v>
      </c>
      <c r="FTR156" s="102"/>
      <c r="FTS156" s="102"/>
      <c r="FTT156" s="102"/>
      <c r="FTU156" s="102"/>
      <c r="FTV156" s="102"/>
      <c r="FTW156" s="102"/>
      <c r="FTX156" s="103"/>
      <c r="FTY156" s="101" t="s">
        <v>190</v>
      </c>
      <c r="FTZ156" s="102"/>
      <c r="FUA156" s="102"/>
      <c r="FUB156" s="102"/>
      <c r="FUC156" s="102"/>
      <c r="FUD156" s="102"/>
      <c r="FUE156" s="102"/>
      <c r="FUF156" s="103"/>
      <c r="FUG156" s="101" t="s">
        <v>190</v>
      </c>
      <c r="FUH156" s="102"/>
      <c r="FUI156" s="102"/>
      <c r="FUJ156" s="102"/>
      <c r="FUK156" s="102"/>
      <c r="FUL156" s="102"/>
      <c r="FUM156" s="102"/>
      <c r="FUN156" s="103"/>
      <c r="FUO156" s="101" t="s">
        <v>190</v>
      </c>
      <c r="FUP156" s="102"/>
      <c r="FUQ156" s="102"/>
      <c r="FUR156" s="102"/>
      <c r="FUS156" s="102"/>
      <c r="FUT156" s="102"/>
      <c r="FUU156" s="102"/>
      <c r="FUV156" s="103"/>
      <c r="FUW156" s="101" t="s">
        <v>190</v>
      </c>
      <c r="FUX156" s="102"/>
      <c r="FUY156" s="102"/>
      <c r="FUZ156" s="102"/>
      <c r="FVA156" s="102"/>
      <c r="FVB156" s="102"/>
      <c r="FVC156" s="102"/>
      <c r="FVD156" s="103"/>
      <c r="FVE156" s="101" t="s">
        <v>190</v>
      </c>
      <c r="FVF156" s="102"/>
      <c r="FVG156" s="102"/>
      <c r="FVH156" s="102"/>
      <c r="FVI156" s="102"/>
      <c r="FVJ156" s="102"/>
      <c r="FVK156" s="102"/>
      <c r="FVL156" s="103"/>
      <c r="FVM156" s="101" t="s">
        <v>190</v>
      </c>
      <c r="FVN156" s="102"/>
      <c r="FVO156" s="102"/>
      <c r="FVP156" s="102"/>
      <c r="FVQ156" s="102"/>
      <c r="FVR156" s="102"/>
      <c r="FVS156" s="102"/>
      <c r="FVT156" s="103"/>
      <c r="FVU156" s="101" t="s">
        <v>190</v>
      </c>
      <c r="FVV156" s="102"/>
      <c r="FVW156" s="102"/>
      <c r="FVX156" s="102"/>
      <c r="FVY156" s="102"/>
      <c r="FVZ156" s="102"/>
      <c r="FWA156" s="102"/>
      <c r="FWB156" s="103"/>
      <c r="FWC156" s="101" t="s">
        <v>190</v>
      </c>
      <c r="FWD156" s="102"/>
      <c r="FWE156" s="102"/>
      <c r="FWF156" s="102"/>
      <c r="FWG156" s="102"/>
      <c r="FWH156" s="102"/>
      <c r="FWI156" s="102"/>
      <c r="FWJ156" s="103"/>
      <c r="FWK156" s="101" t="s">
        <v>190</v>
      </c>
      <c r="FWL156" s="102"/>
      <c r="FWM156" s="102"/>
      <c r="FWN156" s="102"/>
      <c r="FWO156" s="102"/>
      <c r="FWP156" s="102"/>
      <c r="FWQ156" s="102"/>
      <c r="FWR156" s="103"/>
      <c r="FWS156" s="101" t="s">
        <v>190</v>
      </c>
      <c r="FWT156" s="102"/>
      <c r="FWU156" s="102"/>
      <c r="FWV156" s="102"/>
      <c r="FWW156" s="102"/>
      <c r="FWX156" s="102"/>
      <c r="FWY156" s="102"/>
      <c r="FWZ156" s="103"/>
      <c r="FXA156" s="101" t="s">
        <v>190</v>
      </c>
      <c r="FXB156" s="102"/>
      <c r="FXC156" s="102"/>
      <c r="FXD156" s="102"/>
      <c r="FXE156" s="102"/>
      <c r="FXF156" s="102"/>
      <c r="FXG156" s="102"/>
      <c r="FXH156" s="103"/>
      <c r="FXI156" s="101" t="s">
        <v>190</v>
      </c>
      <c r="FXJ156" s="102"/>
      <c r="FXK156" s="102"/>
      <c r="FXL156" s="102"/>
      <c r="FXM156" s="102"/>
      <c r="FXN156" s="102"/>
      <c r="FXO156" s="102"/>
      <c r="FXP156" s="103"/>
      <c r="FXQ156" s="101" t="s">
        <v>190</v>
      </c>
      <c r="FXR156" s="102"/>
      <c r="FXS156" s="102"/>
      <c r="FXT156" s="102"/>
      <c r="FXU156" s="102"/>
      <c r="FXV156" s="102"/>
      <c r="FXW156" s="102"/>
      <c r="FXX156" s="103"/>
      <c r="FXY156" s="101" t="s">
        <v>190</v>
      </c>
      <c r="FXZ156" s="102"/>
      <c r="FYA156" s="102"/>
      <c r="FYB156" s="102"/>
      <c r="FYC156" s="102"/>
      <c r="FYD156" s="102"/>
      <c r="FYE156" s="102"/>
      <c r="FYF156" s="103"/>
      <c r="FYG156" s="101" t="s">
        <v>190</v>
      </c>
      <c r="FYH156" s="102"/>
      <c r="FYI156" s="102"/>
      <c r="FYJ156" s="102"/>
      <c r="FYK156" s="102"/>
      <c r="FYL156" s="102"/>
      <c r="FYM156" s="102"/>
      <c r="FYN156" s="103"/>
      <c r="FYO156" s="101" t="s">
        <v>190</v>
      </c>
      <c r="FYP156" s="102"/>
      <c r="FYQ156" s="102"/>
      <c r="FYR156" s="102"/>
      <c r="FYS156" s="102"/>
      <c r="FYT156" s="102"/>
      <c r="FYU156" s="102"/>
      <c r="FYV156" s="103"/>
      <c r="FYW156" s="101" t="s">
        <v>190</v>
      </c>
      <c r="FYX156" s="102"/>
      <c r="FYY156" s="102"/>
      <c r="FYZ156" s="102"/>
      <c r="FZA156" s="102"/>
      <c r="FZB156" s="102"/>
      <c r="FZC156" s="102"/>
      <c r="FZD156" s="103"/>
      <c r="FZE156" s="101" t="s">
        <v>190</v>
      </c>
      <c r="FZF156" s="102"/>
      <c r="FZG156" s="102"/>
      <c r="FZH156" s="102"/>
      <c r="FZI156" s="102"/>
      <c r="FZJ156" s="102"/>
      <c r="FZK156" s="102"/>
      <c r="FZL156" s="103"/>
      <c r="FZM156" s="101" t="s">
        <v>190</v>
      </c>
      <c r="FZN156" s="102"/>
      <c r="FZO156" s="102"/>
      <c r="FZP156" s="102"/>
      <c r="FZQ156" s="102"/>
      <c r="FZR156" s="102"/>
      <c r="FZS156" s="102"/>
      <c r="FZT156" s="103"/>
      <c r="FZU156" s="101" t="s">
        <v>190</v>
      </c>
      <c r="FZV156" s="102"/>
      <c r="FZW156" s="102"/>
      <c r="FZX156" s="102"/>
      <c r="FZY156" s="102"/>
      <c r="FZZ156" s="102"/>
      <c r="GAA156" s="102"/>
      <c r="GAB156" s="103"/>
      <c r="GAC156" s="101" t="s">
        <v>190</v>
      </c>
      <c r="GAD156" s="102"/>
      <c r="GAE156" s="102"/>
      <c r="GAF156" s="102"/>
      <c r="GAG156" s="102"/>
      <c r="GAH156" s="102"/>
      <c r="GAI156" s="102"/>
      <c r="GAJ156" s="103"/>
      <c r="GAK156" s="101" t="s">
        <v>190</v>
      </c>
      <c r="GAL156" s="102"/>
      <c r="GAM156" s="102"/>
      <c r="GAN156" s="102"/>
      <c r="GAO156" s="102"/>
      <c r="GAP156" s="102"/>
      <c r="GAQ156" s="102"/>
      <c r="GAR156" s="103"/>
      <c r="GAS156" s="101" t="s">
        <v>190</v>
      </c>
      <c r="GAT156" s="102"/>
      <c r="GAU156" s="102"/>
      <c r="GAV156" s="102"/>
      <c r="GAW156" s="102"/>
      <c r="GAX156" s="102"/>
      <c r="GAY156" s="102"/>
      <c r="GAZ156" s="103"/>
      <c r="GBA156" s="101" t="s">
        <v>190</v>
      </c>
      <c r="GBB156" s="102"/>
      <c r="GBC156" s="102"/>
      <c r="GBD156" s="102"/>
      <c r="GBE156" s="102"/>
      <c r="GBF156" s="102"/>
      <c r="GBG156" s="102"/>
      <c r="GBH156" s="103"/>
      <c r="GBI156" s="101" t="s">
        <v>190</v>
      </c>
      <c r="GBJ156" s="102"/>
      <c r="GBK156" s="102"/>
      <c r="GBL156" s="102"/>
      <c r="GBM156" s="102"/>
      <c r="GBN156" s="102"/>
      <c r="GBO156" s="102"/>
      <c r="GBP156" s="103"/>
      <c r="GBQ156" s="101" t="s">
        <v>190</v>
      </c>
      <c r="GBR156" s="102"/>
      <c r="GBS156" s="102"/>
      <c r="GBT156" s="102"/>
      <c r="GBU156" s="102"/>
      <c r="GBV156" s="102"/>
      <c r="GBW156" s="102"/>
      <c r="GBX156" s="103"/>
      <c r="GBY156" s="101" t="s">
        <v>190</v>
      </c>
      <c r="GBZ156" s="102"/>
      <c r="GCA156" s="102"/>
      <c r="GCB156" s="102"/>
      <c r="GCC156" s="102"/>
      <c r="GCD156" s="102"/>
      <c r="GCE156" s="102"/>
      <c r="GCF156" s="103"/>
      <c r="GCG156" s="101" t="s">
        <v>190</v>
      </c>
      <c r="GCH156" s="102"/>
      <c r="GCI156" s="102"/>
      <c r="GCJ156" s="102"/>
      <c r="GCK156" s="102"/>
      <c r="GCL156" s="102"/>
      <c r="GCM156" s="102"/>
      <c r="GCN156" s="103"/>
      <c r="GCO156" s="101" t="s">
        <v>190</v>
      </c>
      <c r="GCP156" s="102"/>
      <c r="GCQ156" s="102"/>
      <c r="GCR156" s="102"/>
      <c r="GCS156" s="102"/>
      <c r="GCT156" s="102"/>
      <c r="GCU156" s="102"/>
      <c r="GCV156" s="103"/>
      <c r="GCW156" s="101" t="s">
        <v>190</v>
      </c>
      <c r="GCX156" s="102"/>
      <c r="GCY156" s="102"/>
      <c r="GCZ156" s="102"/>
      <c r="GDA156" s="102"/>
      <c r="GDB156" s="102"/>
      <c r="GDC156" s="102"/>
      <c r="GDD156" s="103"/>
      <c r="GDE156" s="101" t="s">
        <v>190</v>
      </c>
      <c r="GDF156" s="102"/>
      <c r="GDG156" s="102"/>
      <c r="GDH156" s="102"/>
      <c r="GDI156" s="102"/>
      <c r="GDJ156" s="102"/>
      <c r="GDK156" s="102"/>
      <c r="GDL156" s="103"/>
      <c r="GDM156" s="101" t="s">
        <v>190</v>
      </c>
      <c r="GDN156" s="102"/>
      <c r="GDO156" s="102"/>
      <c r="GDP156" s="102"/>
      <c r="GDQ156" s="102"/>
      <c r="GDR156" s="102"/>
      <c r="GDS156" s="102"/>
      <c r="GDT156" s="103"/>
      <c r="GDU156" s="101" t="s">
        <v>190</v>
      </c>
      <c r="GDV156" s="102"/>
      <c r="GDW156" s="102"/>
      <c r="GDX156" s="102"/>
      <c r="GDY156" s="102"/>
      <c r="GDZ156" s="102"/>
      <c r="GEA156" s="102"/>
      <c r="GEB156" s="103"/>
      <c r="GEC156" s="101" t="s">
        <v>190</v>
      </c>
      <c r="GED156" s="102"/>
      <c r="GEE156" s="102"/>
      <c r="GEF156" s="102"/>
      <c r="GEG156" s="102"/>
      <c r="GEH156" s="102"/>
      <c r="GEI156" s="102"/>
      <c r="GEJ156" s="103"/>
      <c r="GEK156" s="101" t="s">
        <v>190</v>
      </c>
      <c r="GEL156" s="102"/>
      <c r="GEM156" s="102"/>
      <c r="GEN156" s="102"/>
      <c r="GEO156" s="102"/>
      <c r="GEP156" s="102"/>
      <c r="GEQ156" s="102"/>
      <c r="GER156" s="103"/>
      <c r="GES156" s="101" t="s">
        <v>190</v>
      </c>
      <c r="GET156" s="102"/>
      <c r="GEU156" s="102"/>
      <c r="GEV156" s="102"/>
      <c r="GEW156" s="102"/>
      <c r="GEX156" s="102"/>
      <c r="GEY156" s="102"/>
      <c r="GEZ156" s="103"/>
      <c r="GFA156" s="101" t="s">
        <v>190</v>
      </c>
      <c r="GFB156" s="102"/>
      <c r="GFC156" s="102"/>
      <c r="GFD156" s="102"/>
      <c r="GFE156" s="102"/>
      <c r="GFF156" s="102"/>
      <c r="GFG156" s="102"/>
      <c r="GFH156" s="103"/>
      <c r="GFI156" s="101" t="s">
        <v>190</v>
      </c>
      <c r="GFJ156" s="102"/>
      <c r="GFK156" s="102"/>
      <c r="GFL156" s="102"/>
      <c r="GFM156" s="102"/>
      <c r="GFN156" s="102"/>
      <c r="GFO156" s="102"/>
      <c r="GFP156" s="103"/>
      <c r="GFQ156" s="101" t="s">
        <v>190</v>
      </c>
      <c r="GFR156" s="102"/>
      <c r="GFS156" s="102"/>
      <c r="GFT156" s="102"/>
      <c r="GFU156" s="102"/>
      <c r="GFV156" s="102"/>
      <c r="GFW156" s="102"/>
      <c r="GFX156" s="103"/>
      <c r="GFY156" s="101" t="s">
        <v>190</v>
      </c>
      <c r="GFZ156" s="102"/>
      <c r="GGA156" s="102"/>
      <c r="GGB156" s="102"/>
      <c r="GGC156" s="102"/>
      <c r="GGD156" s="102"/>
      <c r="GGE156" s="102"/>
      <c r="GGF156" s="103"/>
      <c r="GGG156" s="101" t="s">
        <v>190</v>
      </c>
      <c r="GGH156" s="102"/>
      <c r="GGI156" s="102"/>
      <c r="GGJ156" s="102"/>
      <c r="GGK156" s="102"/>
      <c r="GGL156" s="102"/>
      <c r="GGM156" s="102"/>
      <c r="GGN156" s="103"/>
      <c r="GGO156" s="101" t="s">
        <v>190</v>
      </c>
      <c r="GGP156" s="102"/>
      <c r="GGQ156" s="102"/>
      <c r="GGR156" s="102"/>
      <c r="GGS156" s="102"/>
      <c r="GGT156" s="102"/>
      <c r="GGU156" s="102"/>
      <c r="GGV156" s="103"/>
      <c r="GGW156" s="101" t="s">
        <v>190</v>
      </c>
      <c r="GGX156" s="102"/>
      <c r="GGY156" s="102"/>
      <c r="GGZ156" s="102"/>
      <c r="GHA156" s="102"/>
      <c r="GHB156" s="102"/>
      <c r="GHC156" s="102"/>
      <c r="GHD156" s="103"/>
      <c r="GHE156" s="101" t="s">
        <v>190</v>
      </c>
      <c r="GHF156" s="102"/>
      <c r="GHG156" s="102"/>
      <c r="GHH156" s="102"/>
      <c r="GHI156" s="102"/>
      <c r="GHJ156" s="102"/>
      <c r="GHK156" s="102"/>
      <c r="GHL156" s="103"/>
      <c r="GHM156" s="101" t="s">
        <v>190</v>
      </c>
      <c r="GHN156" s="102"/>
      <c r="GHO156" s="102"/>
      <c r="GHP156" s="102"/>
      <c r="GHQ156" s="102"/>
      <c r="GHR156" s="102"/>
      <c r="GHS156" s="102"/>
      <c r="GHT156" s="103"/>
      <c r="GHU156" s="101" t="s">
        <v>190</v>
      </c>
      <c r="GHV156" s="102"/>
      <c r="GHW156" s="102"/>
      <c r="GHX156" s="102"/>
      <c r="GHY156" s="102"/>
      <c r="GHZ156" s="102"/>
      <c r="GIA156" s="102"/>
      <c r="GIB156" s="103"/>
      <c r="GIC156" s="101" t="s">
        <v>190</v>
      </c>
      <c r="GID156" s="102"/>
      <c r="GIE156" s="102"/>
      <c r="GIF156" s="102"/>
      <c r="GIG156" s="102"/>
      <c r="GIH156" s="102"/>
      <c r="GII156" s="102"/>
      <c r="GIJ156" s="103"/>
      <c r="GIK156" s="101" t="s">
        <v>190</v>
      </c>
      <c r="GIL156" s="102"/>
      <c r="GIM156" s="102"/>
      <c r="GIN156" s="102"/>
      <c r="GIO156" s="102"/>
      <c r="GIP156" s="102"/>
      <c r="GIQ156" s="102"/>
      <c r="GIR156" s="103"/>
      <c r="GIS156" s="101" t="s">
        <v>190</v>
      </c>
      <c r="GIT156" s="102"/>
      <c r="GIU156" s="102"/>
      <c r="GIV156" s="102"/>
      <c r="GIW156" s="102"/>
      <c r="GIX156" s="102"/>
      <c r="GIY156" s="102"/>
      <c r="GIZ156" s="103"/>
      <c r="GJA156" s="101" t="s">
        <v>190</v>
      </c>
      <c r="GJB156" s="102"/>
      <c r="GJC156" s="102"/>
      <c r="GJD156" s="102"/>
      <c r="GJE156" s="102"/>
      <c r="GJF156" s="102"/>
      <c r="GJG156" s="102"/>
      <c r="GJH156" s="103"/>
      <c r="GJI156" s="101" t="s">
        <v>190</v>
      </c>
      <c r="GJJ156" s="102"/>
      <c r="GJK156" s="102"/>
      <c r="GJL156" s="102"/>
      <c r="GJM156" s="102"/>
      <c r="GJN156" s="102"/>
      <c r="GJO156" s="102"/>
      <c r="GJP156" s="103"/>
      <c r="GJQ156" s="101" t="s">
        <v>190</v>
      </c>
      <c r="GJR156" s="102"/>
      <c r="GJS156" s="102"/>
      <c r="GJT156" s="102"/>
      <c r="GJU156" s="102"/>
      <c r="GJV156" s="102"/>
      <c r="GJW156" s="102"/>
      <c r="GJX156" s="103"/>
      <c r="GJY156" s="101" t="s">
        <v>190</v>
      </c>
      <c r="GJZ156" s="102"/>
      <c r="GKA156" s="102"/>
      <c r="GKB156" s="102"/>
      <c r="GKC156" s="102"/>
      <c r="GKD156" s="102"/>
      <c r="GKE156" s="102"/>
      <c r="GKF156" s="103"/>
      <c r="GKG156" s="101" t="s">
        <v>190</v>
      </c>
      <c r="GKH156" s="102"/>
      <c r="GKI156" s="102"/>
      <c r="GKJ156" s="102"/>
      <c r="GKK156" s="102"/>
      <c r="GKL156" s="102"/>
      <c r="GKM156" s="102"/>
      <c r="GKN156" s="103"/>
      <c r="GKO156" s="101" t="s">
        <v>190</v>
      </c>
      <c r="GKP156" s="102"/>
      <c r="GKQ156" s="102"/>
      <c r="GKR156" s="102"/>
      <c r="GKS156" s="102"/>
      <c r="GKT156" s="102"/>
      <c r="GKU156" s="102"/>
      <c r="GKV156" s="103"/>
      <c r="GKW156" s="101" t="s">
        <v>190</v>
      </c>
      <c r="GKX156" s="102"/>
      <c r="GKY156" s="102"/>
      <c r="GKZ156" s="102"/>
      <c r="GLA156" s="102"/>
      <c r="GLB156" s="102"/>
      <c r="GLC156" s="102"/>
      <c r="GLD156" s="103"/>
      <c r="GLE156" s="101" t="s">
        <v>190</v>
      </c>
      <c r="GLF156" s="102"/>
      <c r="GLG156" s="102"/>
      <c r="GLH156" s="102"/>
      <c r="GLI156" s="102"/>
      <c r="GLJ156" s="102"/>
      <c r="GLK156" s="102"/>
      <c r="GLL156" s="103"/>
      <c r="GLM156" s="101" t="s">
        <v>190</v>
      </c>
      <c r="GLN156" s="102"/>
      <c r="GLO156" s="102"/>
      <c r="GLP156" s="102"/>
      <c r="GLQ156" s="102"/>
      <c r="GLR156" s="102"/>
      <c r="GLS156" s="102"/>
      <c r="GLT156" s="103"/>
      <c r="GLU156" s="101" t="s">
        <v>190</v>
      </c>
      <c r="GLV156" s="102"/>
      <c r="GLW156" s="102"/>
      <c r="GLX156" s="102"/>
      <c r="GLY156" s="102"/>
      <c r="GLZ156" s="102"/>
      <c r="GMA156" s="102"/>
      <c r="GMB156" s="103"/>
      <c r="GMC156" s="101" t="s">
        <v>190</v>
      </c>
      <c r="GMD156" s="102"/>
      <c r="GME156" s="102"/>
      <c r="GMF156" s="102"/>
      <c r="GMG156" s="102"/>
      <c r="GMH156" s="102"/>
      <c r="GMI156" s="102"/>
      <c r="GMJ156" s="103"/>
      <c r="GMK156" s="101" t="s">
        <v>190</v>
      </c>
      <c r="GML156" s="102"/>
      <c r="GMM156" s="102"/>
      <c r="GMN156" s="102"/>
      <c r="GMO156" s="102"/>
      <c r="GMP156" s="102"/>
      <c r="GMQ156" s="102"/>
      <c r="GMR156" s="103"/>
      <c r="GMS156" s="101" t="s">
        <v>190</v>
      </c>
      <c r="GMT156" s="102"/>
      <c r="GMU156" s="102"/>
      <c r="GMV156" s="102"/>
      <c r="GMW156" s="102"/>
      <c r="GMX156" s="102"/>
      <c r="GMY156" s="102"/>
      <c r="GMZ156" s="103"/>
      <c r="GNA156" s="101" t="s">
        <v>190</v>
      </c>
      <c r="GNB156" s="102"/>
      <c r="GNC156" s="102"/>
      <c r="GND156" s="102"/>
      <c r="GNE156" s="102"/>
      <c r="GNF156" s="102"/>
      <c r="GNG156" s="102"/>
      <c r="GNH156" s="103"/>
      <c r="GNI156" s="101" t="s">
        <v>190</v>
      </c>
      <c r="GNJ156" s="102"/>
      <c r="GNK156" s="102"/>
      <c r="GNL156" s="102"/>
      <c r="GNM156" s="102"/>
      <c r="GNN156" s="102"/>
      <c r="GNO156" s="102"/>
      <c r="GNP156" s="103"/>
      <c r="GNQ156" s="101" t="s">
        <v>190</v>
      </c>
      <c r="GNR156" s="102"/>
      <c r="GNS156" s="102"/>
      <c r="GNT156" s="102"/>
      <c r="GNU156" s="102"/>
      <c r="GNV156" s="102"/>
      <c r="GNW156" s="102"/>
      <c r="GNX156" s="103"/>
      <c r="GNY156" s="101" t="s">
        <v>190</v>
      </c>
      <c r="GNZ156" s="102"/>
      <c r="GOA156" s="102"/>
      <c r="GOB156" s="102"/>
      <c r="GOC156" s="102"/>
      <c r="GOD156" s="102"/>
      <c r="GOE156" s="102"/>
      <c r="GOF156" s="103"/>
      <c r="GOG156" s="101" t="s">
        <v>190</v>
      </c>
      <c r="GOH156" s="102"/>
      <c r="GOI156" s="102"/>
      <c r="GOJ156" s="102"/>
      <c r="GOK156" s="102"/>
      <c r="GOL156" s="102"/>
      <c r="GOM156" s="102"/>
      <c r="GON156" s="103"/>
      <c r="GOO156" s="101" t="s">
        <v>190</v>
      </c>
      <c r="GOP156" s="102"/>
      <c r="GOQ156" s="102"/>
      <c r="GOR156" s="102"/>
      <c r="GOS156" s="102"/>
      <c r="GOT156" s="102"/>
      <c r="GOU156" s="102"/>
      <c r="GOV156" s="103"/>
      <c r="GOW156" s="101" t="s">
        <v>190</v>
      </c>
      <c r="GOX156" s="102"/>
      <c r="GOY156" s="102"/>
      <c r="GOZ156" s="102"/>
      <c r="GPA156" s="102"/>
      <c r="GPB156" s="102"/>
      <c r="GPC156" s="102"/>
      <c r="GPD156" s="103"/>
      <c r="GPE156" s="101" t="s">
        <v>190</v>
      </c>
      <c r="GPF156" s="102"/>
      <c r="GPG156" s="102"/>
      <c r="GPH156" s="102"/>
      <c r="GPI156" s="102"/>
      <c r="GPJ156" s="102"/>
      <c r="GPK156" s="102"/>
      <c r="GPL156" s="103"/>
      <c r="GPM156" s="101" t="s">
        <v>190</v>
      </c>
      <c r="GPN156" s="102"/>
      <c r="GPO156" s="102"/>
      <c r="GPP156" s="102"/>
      <c r="GPQ156" s="102"/>
      <c r="GPR156" s="102"/>
      <c r="GPS156" s="102"/>
      <c r="GPT156" s="103"/>
      <c r="GPU156" s="101" t="s">
        <v>190</v>
      </c>
      <c r="GPV156" s="102"/>
      <c r="GPW156" s="102"/>
      <c r="GPX156" s="102"/>
      <c r="GPY156" s="102"/>
      <c r="GPZ156" s="102"/>
      <c r="GQA156" s="102"/>
      <c r="GQB156" s="103"/>
      <c r="GQC156" s="101" t="s">
        <v>190</v>
      </c>
      <c r="GQD156" s="102"/>
      <c r="GQE156" s="102"/>
      <c r="GQF156" s="102"/>
      <c r="GQG156" s="102"/>
      <c r="GQH156" s="102"/>
      <c r="GQI156" s="102"/>
      <c r="GQJ156" s="103"/>
      <c r="GQK156" s="101" t="s">
        <v>190</v>
      </c>
      <c r="GQL156" s="102"/>
      <c r="GQM156" s="102"/>
      <c r="GQN156" s="102"/>
      <c r="GQO156" s="102"/>
      <c r="GQP156" s="102"/>
      <c r="GQQ156" s="102"/>
      <c r="GQR156" s="103"/>
      <c r="GQS156" s="101" t="s">
        <v>190</v>
      </c>
      <c r="GQT156" s="102"/>
      <c r="GQU156" s="102"/>
      <c r="GQV156" s="102"/>
      <c r="GQW156" s="102"/>
      <c r="GQX156" s="102"/>
      <c r="GQY156" s="102"/>
      <c r="GQZ156" s="103"/>
      <c r="GRA156" s="101" t="s">
        <v>190</v>
      </c>
      <c r="GRB156" s="102"/>
      <c r="GRC156" s="102"/>
      <c r="GRD156" s="102"/>
      <c r="GRE156" s="102"/>
      <c r="GRF156" s="102"/>
      <c r="GRG156" s="102"/>
      <c r="GRH156" s="103"/>
      <c r="GRI156" s="101" t="s">
        <v>190</v>
      </c>
      <c r="GRJ156" s="102"/>
      <c r="GRK156" s="102"/>
      <c r="GRL156" s="102"/>
      <c r="GRM156" s="102"/>
      <c r="GRN156" s="102"/>
      <c r="GRO156" s="102"/>
      <c r="GRP156" s="103"/>
      <c r="GRQ156" s="101" t="s">
        <v>190</v>
      </c>
      <c r="GRR156" s="102"/>
      <c r="GRS156" s="102"/>
      <c r="GRT156" s="102"/>
      <c r="GRU156" s="102"/>
      <c r="GRV156" s="102"/>
      <c r="GRW156" s="102"/>
      <c r="GRX156" s="103"/>
      <c r="GRY156" s="101" t="s">
        <v>190</v>
      </c>
      <c r="GRZ156" s="102"/>
      <c r="GSA156" s="102"/>
      <c r="GSB156" s="102"/>
      <c r="GSC156" s="102"/>
      <c r="GSD156" s="102"/>
      <c r="GSE156" s="102"/>
      <c r="GSF156" s="103"/>
      <c r="GSG156" s="101" t="s">
        <v>190</v>
      </c>
      <c r="GSH156" s="102"/>
      <c r="GSI156" s="102"/>
      <c r="GSJ156" s="102"/>
      <c r="GSK156" s="102"/>
      <c r="GSL156" s="102"/>
      <c r="GSM156" s="102"/>
      <c r="GSN156" s="103"/>
      <c r="GSO156" s="101" t="s">
        <v>190</v>
      </c>
      <c r="GSP156" s="102"/>
      <c r="GSQ156" s="102"/>
      <c r="GSR156" s="102"/>
      <c r="GSS156" s="102"/>
      <c r="GST156" s="102"/>
      <c r="GSU156" s="102"/>
      <c r="GSV156" s="103"/>
      <c r="GSW156" s="101" t="s">
        <v>190</v>
      </c>
      <c r="GSX156" s="102"/>
      <c r="GSY156" s="102"/>
      <c r="GSZ156" s="102"/>
      <c r="GTA156" s="102"/>
      <c r="GTB156" s="102"/>
      <c r="GTC156" s="102"/>
      <c r="GTD156" s="103"/>
      <c r="GTE156" s="101" t="s">
        <v>190</v>
      </c>
      <c r="GTF156" s="102"/>
      <c r="GTG156" s="102"/>
      <c r="GTH156" s="102"/>
      <c r="GTI156" s="102"/>
      <c r="GTJ156" s="102"/>
      <c r="GTK156" s="102"/>
      <c r="GTL156" s="103"/>
      <c r="GTM156" s="101" t="s">
        <v>190</v>
      </c>
      <c r="GTN156" s="102"/>
      <c r="GTO156" s="102"/>
      <c r="GTP156" s="102"/>
      <c r="GTQ156" s="102"/>
      <c r="GTR156" s="102"/>
      <c r="GTS156" s="102"/>
      <c r="GTT156" s="103"/>
      <c r="GTU156" s="101" t="s">
        <v>190</v>
      </c>
      <c r="GTV156" s="102"/>
      <c r="GTW156" s="102"/>
      <c r="GTX156" s="102"/>
      <c r="GTY156" s="102"/>
      <c r="GTZ156" s="102"/>
      <c r="GUA156" s="102"/>
      <c r="GUB156" s="103"/>
      <c r="GUC156" s="101" t="s">
        <v>190</v>
      </c>
      <c r="GUD156" s="102"/>
      <c r="GUE156" s="102"/>
      <c r="GUF156" s="102"/>
      <c r="GUG156" s="102"/>
      <c r="GUH156" s="102"/>
      <c r="GUI156" s="102"/>
      <c r="GUJ156" s="103"/>
      <c r="GUK156" s="101" t="s">
        <v>190</v>
      </c>
      <c r="GUL156" s="102"/>
      <c r="GUM156" s="102"/>
      <c r="GUN156" s="102"/>
      <c r="GUO156" s="102"/>
      <c r="GUP156" s="102"/>
      <c r="GUQ156" s="102"/>
      <c r="GUR156" s="103"/>
      <c r="GUS156" s="101" t="s">
        <v>190</v>
      </c>
      <c r="GUT156" s="102"/>
      <c r="GUU156" s="102"/>
      <c r="GUV156" s="102"/>
      <c r="GUW156" s="102"/>
      <c r="GUX156" s="102"/>
      <c r="GUY156" s="102"/>
      <c r="GUZ156" s="103"/>
      <c r="GVA156" s="101" t="s">
        <v>190</v>
      </c>
      <c r="GVB156" s="102"/>
      <c r="GVC156" s="102"/>
      <c r="GVD156" s="102"/>
      <c r="GVE156" s="102"/>
      <c r="GVF156" s="102"/>
      <c r="GVG156" s="102"/>
      <c r="GVH156" s="103"/>
      <c r="GVI156" s="101" t="s">
        <v>190</v>
      </c>
      <c r="GVJ156" s="102"/>
      <c r="GVK156" s="102"/>
      <c r="GVL156" s="102"/>
      <c r="GVM156" s="102"/>
      <c r="GVN156" s="102"/>
      <c r="GVO156" s="102"/>
      <c r="GVP156" s="103"/>
      <c r="GVQ156" s="101" t="s">
        <v>190</v>
      </c>
      <c r="GVR156" s="102"/>
      <c r="GVS156" s="102"/>
      <c r="GVT156" s="102"/>
      <c r="GVU156" s="102"/>
      <c r="GVV156" s="102"/>
      <c r="GVW156" s="102"/>
      <c r="GVX156" s="103"/>
      <c r="GVY156" s="101" t="s">
        <v>190</v>
      </c>
      <c r="GVZ156" s="102"/>
      <c r="GWA156" s="102"/>
      <c r="GWB156" s="102"/>
      <c r="GWC156" s="102"/>
      <c r="GWD156" s="102"/>
      <c r="GWE156" s="102"/>
      <c r="GWF156" s="103"/>
      <c r="GWG156" s="101" t="s">
        <v>190</v>
      </c>
      <c r="GWH156" s="102"/>
      <c r="GWI156" s="102"/>
      <c r="GWJ156" s="102"/>
      <c r="GWK156" s="102"/>
      <c r="GWL156" s="102"/>
      <c r="GWM156" s="102"/>
      <c r="GWN156" s="103"/>
      <c r="GWO156" s="101" t="s">
        <v>190</v>
      </c>
      <c r="GWP156" s="102"/>
      <c r="GWQ156" s="102"/>
      <c r="GWR156" s="102"/>
      <c r="GWS156" s="102"/>
      <c r="GWT156" s="102"/>
      <c r="GWU156" s="102"/>
      <c r="GWV156" s="103"/>
      <c r="GWW156" s="101" t="s">
        <v>190</v>
      </c>
      <c r="GWX156" s="102"/>
      <c r="GWY156" s="102"/>
      <c r="GWZ156" s="102"/>
      <c r="GXA156" s="102"/>
      <c r="GXB156" s="102"/>
      <c r="GXC156" s="102"/>
      <c r="GXD156" s="103"/>
      <c r="GXE156" s="101" t="s">
        <v>190</v>
      </c>
      <c r="GXF156" s="102"/>
      <c r="GXG156" s="102"/>
      <c r="GXH156" s="102"/>
      <c r="GXI156" s="102"/>
      <c r="GXJ156" s="102"/>
      <c r="GXK156" s="102"/>
      <c r="GXL156" s="103"/>
      <c r="GXM156" s="101" t="s">
        <v>190</v>
      </c>
      <c r="GXN156" s="102"/>
      <c r="GXO156" s="102"/>
      <c r="GXP156" s="102"/>
      <c r="GXQ156" s="102"/>
      <c r="GXR156" s="102"/>
      <c r="GXS156" s="102"/>
      <c r="GXT156" s="103"/>
      <c r="GXU156" s="101" t="s">
        <v>190</v>
      </c>
      <c r="GXV156" s="102"/>
      <c r="GXW156" s="102"/>
      <c r="GXX156" s="102"/>
      <c r="GXY156" s="102"/>
      <c r="GXZ156" s="102"/>
      <c r="GYA156" s="102"/>
      <c r="GYB156" s="103"/>
      <c r="GYC156" s="101" t="s">
        <v>190</v>
      </c>
      <c r="GYD156" s="102"/>
      <c r="GYE156" s="102"/>
      <c r="GYF156" s="102"/>
      <c r="GYG156" s="102"/>
      <c r="GYH156" s="102"/>
      <c r="GYI156" s="102"/>
      <c r="GYJ156" s="103"/>
      <c r="GYK156" s="101" t="s">
        <v>190</v>
      </c>
      <c r="GYL156" s="102"/>
      <c r="GYM156" s="102"/>
      <c r="GYN156" s="102"/>
      <c r="GYO156" s="102"/>
      <c r="GYP156" s="102"/>
      <c r="GYQ156" s="102"/>
      <c r="GYR156" s="103"/>
      <c r="GYS156" s="101" t="s">
        <v>190</v>
      </c>
      <c r="GYT156" s="102"/>
      <c r="GYU156" s="102"/>
      <c r="GYV156" s="102"/>
      <c r="GYW156" s="102"/>
      <c r="GYX156" s="102"/>
      <c r="GYY156" s="102"/>
      <c r="GYZ156" s="103"/>
      <c r="GZA156" s="101" t="s">
        <v>190</v>
      </c>
      <c r="GZB156" s="102"/>
      <c r="GZC156" s="102"/>
      <c r="GZD156" s="102"/>
      <c r="GZE156" s="102"/>
      <c r="GZF156" s="102"/>
      <c r="GZG156" s="102"/>
      <c r="GZH156" s="103"/>
      <c r="GZI156" s="101" t="s">
        <v>190</v>
      </c>
      <c r="GZJ156" s="102"/>
      <c r="GZK156" s="102"/>
      <c r="GZL156" s="102"/>
      <c r="GZM156" s="102"/>
      <c r="GZN156" s="102"/>
      <c r="GZO156" s="102"/>
      <c r="GZP156" s="103"/>
      <c r="GZQ156" s="101" t="s">
        <v>190</v>
      </c>
      <c r="GZR156" s="102"/>
      <c r="GZS156" s="102"/>
      <c r="GZT156" s="102"/>
      <c r="GZU156" s="102"/>
      <c r="GZV156" s="102"/>
      <c r="GZW156" s="102"/>
      <c r="GZX156" s="103"/>
      <c r="GZY156" s="101" t="s">
        <v>190</v>
      </c>
      <c r="GZZ156" s="102"/>
      <c r="HAA156" s="102"/>
      <c r="HAB156" s="102"/>
      <c r="HAC156" s="102"/>
      <c r="HAD156" s="102"/>
      <c r="HAE156" s="102"/>
      <c r="HAF156" s="103"/>
      <c r="HAG156" s="101" t="s">
        <v>190</v>
      </c>
      <c r="HAH156" s="102"/>
      <c r="HAI156" s="102"/>
      <c r="HAJ156" s="102"/>
      <c r="HAK156" s="102"/>
      <c r="HAL156" s="102"/>
      <c r="HAM156" s="102"/>
      <c r="HAN156" s="103"/>
      <c r="HAO156" s="101" t="s">
        <v>190</v>
      </c>
      <c r="HAP156" s="102"/>
      <c r="HAQ156" s="102"/>
      <c r="HAR156" s="102"/>
      <c r="HAS156" s="102"/>
      <c r="HAT156" s="102"/>
      <c r="HAU156" s="102"/>
      <c r="HAV156" s="103"/>
      <c r="HAW156" s="101" t="s">
        <v>190</v>
      </c>
      <c r="HAX156" s="102"/>
      <c r="HAY156" s="102"/>
      <c r="HAZ156" s="102"/>
      <c r="HBA156" s="102"/>
      <c r="HBB156" s="102"/>
      <c r="HBC156" s="102"/>
      <c r="HBD156" s="103"/>
      <c r="HBE156" s="101" t="s">
        <v>190</v>
      </c>
      <c r="HBF156" s="102"/>
      <c r="HBG156" s="102"/>
      <c r="HBH156" s="102"/>
      <c r="HBI156" s="102"/>
      <c r="HBJ156" s="102"/>
      <c r="HBK156" s="102"/>
      <c r="HBL156" s="103"/>
      <c r="HBM156" s="101" t="s">
        <v>190</v>
      </c>
      <c r="HBN156" s="102"/>
      <c r="HBO156" s="102"/>
      <c r="HBP156" s="102"/>
      <c r="HBQ156" s="102"/>
      <c r="HBR156" s="102"/>
      <c r="HBS156" s="102"/>
      <c r="HBT156" s="103"/>
      <c r="HBU156" s="101" t="s">
        <v>190</v>
      </c>
      <c r="HBV156" s="102"/>
      <c r="HBW156" s="102"/>
      <c r="HBX156" s="102"/>
      <c r="HBY156" s="102"/>
      <c r="HBZ156" s="102"/>
      <c r="HCA156" s="102"/>
      <c r="HCB156" s="103"/>
      <c r="HCC156" s="101" t="s">
        <v>190</v>
      </c>
      <c r="HCD156" s="102"/>
      <c r="HCE156" s="102"/>
      <c r="HCF156" s="102"/>
      <c r="HCG156" s="102"/>
      <c r="HCH156" s="102"/>
      <c r="HCI156" s="102"/>
      <c r="HCJ156" s="103"/>
      <c r="HCK156" s="101" t="s">
        <v>190</v>
      </c>
      <c r="HCL156" s="102"/>
      <c r="HCM156" s="102"/>
      <c r="HCN156" s="102"/>
      <c r="HCO156" s="102"/>
      <c r="HCP156" s="102"/>
      <c r="HCQ156" s="102"/>
      <c r="HCR156" s="103"/>
      <c r="HCS156" s="101" t="s">
        <v>190</v>
      </c>
      <c r="HCT156" s="102"/>
      <c r="HCU156" s="102"/>
      <c r="HCV156" s="102"/>
      <c r="HCW156" s="102"/>
      <c r="HCX156" s="102"/>
      <c r="HCY156" s="102"/>
      <c r="HCZ156" s="103"/>
      <c r="HDA156" s="101" t="s">
        <v>190</v>
      </c>
      <c r="HDB156" s="102"/>
      <c r="HDC156" s="102"/>
      <c r="HDD156" s="102"/>
      <c r="HDE156" s="102"/>
      <c r="HDF156" s="102"/>
      <c r="HDG156" s="102"/>
      <c r="HDH156" s="103"/>
      <c r="HDI156" s="101" t="s">
        <v>190</v>
      </c>
      <c r="HDJ156" s="102"/>
      <c r="HDK156" s="102"/>
      <c r="HDL156" s="102"/>
      <c r="HDM156" s="102"/>
      <c r="HDN156" s="102"/>
      <c r="HDO156" s="102"/>
      <c r="HDP156" s="103"/>
      <c r="HDQ156" s="101" t="s">
        <v>190</v>
      </c>
      <c r="HDR156" s="102"/>
      <c r="HDS156" s="102"/>
      <c r="HDT156" s="102"/>
      <c r="HDU156" s="102"/>
      <c r="HDV156" s="102"/>
      <c r="HDW156" s="102"/>
      <c r="HDX156" s="103"/>
      <c r="HDY156" s="101" t="s">
        <v>190</v>
      </c>
      <c r="HDZ156" s="102"/>
      <c r="HEA156" s="102"/>
      <c r="HEB156" s="102"/>
      <c r="HEC156" s="102"/>
      <c r="HED156" s="102"/>
      <c r="HEE156" s="102"/>
      <c r="HEF156" s="103"/>
      <c r="HEG156" s="101" t="s">
        <v>190</v>
      </c>
      <c r="HEH156" s="102"/>
      <c r="HEI156" s="102"/>
      <c r="HEJ156" s="102"/>
      <c r="HEK156" s="102"/>
      <c r="HEL156" s="102"/>
      <c r="HEM156" s="102"/>
      <c r="HEN156" s="103"/>
      <c r="HEO156" s="101" t="s">
        <v>190</v>
      </c>
      <c r="HEP156" s="102"/>
      <c r="HEQ156" s="102"/>
      <c r="HER156" s="102"/>
      <c r="HES156" s="102"/>
      <c r="HET156" s="102"/>
      <c r="HEU156" s="102"/>
      <c r="HEV156" s="103"/>
      <c r="HEW156" s="101" t="s">
        <v>190</v>
      </c>
      <c r="HEX156" s="102"/>
      <c r="HEY156" s="102"/>
      <c r="HEZ156" s="102"/>
      <c r="HFA156" s="102"/>
      <c r="HFB156" s="102"/>
      <c r="HFC156" s="102"/>
      <c r="HFD156" s="103"/>
      <c r="HFE156" s="101" t="s">
        <v>190</v>
      </c>
      <c r="HFF156" s="102"/>
      <c r="HFG156" s="102"/>
      <c r="HFH156" s="102"/>
      <c r="HFI156" s="102"/>
      <c r="HFJ156" s="102"/>
      <c r="HFK156" s="102"/>
      <c r="HFL156" s="103"/>
      <c r="HFM156" s="101" t="s">
        <v>190</v>
      </c>
      <c r="HFN156" s="102"/>
      <c r="HFO156" s="102"/>
      <c r="HFP156" s="102"/>
      <c r="HFQ156" s="102"/>
      <c r="HFR156" s="102"/>
      <c r="HFS156" s="102"/>
      <c r="HFT156" s="103"/>
      <c r="HFU156" s="101" t="s">
        <v>190</v>
      </c>
      <c r="HFV156" s="102"/>
      <c r="HFW156" s="102"/>
      <c r="HFX156" s="102"/>
      <c r="HFY156" s="102"/>
      <c r="HFZ156" s="102"/>
      <c r="HGA156" s="102"/>
      <c r="HGB156" s="103"/>
      <c r="HGC156" s="101" t="s">
        <v>190</v>
      </c>
      <c r="HGD156" s="102"/>
      <c r="HGE156" s="102"/>
      <c r="HGF156" s="102"/>
      <c r="HGG156" s="102"/>
      <c r="HGH156" s="102"/>
      <c r="HGI156" s="102"/>
      <c r="HGJ156" s="103"/>
      <c r="HGK156" s="101" t="s">
        <v>190</v>
      </c>
      <c r="HGL156" s="102"/>
      <c r="HGM156" s="102"/>
      <c r="HGN156" s="102"/>
      <c r="HGO156" s="102"/>
      <c r="HGP156" s="102"/>
      <c r="HGQ156" s="102"/>
      <c r="HGR156" s="103"/>
      <c r="HGS156" s="101" t="s">
        <v>190</v>
      </c>
      <c r="HGT156" s="102"/>
      <c r="HGU156" s="102"/>
      <c r="HGV156" s="102"/>
      <c r="HGW156" s="102"/>
      <c r="HGX156" s="102"/>
      <c r="HGY156" s="102"/>
      <c r="HGZ156" s="103"/>
      <c r="HHA156" s="101" t="s">
        <v>190</v>
      </c>
      <c r="HHB156" s="102"/>
      <c r="HHC156" s="102"/>
      <c r="HHD156" s="102"/>
      <c r="HHE156" s="102"/>
      <c r="HHF156" s="102"/>
      <c r="HHG156" s="102"/>
      <c r="HHH156" s="103"/>
      <c r="HHI156" s="101" t="s">
        <v>190</v>
      </c>
      <c r="HHJ156" s="102"/>
      <c r="HHK156" s="102"/>
      <c r="HHL156" s="102"/>
      <c r="HHM156" s="102"/>
      <c r="HHN156" s="102"/>
      <c r="HHO156" s="102"/>
      <c r="HHP156" s="103"/>
      <c r="HHQ156" s="101" t="s">
        <v>190</v>
      </c>
      <c r="HHR156" s="102"/>
      <c r="HHS156" s="102"/>
      <c r="HHT156" s="102"/>
      <c r="HHU156" s="102"/>
      <c r="HHV156" s="102"/>
      <c r="HHW156" s="102"/>
      <c r="HHX156" s="103"/>
      <c r="HHY156" s="101" t="s">
        <v>190</v>
      </c>
      <c r="HHZ156" s="102"/>
      <c r="HIA156" s="102"/>
      <c r="HIB156" s="102"/>
      <c r="HIC156" s="102"/>
      <c r="HID156" s="102"/>
      <c r="HIE156" s="102"/>
      <c r="HIF156" s="103"/>
      <c r="HIG156" s="101" t="s">
        <v>190</v>
      </c>
      <c r="HIH156" s="102"/>
      <c r="HII156" s="102"/>
      <c r="HIJ156" s="102"/>
      <c r="HIK156" s="102"/>
      <c r="HIL156" s="102"/>
      <c r="HIM156" s="102"/>
      <c r="HIN156" s="103"/>
      <c r="HIO156" s="101" t="s">
        <v>190</v>
      </c>
      <c r="HIP156" s="102"/>
      <c r="HIQ156" s="102"/>
      <c r="HIR156" s="102"/>
      <c r="HIS156" s="102"/>
      <c r="HIT156" s="102"/>
      <c r="HIU156" s="102"/>
      <c r="HIV156" s="103"/>
      <c r="HIW156" s="101" t="s">
        <v>190</v>
      </c>
      <c r="HIX156" s="102"/>
      <c r="HIY156" s="102"/>
      <c r="HIZ156" s="102"/>
      <c r="HJA156" s="102"/>
      <c r="HJB156" s="102"/>
      <c r="HJC156" s="102"/>
      <c r="HJD156" s="103"/>
      <c r="HJE156" s="101" t="s">
        <v>190</v>
      </c>
      <c r="HJF156" s="102"/>
      <c r="HJG156" s="102"/>
      <c r="HJH156" s="102"/>
      <c r="HJI156" s="102"/>
      <c r="HJJ156" s="102"/>
      <c r="HJK156" s="102"/>
      <c r="HJL156" s="103"/>
      <c r="HJM156" s="101" t="s">
        <v>190</v>
      </c>
      <c r="HJN156" s="102"/>
      <c r="HJO156" s="102"/>
      <c r="HJP156" s="102"/>
      <c r="HJQ156" s="102"/>
      <c r="HJR156" s="102"/>
      <c r="HJS156" s="102"/>
      <c r="HJT156" s="103"/>
      <c r="HJU156" s="101" t="s">
        <v>190</v>
      </c>
      <c r="HJV156" s="102"/>
      <c r="HJW156" s="102"/>
      <c r="HJX156" s="102"/>
      <c r="HJY156" s="102"/>
      <c r="HJZ156" s="102"/>
      <c r="HKA156" s="102"/>
      <c r="HKB156" s="103"/>
      <c r="HKC156" s="101" t="s">
        <v>190</v>
      </c>
      <c r="HKD156" s="102"/>
      <c r="HKE156" s="102"/>
      <c r="HKF156" s="102"/>
      <c r="HKG156" s="102"/>
      <c r="HKH156" s="102"/>
      <c r="HKI156" s="102"/>
      <c r="HKJ156" s="103"/>
      <c r="HKK156" s="101" t="s">
        <v>190</v>
      </c>
      <c r="HKL156" s="102"/>
      <c r="HKM156" s="102"/>
      <c r="HKN156" s="102"/>
      <c r="HKO156" s="102"/>
      <c r="HKP156" s="102"/>
      <c r="HKQ156" s="102"/>
      <c r="HKR156" s="103"/>
      <c r="HKS156" s="101" t="s">
        <v>190</v>
      </c>
      <c r="HKT156" s="102"/>
      <c r="HKU156" s="102"/>
      <c r="HKV156" s="102"/>
      <c r="HKW156" s="102"/>
      <c r="HKX156" s="102"/>
      <c r="HKY156" s="102"/>
      <c r="HKZ156" s="103"/>
      <c r="HLA156" s="101" t="s">
        <v>190</v>
      </c>
      <c r="HLB156" s="102"/>
      <c r="HLC156" s="102"/>
      <c r="HLD156" s="102"/>
      <c r="HLE156" s="102"/>
      <c r="HLF156" s="102"/>
      <c r="HLG156" s="102"/>
      <c r="HLH156" s="103"/>
      <c r="HLI156" s="101" t="s">
        <v>190</v>
      </c>
      <c r="HLJ156" s="102"/>
      <c r="HLK156" s="102"/>
      <c r="HLL156" s="102"/>
      <c r="HLM156" s="102"/>
      <c r="HLN156" s="102"/>
      <c r="HLO156" s="102"/>
      <c r="HLP156" s="103"/>
      <c r="HLQ156" s="101" t="s">
        <v>190</v>
      </c>
      <c r="HLR156" s="102"/>
      <c r="HLS156" s="102"/>
      <c r="HLT156" s="102"/>
      <c r="HLU156" s="102"/>
      <c r="HLV156" s="102"/>
      <c r="HLW156" s="102"/>
      <c r="HLX156" s="103"/>
      <c r="HLY156" s="101" t="s">
        <v>190</v>
      </c>
      <c r="HLZ156" s="102"/>
      <c r="HMA156" s="102"/>
      <c r="HMB156" s="102"/>
      <c r="HMC156" s="102"/>
      <c r="HMD156" s="102"/>
      <c r="HME156" s="102"/>
      <c r="HMF156" s="103"/>
      <c r="HMG156" s="101" t="s">
        <v>190</v>
      </c>
      <c r="HMH156" s="102"/>
      <c r="HMI156" s="102"/>
      <c r="HMJ156" s="102"/>
      <c r="HMK156" s="102"/>
      <c r="HML156" s="102"/>
      <c r="HMM156" s="102"/>
      <c r="HMN156" s="103"/>
      <c r="HMO156" s="101" t="s">
        <v>190</v>
      </c>
      <c r="HMP156" s="102"/>
      <c r="HMQ156" s="102"/>
      <c r="HMR156" s="102"/>
      <c r="HMS156" s="102"/>
      <c r="HMT156" s="102"/>
      <c r="HMU156" s="102"/>
      <c r="HMV156" s="103"/>
      <c r="HMW156" s="101" t="s">
        <v>190</v>
      </c>
      <c r="HMX156" s="102"/>
      <c r="HMY156" s="102"/>
      <c r="HMZ156" s="102"/>
      <c r="HNA156" s="102"/>
      <c r="HNB156" s="102"/>
      <c r="HNC156" s="102"/>
      <c r="HND156" s="103"/>
      <c r="HNE156" s="101" t="s">
        <v>190</v>
      </c>
      <c r="HNF156" s="102"/>
      <c r="HNG156" s="102"/>
      <c r="HNH156" s="102"/>
      <c r="HNI156" s="102"/>
      <c r="HNJ156" s="102"/>
      <c r="HNK156" s="102"/>
      <c r="HNL156" s="103"/>
      <c r="HNM156" s="101" t="s">
        <v>190</v>
      </c>
      <c r="HNN156" s="102"/>
      <c r="HNO156" s="102"/>
      <c r="HNP156" s="102"/>
      <c r="HNQ156" s="102"/>
      <c r="HNR156" s="102"/>
      <c r="HNS156" s="102"/>
      <c r="HNT156" s="103"/>
      <c r="HNU156" s="101" t="s">
        <v>190</v>
      </c>
      <c r="HNV156" s="102"/>
      <c r="HNW156" s="102"/>
      <c r="HNX156" s="102"/>
      <c r="HNY156" s="102"/>
      <c r="HNZ156" s="102"/>
      <c r="HOA156" s="102"/>
      <c r="HOB156" s="103"/>
      <c r="HOC156" s="101" t="s">
        <v>190</v>
      </c>
      <c r="HOD156" s="102"/>
      <c r="HOE156" s="102"/>
      <c r="HOF156" s="102"/>
      <c r="HOG156" s="102"/>
      <c r="HOH156" s="102"/>
      <c r="HOI156" s="102"/>
      <c r="HOJ156" s="103"/>
      <c r="HOK156" s="101" t="s">
        <v>190</v>
      </c>
      <c r="HOL156" s="102"/>
      <c r="HOM156" s="102"/>
      <c r="HON156" s="102"/>
      <c r="HOO156" s="102"/>
      <c r="HOP156" s="102"/>
      <c r="HOQ156" s="102"/>
      <c r="HOR156" s="103"/>
      <c r="HOS156" s="101" t="s">
        <v>190</v>
      </c>
      <c r="HOT156" s="102"/>
      <c r="HOU156" s="102"/>
      <c r="HOV156" s="102"/>
      <c r="HOW156" s="102"/>
      <c r="HOX156" s="102"/>
      <c r="HOY156" s="102"/>
      <c r="HOZ156" s="103"/>
      <c r="HPA156" s="101" t="s">
        <v>190</v>
      </c>
      <c r="HPB156" s="102"/>
      <c r="HPC156" s="102"/>
      <c r="HPD156" s="102"/>
      <c r="HPE156" s="102"/>
      <c r="HPF156" s="102"/>
      <c r="HPG156" s="102"/>
      <c r="HPH156" s="103"/>
      <c r="HPI156" s="101" t="s">
        <v>190</v>
      </c>
      <c r="HPJ156" s="102"/>
      <c r="HPK156" s="102"/>
      <c r="HPL156" s="102"/>
      <c r="HPM156" s="102"/>
      <c r="HPN156" s="102"/>
      <c r="HPO156" s="102"/>
      <c r="HPP156" s="103"/>
      <c r="HPQ156" s="101" t="s">
        <v>190</v>
      </c>
      <c r="HPR156" s="102"/>
      <c r="HPS156" s="102"/>
      <c r="HPT156" s="102"/>
      <c r="HPU156" s="102"/>
      <c r="HPV156" s="102"/>
      <c r="HPW156" s="102"/>
      <c r="HPX156" s="103"/>
      <c r="HPY156" s="101" t="s">
        <v>190</v>
      </c>
      <c r="HPZ156" s="102"/>
      <c r="HQA156" s="102"/>
      <c r="HQB156" s="102"/>
      <c r="HQC156" s="102"/>
      <c r="HQD156" s="102"/>
      <c r="HQE156" s="102"/>
      <c r="HQF156" s="103"/>
      <c r="HQG156" s="101" t="s">
        <v>190</v>
      </c>
      <c r="HQH156" s="102"/>
      <c r="HQI156" s="102"/>
      <c r="HQJ156" s="102"/>
      <c r="HQK156" s="102"/>
      <c r="HQL156" s="102"/>
      <c r="HQM156" s="102"/>
      <c r="HQN156" s="103"/>
      <c r="HQO156" s="101" t="s">
        <v>190</v>
      </c>
      <c r="HQP156" s="102"/>
      <c r="HQQ156" s="102"/>
      <c r="HQR156" s="102"/>
      <c r="HQS156" s="102"/>
      <c r="HQT156" s="102"/>
      <c r="HQU156" s="102"/>
      <c r="HQV156" s="103"/>
      <c r="HQW156" s="101" t="s">
        <v>190</v>
      </c>
      <c r="HQX156" s="102"/>
      <c r="HQY156" s="102"/>
      <c r="HQZ156" s="102"/>
      <c r="HRA156" s="102"/>
      <c r="HRB156" s="102"/>
      <c r="HRC156" s="102"/>
      <c r="HRD156" s="103"/>
      <c r="HRE156" s="101" t="s">
        <v>190</v>
      </c>
      <c r="HRF156" s="102"/>
      <c r="HRG156" s="102"/>
      <c r="HRH156" s="102"/>
      <c r="HRI156" s="102"/>
      <c r="HRJ156" s="102"/>
      <c r="HRK156" s="102"/>
      <c r="HRL156" s="103"/>
      <c r="HRM156" s="101" t="s">
        <v>190</v>
      </c>
      <c r="HRN156" s="102"/>
      <c r="HRO156" s="102"/>
      <c r="HRP156" s="102"/>
      <c r="HRQ156" s="102"/>
      <c r="HRR156" s="102"/>
      <c r="HRS156" s="102"/>
      <c r="HRT156" s="103"/>
      <c r="HRU156" s="101" t="s">
        <v>190</v>
      </c>
      <c r="HRV156" s="102"/>
      <c r="HRW156" s="102"/>
      <c r="HRX156" s="102"/>
      <c r="HRY156" s="102"/>
      <c r="HRZ156" s="102"/>
      <c r="HSA156" s="102"/>
      <c r="HSB156" s="103"/>
      <c r="HSC156" s="101" t="s">
        <v>190</v>
      </c>
      <c r="HSD156" s="102"/>
      <c r="HSE156" s="102"/>
      <c r="HSF156" s="102"/>
      <c r="HSG156" s="102"/>
      <c r="HSH156" s="102"/>
      <c r="HSI156" s="102"/>
      <c r="HSJ156" s="103"/>
      <c r="HSK156" s="101" t="s">
        <v>190</v>
      </c>
      <c r="HSL156" s="102"/>
      <c r="HSM156" s="102"/>
      <c r="HSN156" s="102"/>
      <c r="HSO156" s="102"/>
      <c r="HSP156" s="102"/>
      <c r="HSQ156" s="102"/>
      <c r="HSR156" s="103"/>
      <c r="HSS156" s="101" t="s">
        <v>190</v>
      </c>
      <c r="HST156" s="102"/>
      <c r="HSU156" s="102"/>
      <c r="HSV156" s="102"/>
      <c r="HSW156" s="102"/>
      <c r="HSX156" s="102"/>
      <c r="HSY156" s="102"/>
      <c r="HSZ156" s="103"/>
      <c r="HTA156" s="101" t="s">
        <v>190</v>
      </c>
      <c r="HTB156" s="102"/>
      <c r="HTC156" s="102"/>
      <c r="HTD156" s="102"/>
      <c r="HTE156" s="102"/>
      <c r="HTF156" s="102"/>
      <c r="HTG156" s="102"/>
      <c r="HTH156" s="103"/>
      <c r="HTI156" s="101" t="s">
        <v>190</v>
      </c>
      <c r="HTJ156" s="102"/>
      <c r="HTK156" s="102"/>
      <c r="HTL156" s="102"/>
      <c r="HTM156" s="102"/>
      <c r="HTN156" s="102"/>
      <c r="HTO156" s="102"/>
      <c r="HTP156" s="103"/>
      <c r="HTQ156" s="101" t="s">
        <v>190</v>
      </c>
      <c r="HTR156" s="102"/>
      <c r="HTS156" s="102"/>
      <c r="HTT156" s="102"/>
      <c r="HTU156" s="102"/>
      <c r="HTV156" s="102"/>
      <c r="HTW156" s="102"/>
      <c r="HTX156" s="103"/>
      <c r="HTY156" s="101" t="s">
        <v>190</v>
      </c>
      <c r="HTZ156" s="102"/>
      <c r="HUA156" s="102"/>
      <c r="HUB156" s="102"/>
      <c r="HUC156" s="102"/>
      <c r="HUD156" s="102"/>
      <c r="HUE156" s="102"/>
      <c r="HUF156" s="103"/>
      <c r="HUG156" s="101" t="s">
        <v>190</v>
      </c>
      <c r="HUH156" s="102"/>
      <c r="HUI156" s="102"/>
      <c r="HUJ156" s="102"/>
      <c r="HUK156" s="102"/>
      <c r="HUL156" s="102"/>
      <c r="HUM156" s="102"/>
      <c r="HUN156" s="103"/>
      <c r="HUO156" s="101" t="s">
        <v>190</v>
      </c>
      <c r="HUP156" s="102"/>
      <c r="HUQ156" s="102"/>
      <c r="HUR156" s="102"/>
      <c r="HUS156" s="102"/>
      <c r="HUT156" s="102"/>
      <c r="HUU156" s="102"/>
      <c r="HUV156" s="103"/>
      <c r="HUW156" s="101" t="s">
        <v>190</v>
      </c>
      <c r="HUX156" s="102"/>
      <c r="HUY156" s="102"/>
      <c r="HUZ156" s="102"/>
      <c r="HVA156" s="102"/>
      <c r="HVB156" s="102"/>
      <c r="HVC156" s="102"/>
      <c r="HVD156" s="103"/>
      <c r="HVE156" s="101" t="s">
        <v>190</v>
      </c>
      <c r="HVF156" s="102"/>
      <c r="HVG156" s="102"/>
      <c r="HVH156" s="102"/>
      <c r="HVI156" s="102"/>
      <c r="HVJ156" s="102"/>
      <c r="HVK156" s="102"/>
      <c r="HVL156" s="103"/>
      <c r="HVM156" s="101" t="s">
        <v>190</v>
      </c>
      <c r="HVN156" s="102"/>
      <c r="HVO156" s="102"/>
      <c r="HVP156" s="102"/>
      <c r="HVQ156" s="102"/>
      <c r="HVR156" s="102"/>
      <c r="HVS156" s="102"/>
      <c r="HVT156" s="103"/>
      <c r="HVU156" s="101" t="s">
        <v>190</v>
      </c>
      <c r="HVV156" s="102"/>
      <c r="HVW156" s="102"/>
      <c r="HVX156" s="102"/>
      <c r="HVY156" s="102"/>
      <c r="HVZ156" s="102"/>
      <c r="HWA156" s="102"/>
      <c r="HWB156" s="103"/>
      <c r="HWC156" s="101" t="s">
        <v>190</v>
      </c>
      <c r="HWD156" s="102"/>
      <c r="HWE156" s="102"/>
      <c r="HWF156" s="102"/>
      <c r="HWG156" s="102"/>
      <c r="HWH156" s="102"/>
      <c r="HWI156" s="102"/>
      <c r="HWJ156" s="103"/>
      <c r="HWK156" s="101" t="s">
        <v>190</v>
      </c>
      <c r="HWL156" s="102"/>
      <c r="HWM156" s="102"/>
      <c r="HWN156" s="102"/>
      <c r="HWO156" s="102"/>
      <c r="HWP156" s="102"/>
      <c r="HWQ156" s="102"/>
      <c r="HWR156" s="103"/>
      <c r="HWS156" s="101" t="s">
        <v>190</v>
      </c>
      <c r="HWT156" s="102"/>
      <c r="HWU156" s="102"/>
      <c r="HWV156" s="102"/>
      <c r="HWW156" s="102"/>
      <c r="HWX156" s="102"/>
      <c r="HWY156" s="102"/>
      <c r="HWZ156" s="103"/>
      <c r="HXA156" s="101" t="s">
        <v>190</v>
      </c>
      <c r="HXB156" s="102"/>
      <c r="HXC156" s="102"/>
      <c r="HXD156" s="102"/>
      <c r="HXE156" s="102"/>
      <c r="HXF156" s="102"/>
      <c r="HXG156" s="102"/>
      <c r="HXH156" s="103"/>
      <c r="HXI156" s="101" t="s">
        <v>190</v>
      </c>
      <c r="HXJ156" s="102"/>
      <c r="HXK156" s="102"/>
      <c r="HXL156" s="102"/>
      <c r="HXM156" s="102"/>
      <c r="HXN156" s="102"/>
      <c r="HXO156" s="102"/>
      <c r="HXP156" s="103"/>
      <c r="HXQ156" s="101" t="s">
        <v>190</v>
      </c>
      <c r="HXR156" s="102"/>
      <c r="HXS156" s="102"/>
      <c r="HXT156" s="102"/>
      <c r="HXU156" s="102"/>
      <c r="HXV156" s="102"/>
      <c r="HXW156" s="102"/>
      <c r="HXX156" s="103"/>
      <c r="HXY156" s="101" t="s">
        <v>190</v>
      </c>
      <c r="HXZ156" s="102"/>
      <c r="HYA156" s="102"/>
      <c r="HYB156" s="102"/>
      <c r="HYC156" s="102"/>
      <c r="HYD156" s="102"/>
      <c r="HYE156" s="102"/>
      <c r="HYF156" s="103"/>
      <c r="HYG156" s="101" t="s">
        <v>190</v>
      </c>
      <c r="HYH156" s="102"/>
      <c r="HYI156" s="102"/>
      <c r="HYJ156" s="102"/>
      <c r="HYK156" s="102"/>
      <c r="HYL156" s="102"/>
      <c r="HYM156" s="102"/>
      <c r="HYN156" s="103"/>
      <c r="HYO156" s="101" t="s">
        <v>190</v>
      </c>
      <c r="HYP156" s="102"/>
      <c r="HYQ156" s="102"/>
      <c r="HYR156" s="102"/>
      <c r="HYS156" s="102"/>
      <c r="HYT156" s="102"/>
      <c r="HYU156" s="102"/>
      <c r="HYV156" s="103"/>
      <c r="HYW156" s="101" t="s">
        <v>190</v>
      </c>
      <c r="HYX156" s="102"/>
      <c r="HYY156" s="102"/>
      <c r="HYZ156" s="102"/>
      <c r="HZA156" s="102"/>
      <c r="HZB156" s="102"/>
      <c r="HZC156" s="102"/>
      <c r="HZD156" s="103"/>
      <c r="HZE156" s="101" t="s">
        <v>190</v>
      </c>
      <c r="HZF156" s="102"/>
      <c r="HZG156" s="102"/>
      <c r="HZH156" s="102"/>
      <c r="HZI156" s="102"/>
      <c r="HZJ156" s="102"/>
      <c r="HZK156" s="102"/>
      <c r="HZL156" s="103"/>
      <c r="HZM156" s="101" t="s">
        <v>190</v>
      </c>
      <c r="HZN156" s="102"/>
      <c r="HZO156" s="102"/>
      <c r="HZP156" s="102"/>
      <c r="HZQ156" s="102"/>
      <c r="HZR156" s="102"/>
      <c r="HZS156" s="102"/>
      <c r="HZT156" s="103"/>
      <c r="HZU156" s="101" t="s">
        <v>190</v>
      </c>
      <c r="HZV156" s="102"/>
      <c r="HZW156" s="102"/>
      <c r="HZX156" s="102"/>
      <c r="HZY156" s="102"/>
      <c r="HZZ156" s="102"/>
      <c r="IAA156" s="102"/>
      <c r="IAB156" s="103"/>
      <c r="IAC156" s="101" t="s">
        <v>190</v>
      </c>
      <c r="IAD156" s="102"/>
      <c r="IAE156" s="102"/>
      <c r="IAF156" s="102"/>
      <c r="IAG156" s="102"/>
      <c r="IAH156" s="102"/>
      <c r="IAI156" s="102"/>
      <c r="IAJ156" s="103"/>
      <c r="IAK156" s="101" t="s">
        <v>190</v>
      </c>
      <c r="IAL156" s="102"/>
      <c r="IAM156" s="102"/>
      <c r="IAN156" s="102"/>
      <c r="IAO156" s="102"/>
      <c r="IAP156" s="102"/>
      <c r="IAQ156" s="102"/>
      <c r="IAR156" s="103"/>
      <c r="IAS156" s="101" t="s">
        <v>190</v>
      </c>
      <c r="IAT156" s="102"/>
      <c r="IAU156" s="102"/>
      <c r="IAV156" s="102"/>
      <c r="IAW156" s="102"/>
      <c r="IAX156" s="102"/>
      <c r="IAY156" s="102"/>
      <c r="IAZ156" s="103"/>
      <c r="IBA156" s="101" t="s">
        <v>190</v>
      </c>
      <c r="IBB156" s="102"/>
      <c r="IBC156" s="102"/>
      <c r="IBD156" s="102"/>
      <c r="IBE156" s="102"/>
      <c r="IBF156" s="102"/>
      <c r="IBG156" s="102"/>
      <c r="IBH156" s="103"/>
      <c r="IBI156" s="101" t="s">
        <v>190</v>
      </c>
      <c r="IBJ156" s="102"/>
      <c r="IBK156" s="102"/>
      <c r="IBL156" s="102"/>
      <c r="IBM156" s="102"/>
      <c r="IBN156" s="102"/>
      <c r="IBO156" s="102"/>
      <c r="IBP156" s="103"/>
      <c r="IBQ156" s="101" t="s">
        <v>190</v>
      </c>
      <c r="IBR156" s="102"/>
      <c r="IBS156" s="102"/>
      <c r="IBT156" s="102"/>
      <c r="IBU156" s="102"/>
      <c r="IBV156" s="102"/>
      <c r="IBW156" s="102"/>
      <c r="IBX156" s="103"/>
      <c r="IBY156" s="101" t="s">
        <v>190</v>
      </c>
      <c r="IBZ156" s="102"/>
      <c r="ICA156" s="102"/>
      <c r="ICB156" s="102"/>
      <c r="ICC156" s="102"/>
      <c r="ICD156" s="102"/>
      <c r="ICE156" s="102"/>
      <c r="ICF156" s="103"/>
      <c r="ICG156" s="101" t="s">
        <v>190</v>
      </c>
      <c r="ICH156" s="102"/>
      <c r="ICI156" s="102"/>
      <c r="ICJ156" s="102"/>
      <c r="ICK156" s="102"/>
      <c r="ICL156" s="102"/>
      <c r="ICM156" s="102"/>
      <c r="ICN156" s="103"/>
      <c r="ICO156" s="101" t="s">
        <v>190</v>
      </c>
      <c r="ICP156" s="102"/>
      <c r="ICQ156" s="102"/>
      <c r="ICR156" s="102"/>
      <c r="ICS156" s="102"/>
      <c r="ICT156" s="102"/>
      <c r="ICU156" s="102"/>
      <c r="ICV156" s="103"/>
      <c r="ICW156" s="101" t="s">
        <v>190</v>
      </c>
      <c r="ICX156" s="102"/>
      <c r="ICY156" s="102"/>
      <c r="ICZ156" s="102"/>
      <c r="IDA156" s="102"/>
      <c r="IDB156" s="102"/>
      <c r="IDC156" s="102"/>
      <c r="IDD156" s="103"/>
      <c r="IDE156" s="101" t="s">
        <v>190</v>
      </c>
      <c r="IDF156" s="102"/>
      <c r="IDG156" s="102"/>
      <c r="IDH156" s="102"/>
      <c r="IDI156" s="102"/>
      <c r="IDJ156" s="102"/>
      <c r="IDK156" s="102"/>
      <c r="IDL156" s="103"/>
      <c r="IDM156" s="101" t="s">
        <v>190</v>
      </c>
      <c r="IDN156" s="102"/>
      <c r="IDO156" s="102"/>
      <c r="IDP156" s="102"/>
      <c r="IDQ156" s="102"/>
      <c r="IDR156" s="102"/>
      <c r="IDS156" s="102"/>
      <c r="IDT156" s="103"/>
      <c r="IDU156" s="101" t="s">
        <v>190</v>
      </c>
      <c r="IDV156" s="102"/>
      <c r="IDW156" s="102"/>
      <c r="IDX156" s="102"/>
      <c r="IDY156" s="102"/>
      <c r="IDZ156" s="102"/>
      <c r="IEA156" s="102"/>
      <c r="IEB156" s="103"/>
      <c r="IEC156" s="101" t="s">
        <v>190</v>
      </c>
      <c r="IED156" s="102"/>
      <c r="IEE156" s="102"/>
      <c r="IEF156" s="102"/>
      <c r="IEG156" s="102"/>
      <c r="IEH156" s="102"/>
      <c r="IEI156" s="102"/>
      <c r="IEJ156" s="103"/>
      <c r="IEK156" s="101" t="s">
        <v>190</v>
      </c>
      <c r="IEL156" s="102"/>
      <c r="IEM156" s="102"/>
      <c r="IEN156" s="102"/>
      <c r="IEO156" s="102"/>
      <c r="IEP156" s="102"/>
      <c r="IEQ156" s="102"/>
      <c r="IER156" s="103"/>
      <c r="IES156" s="101" t="s">
        <v>190</v>
      </c>
      <c r="IET156" s="102"/>
      <c r="IEU156" s="102"/>
      <c r="IEV156" s="102"/>
      <c r="IEW156" s="102"/>
      <c r="IEX156" s="102"/>
      <c r="IEY156" s="102"/>
      <c r="IEZ156" s="103"/>
      <c r="IFA156" s="101" t="s">
        <v>190</v>
      </c>
      <c r="IFB156" s="102"/>
      <c r="IFC156" s="102"/>
      <c r="IFD156" s="102"/>
      <c r="IFE156" s="102"/>
      <c r="IFF156" s="102"/>
      <c r="IFG156" s="102"/>
      <c r="IFH156" s="103"/>
      <c r="IFI156" s="101" t="s">
        <v>190</v>
      </c>
      <c r="IFJ156" s="102"/>
      <c r="IFK156" s="102"/>
      <c r="IFL156" s="102"/>
      <c r="IFM156" s="102"/>
      <c r="IFN156" s="102"/>
      <c r="IFO156" s="102"/>
      <c r="IFP156" s="103"/>
      <c r="IFQ156" s="101" t="s">
        <v>190</v>
      </c>
      <c r="IFR156" s="102"/>
      <c r="IFS156" s="102"/>
      <c r="IFT156" s="102"/>
      <c r="IFU156" s="102"/>
      <c r="IFV156" s="102"/>
      <c r="IFW156" s="102"/>
      <c r="IFX156" s="103"/>
      <c r="IFY156" s="101" t="s">
        <v>190</v>
      </c>
      <c r="IFZ156" s="102"/>
      <c r="IGA156" s="102"/>
      <c r="IGB156" s="102"/>
      <c r="IGC156" s="102"/>
      <c r="IGD156" s="102"/>
      <c r="IGE156" s="102"/>
      <c r="IGF156" s="103"/>
      <c r="IGG156" s="101" t="s">
        <v>190</v>
      </c>
      <c r="IGH156" s="102"/>
      <c r="IGI156" s="102"/>
      <c r="IGJ156" s="102"/>
      <c r="IGK156" s="102"/>
      <c r="IGL156" s="102"/>
      <c r="IGM156" s="102"/>
      <c r="IGN156" s="103"/>
      <c r="IGO156" s="101" t="s">
        <v>190</v>
      </c>
      <c r="IGP156" s="102"/>
      <c r="IGQ156" s="102"/>
      <c r="IGR156" s="102"/>
      <c r="IGS156" s="102"/>
      <c r="IGT156" s="102"/>
      <c r="IGU156" s="102"/>
      <c r="IGV156" s="103"/>
      <c r="IGW156" s="101" t="s">
        <v>190</v>
      </c>
      <c r="IGX156" s="102"/>
      <c r="IGY156" s="102"/>
      <c r="IGZ156" s="102"/>
      <c r="IHA156" s="102"/>
      <c r="IHB156" s="102"/>
      <c r="IHC156" s="102"/>
      <c r="IHD156" s="103"/>
      <c r="IHE156" s="101" t="s">
        <v>190</v>
      </c>
      <c r="IHF156" s="102"/>
      <c r="IHG156" s="102"/>
      <c r="IHH156" s="102"/>
      <c r="IHI156" s="102"/>
      <c r="IHJ156" s="102"/>
      <c r="IHK156" s="102"/>
      <c r="IHL156" s="103"/>
      <c r="IHM156" s="101" t="s">
        <v>190</v>
      </c>
      <c r="IHN156" s="102"/>
      <c r="IHO156" s="102"/>
      <c r="IHP156" s="102"/>
      <c r="IHQ156" s="102"/>
      <c r="IHR156" s="102"/>
      <c r="IHS156" s="102"/>
      <c r="IHT156" s="103"/>
      <c r="IHU156" s="101" t="s">
        <v>190</v>
      </c>
      <c r="IHV156" s="102"/>
      <c r="IHW156" s="102"/>
      <c r="IHX156" s="102"/>
      <c r="IHY156" s="102"/>
      <c r="IHZ156" s="102"/>
      <c r="IIA156" s="102"/>
      <c r="IIB156" s="103"/>
      <c r="IIC156" s="101" t="s">
        <v>190</v>
      </c>
      <c r="IID156" s="102"/>
      <c r="IIE156" s="102"/>
      <c r="IIF156" s="102"/>
      <c r="IIG156" s="102"/>
      <c r="IIH156" s="102"/>
      <c r="III156" s="102"/>
      <c r="IIJ156" s="103"/>
      <c r="IIK156" s="101" t="s">
        <v>190</v>
      </c>
      <c r="IIL156" s="102"/>
      <c r="IIM156" s="102"/>
      <c r="IIN156" s="102"/>
      <c r="IIO156" s="102"/>
      <c r="IIP156" s="102"/>
      <c r="IIQ156" s="102"/>
      <c r="IIR156" s="103"/>
      <c r="IIS156" s="101" t="s">
        <v>190</v>
      </c>
      <c r="IIT156" s="102"/>
      <c r="IIU156" s="102"/>
      <c r="IIV156" s="102"/>
      <c r="IIW156" s="102"/>
      <c r="IIX156" s="102"/>
      <c r="IIY156" s="102"/>
      <c r="IIZ156" s="103"/>
      <c r="IJA156" s="101" t="s">
        <v>190</v>
      </c>
      <c r="IJB156" s="102"/>
      <c r="IJC156" s="102"/>
      <c r="IJD156" s="102"/>
      <c r="IJE156" s="102"/>
      <c r="IJF156" s="102"/>
      <c r="IJG156" s="102"/>
      <c r="IJH156" s="103"/>
      <c r="IJI156" s="101" t="s">
        <v>190</v>
      </c>
      <c r="IJJ156" s="102"/>
      <c r="IJK156" s="102"/>
      <c r="IJL156" s="102"/>
      <c r="IJM156" s="102"/>
      <c r="IJN156" s="102"/>
      <c r="IJO156" s="102"/>
      <c r="IJP156" s="103"/>
      <c r="IJQ156" s="101" t="s">
        <v>190</v>
      </c>
      <c r="IJR156" s="102"/>
      <c r="IJS156" s="102"/>
      <c r="IJT156" s="102"/>
      <c r="IJU156" s="102"/>
      <c r="IJV156" s="102"/>
      <c r="IJW156" s="102"/>
      <c r="IJX156" s="103"/>
      <c r="IJY156" s="101" t="s">
        <v>190</v>
      </c>
      <c r="IJZ156" s="102"/>
      <c r="IKA156" s="102"/>
      <c r="IKB156" s="102"/>
      <c r="IKC156" s="102"/>
      <c r="IKD156" s="102"/>
      <c r="IKE156" s="102"/>
      <c r="IKF156" s="103"/>
      <c r="IKG156" s="101" t="s">
        <v>190</v>
      </c>
      <c r="IKH156" s="102"/>
      <c r="IKI156" s="102"/>
      <c r="IKJ156" s="102"/>
      <c r="IKK156" s="102"/>
      <c r="IKL156" s="102"/>
      <c r="IKM156" s="102"/>
      <c r="IKN156" s="103"/>
      <c r="IKO156" s="101" t="s">
        <v>190</v>
      </c>
      <c r="IKP156" s="102"/>
      <c r="IKQ156" s="102"/>
      <c r="IKR156" s="102"/>
      <c r="IKS156" s="102"/>
      <c r="IKT156" s="102"/>
      <c r="IKU156" s="102"/>
      <c r="IKV156" s="103"/>
      <c r="IKW156" s="101" t="s">
        <v>190</v>
      </c>
      <c r="IKX156" s="102"/>
      <c r="IKY156" s="102"/>
      <c r="IKZ156" s="102"/>
      <c r="ILA156" s="102"/>
      <c r="ILB156" s="102"/>
      <c r="ILC156" s="102"/>
      <c r="ILD156" s="103"/>
      <c r="ILE156" s="101" t="s">
        <v>190</v>
      </c>
      <c r="ILF156" s="102"/>
      <c r="ILG156" s="102"/>
      <c r="ILH156" s="102"/>
      <c r="ILI156" s="102"/>
      <c r="ILJ156" s="102"/>
      <c r="ILK156" s="102"/>
      <c r="ILL156" s="103"/>
      <c r="ILM156" s="101" t="s">
        <v>190</v>
      </c>
      <c r="ILN156" s="102"/>
      <c r="ILO156" s="102"/>
      <c r="ILP156" s="102"/>
      <c r="ILQ156" s="102"/>
      <c r="ILR156" s="102"/>
      <c r="ILS156" s="102"/>
      <c r="ILT156" s="103"/>
      <c r="ILU156" s="101" t="s">
        <v>190</v>
      </c>
      <c r="ILV156" s="102"/>
      <c r="ILW156" s="102"/>
      <c r="ILX156" s="102"/>
      <c r="ILY156" s="102"/>
      <c r="ILZ156" s="102"/>
      <c r="IMA156" s="102"/>
      <c r="IMB156" s="103"/>
      <c r="IMC156" s="101" t="s">
        <v>190</v>
      </c>
      <c r="IMD156" s="102"/>
      <c r="IME156" s="102"/>
      <c r="IMF156" s="102"/>
      <c r="IMG156" s="102"/>
      <c r="IMH156" s="102"/>
      <c r="IMI156" s="102"/>
      <c r="IMJ156" s="103"/>
      <c r="IMK156" s="101" t="s">
        <v>190</v>
      </c>
      <c r="IML156" s="102"/>
      <c r="IMM156" s="102"/>
      <c r="IMN156" s="102"/>
      <c r="IMO156" s="102"/>
      <c r="IMP156" s="102"/>
      <c r="IMQ156" s="102"/>
      <c r="IMR156" s="103"/>
      <c r="IMS156" s="101" t="s">
        <v>190</v>
      </c>
      <c r="IMT156" s="102"/>
      <c r="IMU156" s="102"/>
      <c r="IMV156" s="102"/>
      <c r="IMW156" s="102"/>
      <c r="IMX156" s="102"/>
      <c r="IMY156" s="102"/>
      <c r="IMZ156" s="103"/>
      <c r="INA156" s="101" t="s">
        <v>190</v>
      </c>
      <c r="INB156" s="102"/>
      <c r="INC156" s="102"/>
      <c r="IND156" s="102"/>
      <c r="INE156" s="102"/>
      <c r="INF156" s="102"/>
      <c r="ING156" s="102"/>
      <c r="INH156" s="103"/>
      <c r="INI156" s="101" t="s">
        <v>190</v>
      </c>
      <c r="INJ156" s="102"/>
      <c r="INK156" s="102"/>
      <c r="INL156" s="102"/>
      <c r="INM156" s="102"/>
      <c r="INN156" s="102"/>
      <c r="INO156" s="102"/>
      <c r="INP156" s="103"/>
      <c r="INQ156" s="101" t="s">
        <v>190</v>
      </c>
      <c r="INR156" s="102"/>
      <c r="INS156" s="102"/>
      <c r="INT156" s="102"/>
      <c r="INU156" s="102"/>
      <c r="INV156" s="102"/>
      <c r="INW156" s="102"/>
      <c r="INX156" s="103"/>
      <c r="INY156" s="101" t="s">
        <v>190</v>
      </c>
      <c r="INZ156" s="102"/>
      <c r="IOA156" s="102"/>
      <c r="IOB156" s="102"/>
      <c r="IOC156" s="102"/>
      <c r="IOD156" s="102"/>
      <c r="IOE156" s="102"/>
      <c r="IOF156" s="103"/>
      <c r="IOG156" s="101" t="s">
        <v>190</v>
      </c>
      <c r="IOH156" s="102"/>
      <c r="IOI156" s="102"/>
      <c r="IOJ156" s="102"/>
      <c r="IOK156" s="102"/>
      <c r="IOL156" s="102"/>
      <c r="IOM156" s="102"/>
      <c r="ION156" s="103"/>
      <c r="IOO156" s="101" t="s">
        <v>190</v>
      </c>
      <c r="IOP156" s="102"/>
      <c r="IOQ156" s="102"/>
      <c r="IOR156" s="102"/>
      <c r="IOS156" s="102"/>
      <c r="IOT156" s="102"/>
      <c r="IOU156" s="102"/>
      <c r="IOV156" s="103"/>
      <c r="IOW156" s="101" t="s">
        <v>190</v>
      </c>
      <c r="IOX156" s="102"/>
      <c r="IOY156" s="102"/>
      <c r="IOZ156" s="102"/>
      <c r="IPA156" s="102"/>
      <c r="IPB156" s="102"/>
      <c r="IPC156" s="102"/>
      <c r="IPD156" s="103"/>
      <c r="IPE156" s="101" t="s">
        <v>190</v>
      </c>
      <c r="IPF156" s="102"/>
      <c r="IPG156" s="102"/>
      <c r="IPH156" s="102"/>
      <c r="IPI156" s="102"/>
      <c r="IPJ156" s="102"/>
      <c r="IPK156" s="102"/>
      <c r="IPL156" s="103"/>
      <c r="IPM156" s="101" t="s">
        <v>190</v>
      </c>
      <c r="IPN156" s="102"/>
      <c r="IPO156" s="102"/>
      <c r="IPP156" s="102"/>
      <c r="IPQ156" s="102"/>
      <c r="IPR156" s="102"/>
      <c r="IPS156" s="102"/>
      <c r="IPT156" s="103"/>
      <c r="IPU156" s="101" t="s">
        <v>190</v>
      </c>
      <c r="IPV156" s="102"/>
      <c r="IPW156" s="102"/>
      <c r="IPX156" s="102"/>
      <c r="IPY156" s="102"/>
      <c r="IPZ156" s="102"/>
      <c r="IQA156" s="102"/>
      <c r="IQB156" s="103"/>
      <c r="IQC156" s="101" t="s">
        <v>190</v>
      </c>
      <c r="IQD156" s="102"/>
      <c r="IQE156" s="102"/>
      <c r="IQF156" s="102"/>
      <c r="IQG156" s="102"/>
      <c r="IQH156" s="102"/>
      <c r="IQI156" s="102"/>
      <c r="IQJ156" s="103"/>
      <c r="IQK156" s="101" t="s">
        <v>190</v>
      </c>
      <c r="IQL156" s="102"/>
      <c r="IQM156" s="102"/>
      <c r="IQN156" s="102"/>
      <c r="IQO156" s="102"/>
      <c r="IQP156" s="102"/>
      <c r="IQQ156" s="102"/>
      <c r="IQR156" s="103"/>
      <c r="IQS156" s="101" t="s">
        <v>190</v>
      </c>
      <c r="IQT156" s="102"/>
      <c r="IQU156" s="102"/>
      <c r="IQV156" s="102"/>
      <c r="IQW156" s="102"/>
      <c r="IQX156" s="102"/>
      <c r="IQY156" s="102"/>
      <c r="IQZ156" s="103"/>
      <c r="IRA156" s="101" t="s">
        <v>190</v>
      </c>
      <c r="IRB156" s="102"/>
      <c r="IRC156" s="102"/>
      <c r="IRD156" s="102"/>
      <c r="IRE156" s="102"/>
      <c r="IRF156" s="102"/>
      <c r="IRG156" s="102"/>
      <c r="IRH156" s="103"/>
      <c r="IRI156" s="101" t="s">
        <v>190</v>
      </c>
      <c r="IRJ156" s="102"/>
      <c r="IRK156" s="102"/>
      <c r="IRL156" s="102"/>
      <c r="IRM156" s="102"/>
      <c r="IRN156" s="102"/>
      <c r="IRO156" s="102"/>
      <c r="IRP156" s="103"/>
      <c r="IRQ156" s="101" t="s">
        <v>190</v>
      </c>
      <c r="IRR156" s="102"/>
      <c r="IRS156" s="102"/>
      <c r="IRT156" s="102"/>
      <c r="IRU156" s="102"/>
      <c r="IRV156" s="102"/>
      <c r="IRW156" s="102"/>
      <c r="IRX156" s="103"/>
      <c r="IRY156" s="101" t="s">
        <v>190</v>
      </c>
      <c r="IRZ156" s="102"/>
      <c r="ISA156" s="102"/>
      <c r="ISB156" s="102"/>
      <c r="ISC156" s="102"/>
      <c r="ISD156" s="102"/>
      <c r="ISE156" s="102"/>
      <c r="ISF156" s="103"/>
      <c r="ISG156" s="101" t="s">
        <v>190</v>
      </c>
      <c r="ISH156" s="102"/>
      <c r="ISI156" s="102"/>
      <c r="ISJ156" s="102"/>
      <c r="ISK156" s="102"/>
      <c r="ISL156" s="102"/>
      <c r="ISM156" s="102"/>
      <c r="ISN156" s="103"/>
      <c r="ISO156" s="101" t="s">
        <v>190</v>
      </c>
      <c r="ISP156" s="102"/>
      <c r="ISQ156" s="102"/>
      <c r="ISR156" s="102"/>
      <c r="ISS156" s="102"/>
      <c r="IST156" s="102"/>
      <c r="ISU156" s="102"/>
      <c r="ISV156" s="103"/>
      <c r="ISW156" s="101" t="s">
        <v>190</v>
      </c>
      <c r="ISX156" s="102"/>
      <c r="ISY156" s="102"/>
      <c r="ISZ156" s="102"/>
      <c r="ITA156" s="102"/>
      <c r="ITB156" s="102"/>
      <c r="ITC156" s="102"/>
      <c r="ITD156" s="103"/>
      <c r="ITE156" s="101" t="s">
        <v>190</v>
      </c>
      <c r="ITF156" s="102"/>
      <c r="ITG156" s="102"/>
      <c r="ITH156" s="102"/>
      <c r="ITI156" s="102"/>
      <c r="ITJ156" s="102"/>
      <c r="ITK156" s="102"/>
      <c r="ITL156" s="103"/>
      <c r="ITM156" s="101" t="s">
        <v>190</v>
      </c>
      <c r="ITN156" s="102"/>
      <c r="ITO156" s="102"/>
      <c r="ITP156" s="102"/>
      <c r="ITQ156" s="102"/>
      <c r="ITR156" s="102"/>
      <c r="ITS156" s="102"/>
      <c r="ITT156" s="103"/>
      <c r="ITU156" s="101" t="s">
        <v>190</v>
      </c>
      <c r="ITV156" s="102"/>
      <c r="ITW156" s="102"/>
      <c r="ITX156" s="102"/>
      <c r="ITY156" s="102"/>
      <c r="ITZ156" s="102"/>
      <c r="IUA156" s="102"/>
      <c r="IUB156" s="103"/>
      <c r="IUC156" s="101" t="s">
        <v>190</v>
      </c>
      <c r="IUD156" s="102"/>
      <c r="IUE156" s="102"/>
      <c r="IUF156" s="102"/>
      <c r="IUG156" s="102"/>
      <c r="IUH156" s="102"/>
      <c r="IUI156" s="102"/>
      <c r="IUJ156" s="103"/>
      <c r="IUK156" s="101" t="s">
        <v>190</v>
      </c>
      <c r="IUL156" s="102"/>
      <c r="IUM156" s="102"/>
      <c r="IUN156" s="102"/>
      <c r="IUO156" s="102"/>
      <c r="IUP156" s="102"/>
      <c r="IUQ156" s="102"/>
      <c r="IUR156" s="103"/>
      <c r="IUS156" s="101" t="s">
        <v>190</v>
      </c>
      <c r="IUT156" s="102"/>
      <c r="IUU156" s="102"/>
      <c r="IUV156" s="102"/>
      <c r="IUW156" s="102"/>
      <c r="IUX156" s="102"/>
      <c r="IUY156" s="102"/>
      <c r="IUZ156" s="103"/>
      <c r="IVA156" s="101" t="s">
        <v>190</v>
      </c>
      <c r="IVB156" s="102"/>
      <c r="IVC156" s="102"/>
      <c r="IVD156" s="102"/>
      <c r="IVE156" s="102"/>
      <c r="IVF156" s="102"/>
      <c r="IVG156" s="102"/>
      <c r="IVH156" s="103"/>
      <c r="IVI156" s="101" t="s">
        <v>190</v>
      </c>
      <c r="IVJ156" s="102"/>
      <c r="IVK156" s="102"/>
      <c r="IVL156" s="102"/>
      <c r="IVM156" s="102"/>
      <c r="IVN156" s="102"/>
      <c r="IVO156" s="102"/>
      <c r="IVP156" s="103"/>
      <c r="IVQ156" s="101" t="s">
        <v>190</v>
      </c>
      <c r="IVR156" s="102"/>
      <c r="IVS156" s="102"/>
      <c r="IVT156" s="102"/>
      <c r="IVU156" s="102"/>
      <c r="IVV156" s="102"/>
      <c r="IVW156" s="102"/>
      <c r="IVX156" s="103"/>
      <c r="IVY156" s="101" t="s">
        <v>190</v>
      </c>
      <c r="IVZ156" s="102"/>
      <c r="IWA156" s="102"/>
      <c r="IWB156" s="102"/>
      <c r="IWC156" s="102"/>
      <c r="IWD156" s="102"/>
      <c r="IWE156" s="102"/>
      <c r="IWF156" s="103"/>
      <c r="IWG156" s="101" t="s">
        <v>190</v>
      </c>
      <c r="IWH156" s="102"/>
      <c r="IWI156" s="102"/>
      <c r="IWJ156" s="102"/>
      <c r="IWK156" s="102"/>
      <c r="IWL156" s="102"/>
      <c r="IWM156" s="102"/>
      <c r="IWN156" s="103"/>
      <c r="IWO156" s="101" t="s">
        <v>190</v>
      </c>
      <c r="IWP156" s="102"/>
      <c r="IWQ156" s="102"/>
      <c r="IWR156" s="102"/>
      <c r="IWS156" s="102"/>
      <c r="IWT156" s="102"/>
      <c r="IWU156" s="102"/>
      <c r="IWV156" s="103"/>
      <c r="IWW156" s="101" t="s">
        <v>190</v>
      </c>
      <c r="IWX156" s="102"/>
      <c r="IWY156" s="102"/>
      <c r="IWZ156" s="102"/>
      <c r="IXA156" s="102"/>
      <c r="IXB156" s="102"/>
      <c r="IXC156" s="102"/>
      <c r="IXD156" s="103"/>
      <c r="IXE156" s="101" t="s">
        <v>190</v>
      </c>
      <c r="IXF156" s="102"/>
      <c r="IXG156" s="102"/>
      <c r="IXH156" s="102"/>
      <c r="IXI156" s="102"/>
      <c r="IXJ156" s="102"/>
      <c r="IXK156" s="102"/>
      <c r="IXL156" s="103"/>
      <c r="IXM156" s="101" t="s">
        <v>190</v>
      </c>
      <c r="IXN156" s="102"/>
      <c r="IXO156" s="102"/>
      <c r="IXP156" s="102"/>
      <c r="IXQ156" s="102"/>
      <c r="IXR156" s="102"/>
      <c r="IXS156" s="102"/>
      <c r="IXT156" s="103"/>
      <c r="IXU156" s="101" t="s">
        <v>190</v>
      </c>
      <c r="IXV156" s="102"/>
      <c r="IXW156" s="102"/>
      <c r="IXX156" s="102"/>
      <c r="IXY156" s="102"/>
      <c r="IXZ156" s="102"/>
      <c r="IYA156" s="102"/>
      <c r="IYB156" s="103"/>
      <c r="IYC156" s="101" t="s">
        <v>190</v>
      </c>
      <c r="IYD156" s="102"/>
      <c r="IYE156" s="102"/>
      <c r="IYF156" s="102"/>
      <c r="IYG156" s="102"/>
      <c r="IYH156" s="102"/>
      <c r="IYI156" s="102"/>
      <c r="IYJ156" s="103"/>
      <c r="IYK156" s="101" t="s">
        <v>190</v>
      </c>
      <c r="IYL156" s="102"/>
      <c r="IYM156" s="102"/>
      <c r="IYN156" s="102"/>
      <c r="IYO156" s="102"/>
      <c r="IYP156" s="102"/>
      <c r="IYQ156" s="102"/>
      <c r="IYR156" s="103"/>
      <c r="IYS156" s="101" t="s">
        <v>190</v>
      </c>
      <c r="IYT156" s="102"/>
      <c r="IYU156" s="102"/>
      <c r="IYV156" s="102"/>
      <c r="IYW156" s="102"/>
      <c r="IYX156" s="102"/>
      <c r="IYY156" s="102"/>
      <c r="IYZ156" s="103"/>
      <c r="IZA156" s="101" t="s">
        <v>190</v>
      </c>
      <c r="IZB156" s="102"/>
      <c r="IZC156" s="102"/>
      <c r="IZD156" s="102"/>
      <c r="IZE156" s="102"/>
      <c r="IZF156" s="102"/>
      <c r="IZG156" s="102"/>
      <c r="IZH156" s="103"/>
      <c r="IZI156" s="101" t="s">
        <v>190</v>
      </c>
      <c r="IZJ156" s="102"/>
      <c r="IZK156" s="102"/>
      <c r="IZL156" s="102"/>
      <c r="IZM156" s="102"/>
      <c r="IZN156" s="102"/>
      <c r="IZO156" s="102"/>
      <c r="IZP156" s="103"/>
      <c r="IZQ156" s="101" t="s">
        <v>190</v>
      </c>
      <c r="IZR156" s="102"/>
      <c r="IZS156" s="102"/>
      <c r="IZT156" s="102"/>
      <c r="IZU156" s="102"/>
      <c r="IZV156" s="102"/>
      <c r="IZW156" s="102"/>
      <c r="IZX156" s="103"/>
      <c r="IZY156" s="101" t="s">
        <v>190</v>
      </c>
      <c r="IZZ156" s="102"/>
      <c r="JAA156" s="102"/>
      <c r="JAB156" s="102"/>
      <c r="JAC156" s="102"/>
      <c r="JAD156" s="102"/>
      <c r="JAE156" s="102"/>
      <c r="JAF156" s="103"/>
      <c r="JAG156" s="101" t="s">
        <v>190</v>
      </c>
      <c r="JAH156" s="102"/>
      <c r="JAI156" s="102"/>
      <c r="JAJ156" s="102"/>
      <c r="JAK156" s="102"/>
      <c r="JAL156" s="102"/>
      <c r="JAM156" s="102"/>
      <c r="JAN156" s="103"/>
      <c r="JAO156" s="101" t="s">
        <v>190</v>
      </c>
      <c r="JAP156" s="102"/>
      <c r="JAQ156" s="102"/>
      <c r="JAR156" s="102"/>
      <c r="JAS156" s="102"/>
      <c r="JAT156" s="102"/>
      <c r="JAU156" s="102"/>
      <c r="JAV156" s="103"/>
      <c r="JAW156" s="101" t="s">
        <v>190</v>
      </c>
      <c r="JAX156" s="102"/>
      <c r="JAY156" s="102"/>
      <c r="JAZ156" s="102"/>
      <c r="JBA156" s="102"/>
      <c r="JBB156" s="102"/>
      <c r="JBC156" s="102"/>
      <c r="JBD156" s="103"/>
      <c r="JBE156" s="101" t="s">
        <v>190</v>
      </c>
      <c r="JBF156" s="102"/>
      <c r="JBG156" s="102"/>
      <c r="JBH156" s="102"/>
      <c r="JBI156" s="102"/>
      <c r="JBJ156" s="102"/>
      <c r="JBK156" s="102"/>
      <c r="JBL156" s="103"/>
      <c r="JBM156" s="101" t="s">
        <v>190</v>
      </c>
      <c r="JBN156" s="102"/>
      <c r="JBO156" s="102"/>
      <c r="JBP156" s="102"/>
      <c r="JBQ156" s="102"/>
      <c r="JBR156" s="102"/>
      <c r="JBS156" s="102"/>
      <c r="JBT156" s="103"/>
      <c r="JBU156" s="101" t="s">
        <v>190</v>
      </c>
      <c r="JBV156" s="102"/>
      <c r="JBW156" s="102"/>
      <c r="JBX156" s="102"/>
      <c r="JBY156" s="102"/>
      <c r="JBZ156" s="102"/>
      <c r="JCA156" s="102"/>
      <c r="JCB156" s="103"/>
      <c r="JCC156" s="101" t="s">
        <v>190</v>
      </c>
      <c r="JCD156" s="102"/>
      <c r="JCE156" s="102"/>
      <c r="JCF156" s="102"/>
      <c r="JCG156" s="102"/>
      <c r="JCH156" s="102"/>
      <c r="JCI156" s="102"/>
      <c r="JCJ156" s="103"/>
      <c r="JCK156" s="101" t="s">
        <v>190</v>
      </c>
      <c r="JCL156" s="102"/>
      <c r="JCM156" s="102"/>
      <c r="JCN156" s="102"/>
      <c r="JCO156" s="102"/>
      <c r="JCP156" s="102"/>
      <c r="JCQ156" s="102"/>
      <c r="JCR156" s="103"/>
      <c r="JCS156" s="101" t="s">
        <v>190</v>
      </c>
      <c r="JCT156" s="102"/>
      <c r="JCU156" s="102"/>
      <c r="JCV156" s="102"/>
      <c r="JCW156" s="102"/>
      <c r="JCX156" s="102"/>
      <c r="JCY156" s="102"/>
      <c r="JCZ156" s="103"/>
      <c r="JDA156" s="101" t="s">
        <v>190</v>
      </c>
      <c r="JDB156" s="102"/>
      <c r="JDC156" s="102"/>
      <c r="JDD156" s="102"/>
      <c r="JDE156" s="102"/>
      <c r="JDF156" s="102"/>
      <c r="JDG156" s="102"/>
      <c r="JDH156" s="103"/>
      <c r="JDI156" s="101" t="s">
        <v>190</v>
      </c>
      <c r="JDJ156" s="102"/>
      <c r="JDK156" s="102"/>
      <c r="JDL156" s="102"/>
      <c r="JDM156" s="102"/>
      <c r="JDN156" s="102"/>
      <c r="JDO156" s="102"/>
      <c r="JDP156" s="103"/>
      <c r="JDQ156" s="101" t="s">
        <v>190</v>
      </c>
      <c r="JDR156" s="102"/>
      <c r="JDS156" s="102"/>
      <c r="JDT156" s="102"/>
      <c r="JDU156" s="102"/>
      <c r="JDV156" s="102"/>
      <c r="JDW156" s="102"/>
      <c r="JDX156" s="103"/>
      <c r="JDY156" s="101" t="s">
        <v>190</v>
      </c>
      <c r="JDZ156" s="102"/>
      <c r="JEA156" s="102"/>
      <c r="JEB156" s="102"/>
      <c r="JEC156" s="102"/>
      <c r="JED156" s="102"/>
      <c r="JEE156" s="102"/>
      <c r="JEF156" s="103"/>
      <c r="JEG156" s="101" t="s">
        <v>190</v>
      </c>
      <c r="JEH156" s="102"/>
      <c r="JEI156" s="102"/>
      <c r="JEJ156" s="102"/>
      <c r="JEK156" s="102"/>
      <c r="JEL156" s="102"/>
      <c r="JEM156" s="102"/>
      <c r="JEN156" s="103"/>
      <c r="JEO156" s="101" t="s">
        <v>190</v>
      </c>
      <c r="JEP156" s="102"/>
      <c r="JEQ156" s="102"/>
      <c r="JER156" s="102"/>
      <c r="JES156" s="102"/>
      <c r="JET156" s="102"/>
      <c r="JEU156" s="102"/>
      <c r="JEV156" s="103"/>
      <c r="JEW156" s="101" t="s">
        <v>190</v>
      </c>
      <c r="JEX156" s="102"/>
      <c r="JEY156" s="102"/>
      <c r="JEZ156" s="102"/>
      <c r="JFA156" s="102"/>
      <c r="JFB156" s="102"/>
      <c r="JFC156" s="102"/>
      <c r="JFD156" s="103"/>
      <c r="JFE156" s="101" t="s">
        <v>190</v>
      </c>
      <c r="JFF156" s="102"/>
      <c r="JFG156" s="102"/>
      <c r="JFH156" s="102"/>
      <c r="JFI156" s="102"/>
      <c r="JFJ156" s="102"/>
      <c r="JFK156" s="102"/>
      <c r="JFL156" s="103"/>
      <c r="JFM156" s="101" t="s">
        <v>190</v>
      </c>
      <c r="JFN156" s="102"/>
      <c r="JFO156" s="102"/>
      <c r="JFP156" s="102"/>
      <c r="JFQ156" s="102"/>
      <c r="JFR156" s="102"/>
      <c r="JFS156" s="102"/>
      <c r="JFT156" s="103"/>
      <c r="JFU156" s="101" t="s">
        <v>190</v>
      </c>
      <c r="JFV156" s="102"/>
      <c r="JFW156" s="102"/>
      <c r="JFX156" s="102"/>
      <c r="JFY156" s="102"/>
      <c r="JFZ156" s="102"/>
      <c r="JGA156" s="102"/>
      <c r="JGB156" s="103"/>
      <c r="JGC156" s="101" t="s">
        <v>190</v>
      </c>
      <c r="JGD156" s="102"/>
      <c r="JGE156" s="102"/>
      <c r="JGF156" s="102"/>
      <c r="JGG156" s="102"/>
      <c r="JGH156" s="102"/>
      <c r="JGI156" s="102"/>
      <c r="JGJ156" s="103"/>
      <c r="JGK156" s="101" t="s">
        <v>190</v>
      </c>
      <c r="JGL156" s="102"/>
      <c r="JGM156" s="102"/>
      <c r="JGN156" s="102"/>
      <c r="JGO156" s="102"/>
      <c r="JGP156" s="102"/>
      <c r="JGQ156" s="102"/>
      <c r="JGR156" s="103"/>
      <c r="JGS156" s="101" t="s">
        <v>190</v>
      </c>
      <c r="JGT156" s="102"/>
      <c r="JGU156" s="102"/>
      <c r="JGV156" s="102"/>
      <c r="JGW156" s="102"/>
      <c r="JGX156" s="102"/>
      <c r="JGY156" s="102"/>
      <c r="JGZ156" s="103"/>
      <c r="JHA156" s="101" t="s">
        <v>190</v>
      </c>
      <c r="JHB156" s="102"/>
      <c r="JHC156" s="102"/>
      <c r="JHD156" s="102"/>
      <c r="JHE156" s="102"/>
      <c r="JHF156" s="102"/>
      <c r="JHG156" s="102"/>
      <c r="JHH156" s="103"/>
      <c r="JHI156" s="101" t="s">
        <v>190</v>
      </c>
      <c r="JHJ156" s="102"/>
      <c r="JHK156" s="102"/>
      <c r="JHL156" s="102"/>
      <c r="JHM156" s="102"/>
      <c r="JHN156" s="102"/>
      <c r="JHO156" s="102"/>
      <c r="JHP156" s="103"/>
      <c r="JHQ156" s="101" t="s">
        <v>190</v>
      </c>
      <c r="JHR156" s="102"/>
      <c r="JHS156" s="102"/>
      <c r="JHT156" s="102"/>
      <c r="JHU156" s="102"/>
      <c r="JHV156" s="102"/>
      <c r="JHW156" s="102"/>
      <c r="JHX156" s="103"/>
      <c r="JHY156" s="101" t="s">
        <v>190</v>
      </c>
      <c r="JHZ156" s="102"/>
      <c r="JIA156" s="102"/>
      <c r="JIB156" s="102"/>
      <c r="JIC156" s="102"/>
      <c r="JID156" s="102"/>
      <c r="JIE156" s="102"/>
      <c r="JIF156" s="103"/>
      <c r="JIG156" s="101" t="s">
        <v>190</v>
      </c>
      <c r="JIH156" s="102"/>
      <c r="JII156" s="102"/>
      <c r="JIJ156" s="102"/>
      <c r="JIK156" s="102"/>
      <c r="JIL156" s="102"/>
      <c r="JIM156" s="102"/>
      <c r="JIN156" s="103"/>
      <c r="JIO156" s="101" t="s">
        <v>190</v>
      </c>
      <c r="JIP156" s="102"/>
      <c r="JIQ156" s="102"/>
      <c r="JIR156" s="102"/>
      <c r="JIS156" s="102"/>
      <c r="JIT156" s="102"/>
      <c r="JIU156" s="102"/>
      <c r="JIV156" s="103"/>
      <c r="JIW156" s="101" t="s">
        <v>190</v>
      </c>
      <c r="JIX156" s="102"/>
      <c r="JIY156" s="102"/>
      <c r="JIZ156" s="102"/>
      <c r="JJA156" s="102"/>
      <c r="JJB156" s="102"/>
      <c r="JJC156" s="102"/>
      <c r="JJD156" s="103"/>
      <c r="JJE156" s="101" t="s">
        <v>190</v>
      </c>
      <c r="JJF156" s="102"/>
      <c r="JJG156" s="102"/>
      <c r="JJH156" s="102"/>
      <c r="JJI156" s="102"/>
      <c r="JJJ156" s="102"/>
      <c r="JJK156" s="102"/>
      <c r="JJL156" s="103"/>
      <c r="JJM156" s="101" t="s">
        <v>190</v>
      </c>
      <c r="JJN156" s="102"/>
      <c r="JJO156" s="102"/>
      <c r="JJP156" s="102"/>
      <c r="JJQ156" s="102"/>
      <c r="JJR156" s="102"/>
      <c r="JJS156" s="102"/>
      <c r="JJT156" s="103"/>
      <c r="JJU156" s="101" t="s">
        <v>190</v>
      </c>
      <c r="JJV156" s="102"/>
      <c r="JJW156" s="102"/>
      <c r="JJX156" s="102"/>
      <c r="JJY156" s="102"/>
      <c r="JJZ156" s="102"/>
      <c r="JKA156" s="102"/>
      <c r="JKB156" s="103"/>
      <c r="JKC156" s="101" t="s">
        <v>190</v>
      </c>
      <c r="JKD156" s="102"/>
      <c r="JKE156" s="102"/>
      <c r="JKF156" s="102"/>
      <c r="JKG156" s="102"/>
      <c r="JKH156" s="102"/>
      <c r="JKI156" s="102"/>
      <c r="JKJ156" s="103"/>
      <c r="JKK156" s="101" t="s">
        <v>190</v>
      </c>
      <c r="JKL156" s="102"/>
      <c r="JKM156" s="102"/>
      <c r="JKN156" s="102"/>
      <c r="JKO156" s="102"/>
      <c r="JKP156" s="102"/>
      <c r="JKQ156" s="102"/>
      <c r="JKR156" s="103"/>
      <c r="JKS156" s="101" t="s">
        <v>190</v>
      </c>
      <c r="JKT156" s="102"/>
      <c r="JKU156" s="102"/>
      <c r="JKV156" s="102"/>
      <c r="JKW156" s="102"/>
      <c r="JKX156" s="102"/>
      <c r="JKY156" s="102"/>
      <c r="JKZ156" s="103"/>
      <c r="JLA156" s="101" t="s">
        <v>190</v>
      </c>
      <c r="JLB156" s="102"/>
      <c r="JLC156" s="102"/>
      <c r="JLD156" s="102"/>
      <c r="JLE156" s="102"/>
      <c r="JLF156" s="102"/>
      <c r="JLG156" s="102"/>
      <c r="JLH156" s="103"/>
      <c r="JLI156" s="101" t="s">
        <v>190</v>
      </c>
      <c r="JLJ156" s="102"/>
      <c r="JLK156" s="102"/>
      <c r="JLL156" s="102"/>
      <c r="JLM156" s="102"/>
      <c r="JLN156" s="102"/>
      <c r="JLO156" s="102"/>
      <c r="JLP156" s="103"/>
      <c r="JLQ156" s="101" t="s">
        <v>190</v>
      </c>
      <c r="JLR156" s="102"/>
      <c r="JLS156" s="102"/>
      <c r="JLT156" s="102"/>
      <c r="JLU156" s="102"/>
      <c r="JLV156" s="102"/>
      <c r="JLW156" s="102"/>
      <c r="JLX156" s="103"/>
      <c r="JLY156" s="101" t="s">
        <v>190</v>
      </c>
      <c r="JLZ156" s="102"/>
      <c r="JMA156" s="102"/>
      <c r="JMB156" s="102"/>
      <c r="JMC156" s="102"/>
      <c r="JMD156" s="102"/>
      <c r="JME156" s="102"/>
      <c r="JMF156" s="103"/>
      <c r="JMG156" s="101" t="s">
        <v>190</v>
      </c>
      <c r="JMH156" s="102"/>
      <c r="JMI156" s="102"/>
      <c r="JMJ156" s="102"/>
      <c r="JMK156" s="102"/>
      <c r="JML156" s="102"/>
      <c r="JMM156" s="102"/>
      <c r="JMN156" s="103"/>
      <c r="JMO156" s="101" t="s">
        <v>190</v>
      </c>
      <c r="JMP156" s="102"/>
      <c r="JMQ156" s="102"/>
      <c r="JMR156" s="102"/>
      <c r="JMS156" s="102"/>
      <c r="JMT156" s="102"/>
      <c r="JMU156" s="102"/>
      <c r="JMV156" s="103"/>
      <c r="JMW156" s="101" t="s">
        <v>190</v>
      </c>
      <c r="JMX156" s="102"/>
      <c r="JMY156" s="102"/>
      <c r="JMZ156" s="102"/>
      <c r="JNA156" s="102"/>
      <c r="JNB156" s="102"/>
      <c r="JNC156" s="102"/>
      <c r="JND156" s="103"/>
      <c r="JNE156" s="101" t="s">
        <v>190</v>
      </c>
      <c r="JNF156" s="102"/>
      <c r="JNG156" s="102"/>
      <c r="JNH156" s="102"/>
      <c r="JNI156" s="102"/>
      <c r="JNJ156" s="102"/>
      <c r="JNK156" s="102"/>
      <c r="JNL156" s="103"/>
      <c r="JNM156" s="101" t="s">
        <v>190</v>
      </c>
      <c r="JNN156" s="102"/>
      <c r="JNO156" s="102"/>
      <c r="JNP156" s="102"/>
      <c r="JNQ156" s="102"/>
      <c r="JNR156" s="102"/>
      <c r="JNS156" s="102"/>
      <c r="JNT156" s="103"/>
      <c r="JNU156" s="101" t="s">
        <v>190</v>
      </c>
      <c r="JNV156" s="102"/>
      <c r="JNW156" s="102"/>
      <c r="JNX156" s="102"/>
      <c r="JNY156" s="102"/>
      <c r="JNZ156" s="102"/>
      <c r="JOA156" s="102"/>
      <c r="JOB156" s="103"/>
      <c r="JOC156" s="101" t="s">
        <v>190</v>
      </c>
      <c r="JOD156" s="102"/>
      <c r="JOE156" s="102"/>
      <c r="JOF156" s="102"/>
      <c r="JOG156" s="102"/>
      <c r="JOH156" s="102"/>
      <c r="JOI156" s="102"/>
      <c r="JOJ156" s="103"/>
      <c r="JOK156" s="101" t="s">
        <v>190</v>
      </c>
      <c r="JOL156" s="102"/>
      <c r="JOM156" s="102"/>
      <c r="JON156" s="102"/>
      <c r="JOO156" s="102"/>
      <c r="JOP156" s="102"/>
      <c r="JOQ156" s="102"/>
      <c r="JOR156" s="103"/>
      <c r="JOS156" s="101" t="s">
        <v>190</v>
      </c>
      <c r="JOT156" s="102"/>
      <c r="JOU156" s="102"/>
      <c r="JOV156" s="102"/>
      <c r="JOW156" s="102"/>
      <c r="JOX156" s="102"/>
      <c r="JOY156" s="102"/>
      <c r="JOZ156" s="103"/>
      <c r="JPA156" s="101" t="s">
        <v>190</v>
      </c>
      <c r="JPB156" s="102"/>
      <c r="JPC156" s="102"/>
      <c r="JPD156" s="102"/>
      <c r="JPE156" s="102"/>
      <c r="JPF156" s="102"/>
      <c r="JPG156" s="102"/>
      <c r="JPH156" s="103"/>
      <c r="JPI156" s="101" t="s">
        <v>190</v>
      </c>
      <c r="JPJ156" s="102"/>
      <c r="JPK156" s="102"/>
      <c r="JPL156" s="102"/>
      <c r="JPM156" s="102"/>
      <c r="JPN156" s="102"/>
      <c r="JPO156" s="102"/>
      <c r="JPP156" s="103"/>
      <c r="JPQ156" s="101" t="s">
        <v>190</v>
      </c>
      <c r="JPR156" s="102"/>
      <c r="JPS156" s="102"/>
      <c r="JPT156" s="102"/>
      <c r="JPU156" s="102"/>
      <c r="JPV156" s="102"/>
      <c r="JPW156" s="102"/>
      <c r="JPX156" s="103"/>
      <c r="JPY156" s="101" t="s">
        <v>190</v>
      </c>
      <c r="JPZ156" s="102"/>
      <c r="JQA156" s="102"/>
      <c r="JQB156" s="102"/>
      <c r="JQC156" s="102"/>
      <c r="JQD156" s="102"/>
      <c r="JQE156" s="102"/>
      <c r="JQF156" s="103"/>
      <c r="JQG156" s="101" t="s">
        <v>190</v>
      </c>
      <c r="JQH156" s="102"/>
      <c r="JQI156" s="102"/>
      <c r="JQJ156" s="102"/>
      <c r="JQK156" s="102"/>
      <c r="JQL156" s="102"/>
      <c r="JQM156" s="102"/>
      <c r="JQN156" s="103"/>
      <c r="JQO156" s="101" t="s">
        <v>190</v>
      </c>
      <c r="JQP156" s="102"/>
      <c r="JQQ156" s="102"/>
      <c r="JQR156" s="102"/>
      <c r="JQS156" s="102"/>
      <c r="JQT156" s="102"/>
      <c r="JQU156" s="102"/>
      <c r="JQV156" s="103"/>
      <c r="JQW156" s="101" t="s">
        <v>190</v>
      </c>
      <c r="JQX156" s="102"/>
      <c r="JQY156" s="102"/>
      <c r="JQZ156" s="102"/>
      <c r="JRA156" s="102"/>
      <c r="JRB156" s="102"/>
      <c r="JRC156" s="102"/>
      <c r="JRD156" s="103"/>
      <c r="JRE156" s="101" t="s">
        <v>190</v>
      </c>
      <c r="JRF156" s="102"/>
      <c r="JRG156" s="102"/>
      <c r="JRH156" s="102"/>
      <c r="JRI156" s="102"/>
      <c r="JRJ156" s="102"/>
      <c r="JRK156" s="102"/>
      <c r="JRL156" s="103"/>
      <c r="JRM156" s="101" t="s">
        <v>190</v>
      </c>
      <c r="JRN156" s="102"/>
      <c r="JRO156" s="102"/>
      <c r="JRP156" s="102"/>
      <c r="JRQ156" s="102"/>
      <c r="JRR156" s="102"/>
      <c r="JRS156" s="102"/>
      <c r="JRT156" s="103"/>
      <c r="JRU156" s="101" t="s">
        <v>190</v>
      </c>
      <c r="JRV156" s="102"/>
      <c r="JRW156" s="102"/>
      <c r="JRX156" s="102"/>
      <c r="JRY156" s="102"/>
      <c r="JRZ156" s="102"/>
      <c r="JSA156" s="102"/>
      <c r="JSB156" s="103"/>
      <c r="JSC156" s="101" t="s">
        <v>190</v>
      </c>
      <c r="JSD156" s="102"/>
      <c r="JSE156" s="102"/>
      <c r="JSF156" s="102"/>
      <c r="JSG156" s="102"/>
      <c r="JSH156" s="102"/>
      <c r="JSI156" s="102"/>
      <c r="JSJ156" s="103"/>
      <c r="JSK156" s="101" t="s">
        <v>190</v>
      </c>
      <c r="JSL156" s="102"/>
      <c r="JSM156" s="102"/>
      <c r="JSN156" s="102"/>
      <c r="JSO156" s="102"/>
      <c r="JSP156" s="102"/>
      <c r="JSQ156" s="102"/>
      <c r="JSR156" s="103"/>
      <c r="JSS156" s="101" t="s">
        <v>190</v>
      </c>
      <c r="JST156" s="102"/>
      <c r="JSU156" s="102"/>
      <c r="JSV156" s="102"/>
      <c r="JSW156" s="102"/>
      <c r="JSX156" s="102"/>
      <c r="JSY156" s="102"/>
      <c r="JSZ156" s="103"/>
      <c r="JTA156" s="101" t="s">
        <v>190</v>
      </c>
      <c r="JTB156" s="102"/>
      <c r="JTC156" s="102"/>
      <c r="JTD156" s="102"/>
      <c r="JTE156" s="102"/>
      <c r="JTF156" s="102"/>
      <c r="JTG156" s="102"/>
      <c r="JTH156" s="103"/>
      <c r="JTI156" s="101" t="s">
        <v>190</v>
      </c>
      <c r="JTJ156" s="102"/>
      <c r="JTK156" s="102"/>
      <c r="JTL156" s="102"/>
      <c r="JTM156" s="102"/>
      <c r="JTN156" s="102"/>
      <c r="JTO156" s="102"/>
      <c r="JTP156" s="103"/>
      <c r="JTQ156" s="101" t="s">
        <v>190</v>
      </c>
      <c r="JTR156" s="102"/>
      <c r="JTS156" s="102"/>
      <c r="JTT156" s="102"/>
      <c r="JTU156" s="102"/>
      <c r="JTV156" s="102"/>
      <c r="JTW156" s="102"/>
      <c r="JTX156" s="103"/>
      <c r="JTY156" s="101" t="s">
        <v>190</v>
      </c>
      <c r="JTZ156" s="102"/>
      <c r="JUA156" s="102"/>
      <c r="JUB156" s="102"/>
      <c r="JUC156" s="102"/>
      <c r="JUD156" s="102"/>
      <c r="JUE156" s="102"/>
      <c r="JUF156" s="103"/>
      <c r="JUG156" s="101" t="s">
        <v>190</v>
      </c>
      <c r="JUH156" s="102"/>
      <c r="JUI156" s="102"/>
      <c r="JUJ156" s="102"/>
      <c r="JUK156" s="102"/>
      <c r="JUL156" s="102"/>
      <c r="JUM156" s="102"/>
      <c r="JUN156" s="103"/>
      <c r="JUO156" s="101" t="s">
        <v>190</v>
      </c>
      <c r="JUP156" s="102"/>
      <c r="JUQ156" s="102"/>
      <c r="JUR156" s="102"/>
      <c r="JUS156" s="102"/>
      <c r="JUT156" s="102"/>
      <c r="JUU156" s="102"/>
      <c r="JUV156" s="103"/>
      <c r="JUW156" s="101" t="s">
        <v>190</v>
      </c>
      <c r="JUX156" s="102"/>
      <c r="JUY156" s="102"/>
      <c r="JUZ156" s="102"/>
      <c r="JVA156" s="102"/>
      <c r="JVB156" s="102"/>
      <c r="JVC156" s="102"/>
      <c r="JVD156" s="103"/>
      <c r="JVE156" s="101" t="s">
        <v>190</v>
      </c>
      <c r="JVF156" s="102"/>
      <c r="JVG156" s="102"/>
      <c r="JVH156" s="102"/>
      <c r="JVI156" s="102"/>
      <c r="JVJ156" s="102"/>
      <c r="JVK156" s="102"/>
      <c r="JVL156" s="103"/>
      <c r="JVM156" s="101" t="s">
        <v>190</v>
      </c>
      <c r="JVN156" s="102"/>
      <c r="JVO156" s="102"/>
      <c r="JVP156" s="102"/>
      <c r="JVQ156" s="102"/>
      <c r="JVR156" s="102"/>
      <c r="JVS156" s="102"/>
      <c r="JVT156" s="103"/>
      <c r="JVU156" s="101" t="s">
        <v>190</v>
      </c>
      <c r="JVV156" s="102"/>
      <c r="JVW156" s="102"/>
      <c r="JVX156" s="102"/>
      <c r="JVY156" s="102"/>
      <c r="JVZ156" s="102"/>
      <c r="JWA156" s="102"/>
      <c r="JWB156" s="103"/>
      <c r="JWC156" s="101" t="s">
        <v>190</v>
      </c>
      <c r="JWD156" s="102"/>
      <c r="JWE156" s="102"/>
      <c r="JWF156" s="102"/>
      <c r="JWG156" s="102"/>
      <c r="JWH156" s="102"/>
      <c r="JWI156" s="102"/>
      <c r="JWJ156" s="103"/>
      <c r="JWK156" s="101" t="s">
        <v>190</v>
      </c>
      <c r="JWL156" s="102"/>
      <c r="JWM156" s="102"/>
      <c r="JWN156" s="102"/>
      <c r="JWO156" s="102"/>
      <c r="JWP156" s="102"/>
      <c r="JWQ156" s="102"/>
      <c r="JWR156" s="103"/>
      <c r="JWS156" s="101" t="s">
        <v>190</v>
      </c>
      <c r="JWT156" s="102"/>
      <c r="JWU156" s="102"/>
      <c r="JWV156" s="102"/>
      <c r="JWW156" s="102"/>
      <c r="JWX156" s="102"/>
      <c r="JWY156" s="102"/>
      <c r="JWZ156" s="103"/>
      <c r="JXA156" s="101" t="s">
        <v>190</v>
      </c>
      <c r="JXB156" s="102"/>
      <c r="JXC156" s="102"/>
      <c r="JXD156" s="102"/>
      <c r="JXE156" s="102"/>
      <c r="JXF156" s="102"/>
      <c r="JXG156" s="102"/>
      <c r="JXH156" s="103"/>
      <c r="JXI156" s="101" t="s">
        <v>190</v>
      </c>
      <c r="JXJ156" s="102"/>
      <c r="JXK156" s="102"/>
      <c r="JXL156" s="102"/>
      <c r="JXM156" s="102"/>
      <c r="JXN156" s="102"/>
      <c r="JXO156" s="102"/>
      <c r="JXP156" s="103"/>
      <c r="JXQ156" s="101" t="s">
        <v>190</v>
      </c>
      <c r="JXR156" s="102"/>
      <c r="JXS156" s="102"/>
      <c r="JXT156" s="102"/>
      <c r="JXU156" s="102"/>
      <c r="JXV156" s="102"/>
      <c r="JXW156" s="102"/>
      <c r="JXX156" s="103"/>
      <c r="JXY156" s="101" t="s">
        <v>190</v>
      </c>
      <c r="JXZ156" s="102"/>
      <c r="JYA156" s="102"/>
      <c r="JYB156" s="102"/>
      <c r="JYC156" s="102"/>
      <c r="JYD156" s="102"/>
      <c r="JYE156" s="102"/>
      <c r="JYF156" s="103"/>
      <c r="JYG156" s="101" t="s">
        <v>190</v>
      </c>
      <c r="JYH156" s="102"/>
      <c r="JYI156" s="102"/>
      <c r="JYJ156" s="102"/>
      <c r="JYK156" s="102"/>
      <c r="JYL156" s="102"/>
      <c r="JYM156" s="102"/>
      <c r="JYN156" s="103"/>
      <c r="JYO156" s="101" t="s">
        <v>190</v>
      </c>
      <c r="JYP156" s="102"/>
      <c r="JYQ156" s="102"/>
      <c r="JYR156" s="102"/>
      <c r="JYS156" s="102"/>
      <c r="JYT156" s="102"/>
      <c r="JYU156" s="102"/>
      <c r="JYV156" s="103"/>
      <c r="JYW156" s="101" t="s">
        <v>190</v>
      </c>
      <c r="JYX156" s="102"/>
      <c r="JYY156" s="102"/>
      <c r="JYZ156" s="102"/>
      <c r="JZA156" s="102"/>
      <c r="JZB156" s="102"/>
      <c r="JZC156" s="102"/>
      <c r="JZD156" s="103"/>
      <c r="JZE156" s="101" t="s">
        <v>190</v>
      </c>
      <c r="JZF156" s="102"/>
      <c r="JZG156" s="102"/>
      <c r="JZH156" s="102"/>
      <c r="JZI156" s="102"/>
      <c r="JZJ156" s="102"/>
      <c r="JZK156" s="102"/>
      <c r="JZL156" s="103"/>
      <c r="JZM156" s="101" t="s">
        <v>190</v>
      </c>
      <c r="JZN156" s="102"/>
      <c r="JZO156" s="102"/>
      <c r="JZP156" s="102"/>
      <c r="JZQ156" s="102"/>
      <c r="JZR156" s="102"/>
      <c r="JZS156" s="102"/>
      <c r="JZT156" s="103"/>
      <c r="JZU156" s="101" t="s">
        <v>190</v>
      </c>
      <c r="JZV156" s="102"/>
      <c r="JZW156" s="102"/>
      <c r="JZX156" s="102"/>
      <c r="JZY156" s="102"/>
      <c r="JZZ156" s="102"/>
      <c r="KAA156" s="102"/>
      <c r="KAB156" s="103"/>
      <c r="KAC156" s="101" t="s">
        <v>190</v>
      </c>
      <c r="KAD156" s="102"/>
      <c r="KAE156" s="102"/>
      <c r="KAF156" s="102"/>
      <c r="KAG156" s="102"/>
      <c r="KAH156" s="102"/>
      <c r="KAI156" s="102"/>
      <c r="KAJ156" s="103"/>
      <c r="KAK156" s="101" t="s">
        <v>190</v>
      </c>
      <c r="KAL156" s="102"/>
      <c r="KAM156" s="102"/>
      <c r="KAN156" s="102"/>
      <c r="KAO156" s="102"/>
      <c r="KAP156" s="102"/>
      <c r="KAQ156" s="102"/>
      <c r="KAR156" s="103"/>
      <c r="KAS156" s="101" t="s">
        <v>190</v>
      </c>
      <c r="KAT156" s="102"/>
      <c r="KAU156" s="102"/>
      <c r="KAV156" s="102"/>
      <c r="KAW156" s="102"/>
      <c r="KAX156" s="102"/>
      <c r="KAY156" s="102"/>
      <c r="KAZ156" s="103"/>
      <c r="KBA156" s="101" t="s">
        <v>190</v>
      </c>
      <c r="KBB156" s="102"/>
      <c r="KBC156" s="102"/>
      <c r="KBD156" s="102"/>
      <c r="KBE156" s="102"/>
      <c r="KBF156" s="102"/>
      <c r="KBG156" s="102"/>
      <c r="KBH156" s="103"/>
      <c r="KBI156" s="101" t="s">
        <v>190</v>
      </c>
      <c r="KBJ156" s="102"/>
      <c r="KBK156" s="102"/>
      <c r="KBL156" s="102"/>
      <c r="KBM156" s="102"/>
      <c r="KBN156" s="102"/>
      <c r="KBO156" s="102"/>
      <c r="KBP156" s="103"/>
      <c r="KBQ156" s="101" t="s">
        <v>190</v>
      </c>
      <c r="KBR156" s="102"/>
      <c r="KBS156" s="102"/>
      <c r="KBT156" s="102"/>
      <c r="KBU156" s="102"/>
      <c r="KBV156" s="102"/>
      <c r="KBW156" s="102"/>
      <c r="KBX156" s="103"/>
      <c r="KBY156" s="101" t="s">
        <v>190</v>
      </c>
      <c r="KBZ156" s="102"/>
      <c r="KCA156" s="102"/>
      <c r="KCB156" s="102"/>
      <c r="KCC156" s="102"/>
      <c r="KCD156" s="102"/>
      <c r="KCE156" s="102"/>
      <c r="KCF156" s="103"/>
      <c r="KCG156" s="101" t="s">
        <v>190</v>
      </c>
      <c r="KCH156" s="102"/>
      <c r="KCI156" s="102"/>
      <c r="KCJ156" s="102"/>
      <c r="KCK156" s="102"/>
      <c r="KCL156" s="102"/>
      <c r="KCM156" s="102"/>
      <c r="KCN156" s="103"/>
      <c r="KCO156" s="101" t="s">
        <v>190</v>
      </c>
      <c r="KCP156" s="102"/>
      <c r="KCQ156" s="102"/>
      <c r="KCR156" s="102"/>
      <c r="KCS156" s="102"/>
      <c r="KCT156" s="102"/>
      <c r="KCU156" s="102"/>
      <c r="KCV156" s="103"/>
      <c r="KCW156" s="101" t="s">
        <v>190</v>
      </c>
      <c r="KCX156" s="102"/>
      <c r="KCY156" s="102"/>
      <c r="KCZ156" s="102"/>
      <c r="KDA156" s="102"/>
      <c r="KDB156" s="102"/>
      <c r="KDC156" s="102"/>
      <c r="KDD156" s="103"/>
      <c r="KDE156" s="101" t="s">
        <v>190</v>
      </c>
      <c r="KDF156" s="102"/>
      <c r="KDG156" s="102"/>
      <c r="KDH156" s="102"/>
      <c r="KDI156" s="102"/>
      <c r="KDJ156" s="102"/>
      <c r="KDK156" s="102"/>
      <c r="KDL156" s="103"/>
      <c r="KDM156" s="101" t="s">
        <v>190</v>
      </c>
      <c r="KDN156" s="102"/>
      <c r="KDO156" s="102"/>
      <c r="KDP156" s="102"/>
      <c r="KDQ156" s="102"/>
      <c r="KDR156" s="102"/>
      <c r="KDS156" s="102"/>
      <c r="KDT156" s="103"/>
      <c r="KDU156" s="101" t="s">
        <v>190</v>
      </c>
      <c r="KDV156" s="102"/>
      <c r="KDW156" s="102"/>
      <c r="KDX156" s="102"/>
      <c r="KDY156" s="102"/>
      <c r="KDZ156" s="102"/>
      <c r="KEA156" s="102"/>
      <c r="KEB156" s="103"/>
      <c r="KEC156" s="101" t="s">
        <v>190</v>
      </c>
      <c r="KED156" s="102"/>
      <c r="KEE156" s="102"/>
      <c r="KEF156" s="102"/>
      <c r="KEG156" s="102"/>
      <c r="KEH156" s="102"/>
      <c r="KEI156" s="102"/>
      <c r="KEJ156" s="103"/>
      <c r="KEK156" s="101" t="s">
        <v>190</v>
      </c>
      <c r="KEL156" s="102"/>
      <c r="KEM156" s="102"/>
      <c r="KEN156" s="102"/>
      <c r="KEO156" s="102"/>
      <c r="KEP156" s="102"/>
      <c r="KEQ156" s="102"/>
      <c r="KER156" s="103"/>
      <c r="KES156" s="101" t="s">
        <v>190</v>
      </c>
      <c r="KET156" s="102"/>
      <c r="KEU156" s="102"/>
      <c r="KEV156" s="102"/>
      <c r="KEW156" s="102"/>
      <c r="KEX156" s="102"/>
      <c r="KEY156" s="102"/>
      <c r="KEZ156" s="103"/>
      <c r="KFA156" s="101" t="s">
        <v>190</v>
      </c>
      <c r="KFB156" s="102"/>
      <c r="KFC156" s="102"/>
      <c r="KFD156" s="102"/>
      <c r="KFE156" s="102"/>
      <c r="KFF156" s="102"/>
      <c r="KFG156" s="102"/>
      <c r="KFH156" s="103"/>
      <c r="KFI156" s="101" t="s">
        <v>190</v>
      </c>
      <c r="KFJ156" s="102"/>
      <c r="KFK156" s="102"/>
      <c r="KFL156" s="102"/>
      <c r="KFM156" s="102"/>
      <c r="KFN156" s="102"/>
      <c r="KFO156" s="102"/>
      <c r="KFP156" s="103"/>
      <c r="KFQ156" s="101" t="s">
        <v>190</v>
      </c>
      <c r="KFR156" s="102"/>
      <c r="KFS156" s="102"/>
      <c r="KFT156" s="102"/>
      <c r="KFU156" s="102"/>
      <c r="KFV156" s="102"/>
      <c r="KFW156" s="102"/>
      <c r="KFX156" s="103"/>
      <c r="KFY156" s="101" t="s">
        <v>190</v>
      </c>
      <c r="KFZ156" s="102"/>
      <c r="KGA156" s="102"/>
      <c r="KGB156" s="102"/>
      <c r="KGC156" s="102"/>
      <c r="KGD156" s="102"/>
      <c r="KGE156" s="102"/>
      <c r="KGF156" s="103"/>
      <c r="KGG156" s="101" t="s">
        <v>190</v>
      </c>
      <c r="KGH156" s="102"/>
      <c r="KGI156" s="102"/>
      <c r="KGJ156" s="102"/>
      <c r="KGK156" s="102"/>
      <c r="KGL156" s="102"/>
      <c r="KGM156" s="102"/>
      <c r="KGN156" s="103"/>
      <c r="KGO156" s="101" t="s">
        <v>190</v>
      </c>
      <c r="KGP156" s="102"/>
      <c r="KGQ156" s="102"/>
      <c r="KGR156" s="102"/>
      <c r="KGS156" s="102"/>
      <c r="KGT156" s="102"/>
      <c r="KGU156" s="102"/>
      <c r="KGV156" s="103"/>
      <c r="KGW156" s="101" t="s">
        <v>190</v>
      </c>
      <c r="KGX156" s="102"/>
      <c r="KGY156" s="102"/>
      <c r="KGZ156" s="102"/>
      <c r="KHA156" s="102"/>
      <c r="KHB156" s="102"/>
      <c r="KHC156" s="102"/>
      <c r="KHD156" s="103"/>
      <c r="KHE156" s="101" t="s">
        <v>190</v>
      </c>
      <c r="KHF156" s="102"/>
      <c r="KHG156" s="102"/>
      <c r="KHH156" s="102"/>
      <c r="KHI156" s="102"/>
      <c r="KHJ156" s="102"/>
      <c r="KHK156" s="102"/>
      <c r="KHL156" s="103"/>
      <c r="KHM156" s="101" t="s">
        <v>190</v>
      </c>
      <c r="KHN156" s="102"/>
      <c r="KHO156" s="102"/>
      <c r="KHP156" s="102"/>
      <c r="KHQ156" s="102"/>
      <c r="KHR156" s="102"/>
      <c r="KHS156" s="102"/>
      <c r="KHT156" s="103"/>
      <c r="KHU156" s="101" t="s">
        <v>190</v>
      </c>
      <c r="KHV156" s="102"/>
      <c r="KHW156" s="102"/>
      <c r="KHX156" s="102"/>
      <c r="KHY156" s="102"/>
      <c r="KHZ156" s="102"/>
      <c r="KIA156" s="102"/>
      <c r="KIB156" s="103"/>
      <c r="KIC156" s="101" t="s">
        <v>190</v>
      </c>
      <c r="KID156" s="102"/>
      <c r="KIE156" s="102"/>
      <c r="KIF156" s="102"/>
      <c r="KIG156" s="102"/>
      <c r="KIH156" s="102"/>
      <c r="KII156" s="102"/>
      <c r="KIJ156" s="103"/>
      <c r="KIK156" s="101" t="s">
        <v>190</v>
      </c>
      <c r="KIL156" s="102"/>
      <c r="KIM156" s="102"/>
      <c r="KIN156" s="102"/>
      <c r="KIO156" s="102"/>
      <c r="KIP156" s="102"/>
      <c r="KIQ156" s="102"/>
      <c r="KIR156" s="103"/>
      <c r="KIS156" s="101" t="s">
        <v>190</v>
      </c>
      <c r="KIT156" s="102"/>
      <c r="KIU156" s="102"/>
      <c r="KIV156" s="102"/>
      <c r="KIW156" s="102"/>
      <c r="KIX156" s="102"/>
      <c r="KIY156" s="102"/>
      <c r="KIZ156" s="103"/>
      <c r="KJA156" s="101" t="s">
        <v>190</v>
      </c>
      <c r="KJB156" s="102"/>
      <c r="KJC156" s="102"/>
      <c r="KJD156" s="102"/>
      <c r="KJE156" s="102"/>
      <c r="KJF156" s="102"/>
      <c r="KJG156" s="102"/>
      <c r="KJH156" s="103"/>
      <c r="KJI156" s="101" t="s">
        <v>190</v>
      </c>
      <c r="KJJ156" s="102"/>
      <c r="KJK156" s="102"/>
      <c r="KJL156" s="102"/>
      <c r="KJM156" s="102"/>
      <c r="KJN156" s="102"/>
      <c r="KJO156" s="102"/>
      <c r="KJP156" s="103"/>
      <c r="KJQ156" s="101" t="s">
        <v>190</v>
      </c>
      <c r="KJR156" s="102"/>
      <c r="KJS156" s="102"/>
      <c r="KJT156" s="102"/>
      <c r="KJU156" s="102"/>
      <c r="KJV156" s="102"/>
      <c r="KJW156" s="102"/>
      <c r="KJX156" s="103"/>
      <c r="KJY156" s="101" t="s">
        <v>190</v>
      </c>
      <c r="KJZ156" s="102"/>
      <c r="KKA156" s="102"/>
      <c r="KKB156" s="102"/>
      <c r="KKC156" s="102"/>
      <c r="KKD156" s="102"/>
      <c r="KKE156" s="102"/>
      <c r="KKF156" s="103"/>
      <c r="KKG156" s="101" t="s">
        <v>190</v>
      </c>
      <c r="KKH156" s="102"/>
      <c r="KKI156" s="102"/>
      <c r="KKJ156" s="102"/>
      <c r="KKK156" s="102"/>
      <c r="KKL156" s="102"/>
      <c r="KKM156" s="102"/>
      <c r="KKN156" s="103"/>
      <c r="KKO156" s="101" t="s">
        <v>190</v>
      </c>
      <c r="KKP156" s="102"/>
      <c r="KKQ156" s="102"/>
      <c r="KKR156" s="102"/>
      <c r="KKS156" s="102"/>
      <c r="KKT156" s="102"/>
      <c r="KKU156" s="102"/>
      <c r="KKV156" s="103"/>
      <c r="KKW156" s="101" t="s">
        <v>190</v>
      </c>
      <c r="KKX156" s="102"/>
      <c r="KKY156" s="102"/>
      <c r="KKZ156" s="102"/>
      <c r="KLA156" s="102"/>
      <c r="KLB156" s="102"/>
      <c r="KLC156" s="102"/>
      <c r="KLD156" s="103"/>
      <c r="KLE156" s="101" t="s">
        <v>190</v>
      </c>
      <c r="KLF156" s="102"/>
      <c r="KLG156" s="102"/>
      <c r="KLH156" s="102"/>
      <c r="KLI156" s="102"/>
      <c r="KLJ156" s="102"/>
      <c r="KLK156" s="102"/>
      <c r="KLL156" s="103"/>
      <c r="KLM156" s="101" t="s">
        <v>190</v>
      </c>
      <c r="KLN156" s="102"/>
      <c r="KLO156" s="102"/>
      <c r="KLP156" s="102"/>
      <c r="KLQ156" s="102"/>
      <c r="KLR156" s="102"/>
      <c r="KLS156" s="102"/>
      <c r="KLT156" s="103"/>
      <c r="KLU156" s="101" t="s">
        <v>190</v>
      </c>
      <c r="KLV156" s="102"/>
      <c r="KLW156" s="102"/>
      <c r="KLX156" s="102"/>
      <c r="KLY156" s="102"/>
      <c r="KLZ156" s="102"/>
      <c r="KMA156" s="102"/>
      <c r="KMB156" s="103"/>
      <c r="KMC156" s="101" t="s">
        <v>190</v>
      </c>
      <c r="KMD156" s="102"/>
      <c r="KME156" s="102"/>
      <c r="KMF156" s="102"/>
      <c r="KMG156" s="102"/>
      <c r="KMH156" s="102"/>
      <c r="KMI156" s="102"/>
      <c r="KMJ156" s="103"/>
      <c r="KMK156" s="101" t="s">
        <v>190</v>
      </c>
      <c r="KML156" s="102"/>
      <c r="KMM156" s="102"/>
      <c r="KMN156" s="102"/>
      <c r="KMO156" s="102"/>
      <c r="KMP156" s="102"/>
      <c r="KMQ156" s="102"/>
      <c r="KMR156" s="103"/>
      <c r="KMS156" s="101" t="s">
        <v>190</v>
      </c>
      <c r="KMT156" s="102"/>
      <c r="KMU156" s="102"/>
      <c r="KMV156" s="102"/>
      <c r="KMW156" s="102"/>
      <c r="KMX156" s="102"/>
      <c r="KMY156" s="102"/>
      <c r="KMZ156" s="103"/>
      <c r="KNA156" s="101" t="s">
        <v>190</v>
      </c>
      <c r="KNB156" s="102"/>
      <c r="KNC156" s="102"/>
      <c r="KND156" s="102"/>
      <c r="KNE156" s="102"/>
      <c r="KNF156" s="102"/>
      <c r="KNG156" s="102"/>
      <c r="KNH156" s="103"/>
      <c r="KNI156" s="101" t="s">
        <v>190</v>
      </c>
      <c r="KNJ156" s="102"/>
      <c r="KNK156" s="102"/>
      <c r="KNL156" s="102"/>
      <c r="KNM156" s="102"/>
      <c r="KNN156" s="102"/>
      <c r="KNO156" s="102"/>
      <c r="KNP156" s="103"/>
      <c r="KNQ156" s="101" t="s">
        <v>190</v>
      </c>
      <c r="KNR156" s="102"/>
      <c r="KNS156" s="102"/>
      <c r="KNT156" s="102"/>
      <c r="KNU156" s="102"/>
      <c r="KNV156" s="102"/>
      <c r="KNW156" s="102"/>
      <c r="KNX156" s="103"/>
      <c r="KNY156" s="101" t="s">
        <v>190</v>
      </c>
      <c r="KNZ156" s="102"/>
      <c r="KOA156" s="102"/>
      <c r="KOB156" s="102"/>
      <c r="KOC156" s="102"/>
      <c r="KOD156" s="102"/>
      <c r="KOE156" s="102"/>
      <c r="KOF156" s="103"/>
      <c r="KOG156" s="101" t="s">
        <v>190</v>
      </c>
      <c r="KOH156" s="102"/>
      <c r="KOI156" s="102"/>
      <c r="KOJ156" s="102"/>
      <c r="KOK156" s="102"/>
      <c r="KOL156" s="102"/>
      <c r="KOM156" s="102"/>
      <c r="KON156" s="103"/>
      <c r="KOO156" s="101" t="s">
        <v>190</v>
      </c>
      <c r="KOP156" s="102"/>
      <c r="KOQ156" s="102"/>
      <c r="KOR156" s="102"/>
      <c r="KOS156" s="102"/>
      <c r="KOT156" s="102"/>
      <c r="KOU156" s="102"/>
      <c r="KOV156" s="103"/>
      <c r="KOW156" s="101" t="s">
        <v>190</v>
      </c>
      <c r="KOX156" s="102"/>
      <c r="KOY156" s="102"/>
      <c r="KOZ156" s="102"/>
      <c r="KPA156" s="102"/>
      <c r="KPB156" s="102"/>
      <c r="KPC156" s="102"/>
      <c r="KPD156" s="103"/>
      <c r="KPE156" s="101" t="s">
        <v>190</v>
      </c>
      <c r="KPF156" s="102"/>
      <c r="KPG156" s="102"/>
      <c r="KPH156" s="102"/>
      <c r="KPI156" s="102"/>
      <c r="KPJ156" s="102"/>
      <c r="KPK156" s="102"/>
      <c r="KPL156" s="103"/>
      <c r="KPM156" s="101" t="s">
        <v>190</v>
      </c>
      <c r="KPN156" s="102"/>
      <c r="KPO156" s="102"/>
      <c r="KPP156" s="102"/>
      <c r="KPQ156" s="102"/>
      <c r="KPR156" s="102"/>
      <c r="KPS156" s="102"/>
      <c r="KPT156" s="103"/>
      <c r="KPU156" s="101" t="s">
        <v>190</v>
      </c>
      <c r="KPV156" s="102"/>
      <c r="KPW156" s="102"/>
      <c r="KPX156" s="102"/>
      <c r="KPY156" s="102"/>
      <c r="KPZ156" s="102"/>
      <c r="KQA156" s="102"/>
      <c r="KQB156" s="103"/>
      <c r="KQC156" s="101" t="s">
        <v>190</v>
      </c>
      <c r="KQD156" s="102"/>
      <c r="KQE156" s="102"/>
      <c r="KQF156" s="102"/>
      <c r="KQG156" s="102"/>
      <c r="KQH156" s="102"/>
      <c r="KQI156" s="102"/>
      <c r="KQJ156" s="103"/>
      <c r="KQK156" s="101" t="s">
        <v>190</v>
      </c>
      <c r="KQL156" s="102"/>
      <c r="KQM156" s="102"/>
      <c r="KQN156" s="102"/>
      <c r="KQO156" s="102"/>
      <c r="KQP156" s="102"/>
      <c r="KQQ156" s="102"/>
      <c r="KQR156" s="103"/>
      <c r="KQS156" s="101" t="s">
        <v>190</v>
      </c>
      <c r="KQT156" s="102"/>
      <c r="KQU156" s="102"/>
      <c r="KQV156" s="102"/>
      <c r="KQW156" s="102"/>
      <c r="KQX156" s="102"/>
      <c r="KQY156" s="102"/>
      <c r="KQZ156" s="103"/>
      <c r="KRA156" s="101" t="s">
        <v>190</v>
      </c>
      <c r="KRB156" s="102"/>
      <c r="KRC156" s="102"/>
      <c r="KRD156" s="102"/>
      <c r="KRE156" s="102"/>
      <c r="KRF156" s="102"/>
      <c r="KRG156" s="102"/>
      <c r="KRH156" s="103"/>
      <c r="KRI156" s="101" t="s">
        <v>190</v>
      </c>
      <c r="KRJ156" s="102"/>
      <c r="KRK156" s="102"/>
      <c r="KRL156" s="102"/>
      <c r="KRM156" s="102"/>
      <c r="KRN156" s="102"/>
      <c r="KRO156" s="102"/>
      <c r="KRP156" s="103"/>
      <c r="KRQ156" s="101" t="s">
        <v>190</v>
      </c>
      <c r="KRR156" s="102"/>
      <c r="KRS156" s="102"/>
      <c r="KRT156" s="102"/>
      <c r="KRU156" s="102"/>
      <c r="KRV156" s="102"/>
      <c r="KRW156" s="102"/>
      <c r="KRX156" s="103"/>
      <c r="KRY156" s="101" t="s">
        <v>190</v>
      </c>
      <c r="KRZ156" s="102"/>
      <c r="KSA156" s="102"/>
      <c r="KSB156" s="102"/>
      <c r="KSC156" s="102"/>
      <c r="KSD156" s="102"/>
      <c r="KSE156" s="102"/>
      <c r="KSF156" s="103"/>
      <c r="KSG156" s="101" t="s">
        <v>190</v>
      </c>
      <c r="KSH156" s="102"/>
      <c r="KSI156" s="102"/>
      <c r="KSJ156" s="102"/>
      <c r="KSK156" s="102"/>
      <c r="KSL156" s="102"/>
      <c r="KSM156" s="102"/>
      <c r="KSN156" s="103"/>
      <c r="KSO156" s="101" t="s">
        <v>190</v>
      </c>
      <c r="KSP156" s="102"/>
      <c r="KSQ156" s="102"/>
      <c r="KSR156" s="102"/>
      <c r="KSS156" s="102"/>
      <c r="KST156" s="102"/>
      <c r="KSU156" s="102"/>
      <c r="KSV156" s="103"/>
      <c r="KSW156" s="101" t="s">
        <v>190</v>
      </c>
      <c r="KSX156" s="102"/>
      <c r="KSY156" s="102"/>
      <c r="KSZ156" s="102"/>
      <c r="KTA156" s="102"/>
      <c r="KTB156" s="102"/>
      <c r="KTC156" s="102"/>
      <c r="KTD156" s="103"/>
      <c r="KTE156" s="101" t="s">
        <v>190</v>
      </c>
      <c r="KTF156" s="102"/>
      <c r="KTG156" s="102"/>
      <c r="KTH156" s="102"/>
      <c r="KTI156" s="102"/>
      <c r="KTJ156" s="102"/>
      <c r="KTK156" s="102"/>
      <c r="KTL156" s="103"/>
      <c r="KTM156" s="101" t="s">
        <v>190</v>
      </c>
      <c r="KTN156" s="102"/>
      <c r="KTO156" s="102"/>
      <c r="KTP156" s="102"/>
      <c r="KTQ156" s="102"/>
      <c r="KTR156" s="102"/>
      <c r="KTS156" s="102"/>
      <c r="KTT156" s="103"/>
      <c r="KTU156" s="101" t="s">
        <v>190</v>
      </c>
      <c r="KTV156" s="102"/>
      <c r="KTW156" s="102"/>
      <c r="KTX156" s="102"/>
      <c r="KTY156" s="102"/>
      <c r="KTZ156" s="102"/>
      <c r="KUA156" s="102"/>
      <c r="KUB156" s="103"/>
      <c r="KUC156" s="101" t="s">
        <v>190</v>
      </c>
      <c r="KUD156" s="102"/>
      <c r="KUE156" s="102"/>
      <c r="KUF156" s="102"/>
      <c r="KUG156" s="102"/>
      <c r="KUH156" s="102"/>
      <c r="KUI156" s="102"/>
      <c r="KUJ156" s="103"/>
      <c r="KUK156" s="101" t="s">
        <v>190</v>
      </c>
      <c r="KUL156" s="102"/>
      <c r="KUM156" s="102"/>
      <c r="KUN156" s="102"/>
      <c r="KUO156" s="102"/>
      <c r="KUP156" s="102"/>
      <c r="KUQ156" s="102"/>
      <c r="KUR156" s="103"/>
      <c r="KUS156" s="101" t="s">
        <v>190</v>
      </c>
      <c r="KUT156" s="102"/>
      <c r="KUU156" s="102"/>
      <c r="KUV156" s="102"/>
      <c r="KUW156" s="102"/>
      <c r="KUX156" s="102"/>
      <c r="KUY156" s="102"/>
      <c r="KUZ156" s="103"/>
      <c r="KVA156" s="101" t="s">
        <v>190</v>
      </c>
      <c r="KVB156" s="102"/>
      <c r="KVC156" s="102"/>
      <c r="KVD156" s="102"/>
      <c r="KVE156" s="102"/>
      <c r="KVF156" s="102"/>
      <c r="KVG156" s="102"/>
      <c r="KVH156" s="103"/>
      <c r="KVI156" s="101" t="s">
        <v>190</v>
      </c>
      <c r="KVJ156" s="102"/>
      <c r="KVK156" s="102"/>
      <c r="KVL156" s="102"/>
      <c r="KVM156" s="102"/>
      <c r="KVN156" s="102"/>
      <c r="KVO156" s="102"/>
      <c r="KVP156" s="103"/>
      <c r="KVQ156" s="101" t="s">
        <v>190</v>
      </c>
      <c r="KVR156" s="102"/>
      <c r="KVS156" s="102"/>
      <c r="KVT156" s="102"/>
      <c r="KVU156" s="102"/>
      <c r="KVV156" s="102"/>
      <c r="KVW156" s="102"/>
      <c r="KVX156" s="103"/>
      <c r="KVY156" s="101" t="s">
        <v>190</v>
      </c>
      <c r="KVZ156" s="102"/>
      <c r="KWA156" s="102"/>
      <c r="KWB156" s="102"/>
      <c r="KWC156" s="102"/>
      <c r="KWD156" s="102"/>
      <c r="KWE156" s="102"/>
      <c r="KWF156" s="103"/>
      <c r="KWG156" s="101" t="s">
        <v>190</v>
      </c>
      <c r="KWH156" s="102"/>
      <c r="KWI156" s="102"/>
      <c r="KWJ156" s="102"/>
      <c r="KWK156" s="102"/>
      <c r="KWL156" s="102"/>
      <c r="KWM156" s="102"/>
      <c r="KWN156" s="103"/>
      <c r="KWO156" s="101" t="s">
        <v>190</v>
      </c>
      <c r="KWP156" s="102"/>
      <c r="KWQ156" s="102"/>
      <c r="KWR156" s="102"/>
      <c r="KWS156" s="102"/>
      <c r="KWT156" s="102"/>
      <c r="KWU156" s="102"/>
      <c r="KWV156" s="103"/>
      <c r="KWW156" s="101" t="s">
        <v>190</v>
      </c>
      <c r="KWX156" s="102"/>
      <c r="KWY156" s="102"/>
      <c r="KWZ156" s="102"/>
      <c r="KXA156" s="102"/>
      <c r="KXB156" s="102"/>
      <c r="KXC156" s="102"/>
      <c r="KXD156" s="103"/>
      <c r="KXE156" s="101" t="s">
        <v>190</v>
      </c>
      <c r="KXF156" s="102"/>
      <c r="KXG156" s="102"/>
      <c r="KXH156" s="102"/>
      <c r="KXI156" s="102"/>
      <c r="KXJ156" s="102"/>
      <c r="KXK156" s="102"/>
      <c r="KXL156" s="103"/>
      <c r="KXM156" s="101" t="s">
        <v>190</v>
      </c>
      <c r="KXN156" s="102"/>
      <c r="KXO156" s="102"/>
      <c r="KXP156" s="102"/>
      <c r="KXQ156" s="102"/>
      <c r="KXR156" s="102"/>
      <c r="KXS156" s="102"/>
      <c r="KXT156" s="103"/>
      <c r="KXU156" s="101" t="s">
        <v>190</v>
      </c>
      <c r="KXV156" s="102"/>
      <c r="KXW156" s="102"/>
      <c r="KXX156" s="102"/>
      <c r="KXY156" s="102"/>
      <c r="KXZ156" s="102"/>
      <c r="KYA156" s="102"/>
      <c r="KYB156" s="103"/>
      <c r="KYC156" s="101" t="s">
        <v>190</v>
      </c>
      <c r="KYD156" s="102"/>
      <c r="KYE156" s="102"/>
      <c r="KYF156" s="102"/>
      <c r="KYG156" s="102"/>
      <c r="KYH156" s="102"/>
      <c r="KYI156" s="102"/>
      <c r="KYJ156" s="103"/>
      <c r="KYK156" s="101" t="s">
        <v>190</v>
      </c>
      <c r="KYL156" s="102"/>
      <c r="KYM156" s="102"/>
      <c r="KYN156" s="102"/>
      <c r="KYO156" s="102"/>
      <c r="KYP156" s="102"/>
      <c r="KYQ156" s="102"/>
      <c r="KYR156" s="103"/>
      <c r="KYS156" s="101" t="s">
        <v>190</v>
      </c>
      <c r="KYT156" s="102"/>
      <c r="KYU156" s="102"/>
      <c r="KYV156" s="102"/>
      <c r="KYW156" s="102"/>
      <c r="KYX156" s="102"/>
      <c r="KYY156" s="102"/>
      <c r="KYZ156" s="103"/>
      <c r="KZA156" s="101" t="s">
        <v>190</v>
      </c>
      <c r="KZB156" s="102"/>
      <c r="KZC156" s="102"/>
      <c r="KZD156" s="102"/>
      <c r="KZE156" s="102"/>
      <c r="KZF156" s="102"/>
      <c r="KZG156" s="102"/>
      <c r="KZH156" s="103"/>
      <c r="KZI156" s="101" t="s">
        <v>190</v>
      </c>
      <c r="KZJ156" s="102"/>
      <c r="KZK156" s="102"/>
      <c r="KZL156" s="102"/>
      <c r="KZM156" s="102"/>
      <c r="KZN156" s="102"/>
      <c r="KZO156" s="102"/>
      <c r="KZP156" s="103"/>
      <c r="KZQ156" s="101" t="s">
        <v>190</v>
      </c>
      <c r="KZR156" s="102"/>
      <c r="KZS156" s="102"/>
      <c r="KZT156" s="102"/>
      <c r="KZU156" s="102"/>
      <c r="KZV156" s="102"/>
      <c r="KZW156" s="102"/>
      <c r="KZX156" s="103"/>
      <c r="KZY156" s="101" t="s">
        <v>190</v>
      </c>
      <c r="KZZ156" s="102"/>
      <c r="LAA156" s="102"/>
      <c r="LAB156" s="102"/>
      <c r="LAC156" s="102"/>
      <c r="LAD156" s="102"/>
      <c r="LAE156" s="102"/>
      <c r="LAF156" s="103"/>
      <c r="LAG156" s="101" t="s">
        <v>190</v>
      </c>
      <c r="LAH156" s="102"/>
      <c r="LAI156" s="102"/>
      <c r="LAJ156" s="102"/>
      <c r="LAK156" s="102"/>
      <c r="LAL156" s="102"/>
      <c r="LAM156" s="102"/>
      <c r="LAN156" s="103"/>
      <c r="LAO156" s="101" t="s">
        <v>190</v>
      </c>
      <c r="LAP156" s="102"/>
      <c r="LAQ156" s="102"/>
      <c r="LAR156" s="102"/>
      <c r="LAS156" s="102"/>
      <c r="LAT156" s="102"/>
      <c r="LAU156" s="102"/>
      <c r="LAV156" s="103"/>
      <c r="LAW156" s="101" t="s">
        <v>190</v>
      </c>
      <c r="LAX156" s="102"/>
      <c r="LAY156" s="102"/>
      <c r="LAZ156" s="102"/>
      <c r="LBA156" s="102"/>
      <c r="LBB156" s="102"/>
      <c r="LBC156" s="102"/>
      <c r="LBD156" s="103"/>
      <c r="LBE156" s="101" t="s">
        <v>190</v>
      </c>
      <c r="LBF156" s="102"/>
      <c r="LBG156" s="102"/>
      <c r="LBH156" s="102"/>
      <c r="LBI156" s="102"/>
      <c r="LBJ156" s="102"/>
      <c r="LBK156" s="102"/>
      <c r="LBL156" s="103"/>
      <c r="LBM156" s="101" t="s">
        <v>190</v>
      </c>
      <c r="LBN156" s="102"/>
      <c r="LBO156" s="102"/>
      <c r="LBP156" s="102"/>
      <c r="LBQ156" s="102"/>
      <c r="LBR156" s="102"/>
      <c r="LBS156" s="102"/>
      <c r="LBT156" s="103"/>
      <c r="LBU156" s="101" t="s">
        <v>190</v>
      </c>
      <c r="LBV156" s="102"/>
      <c r="LBW156" s="102"/>
      <c r="LBX156" s="102"/>
      <c r="LBY156" s="102"/>
      <c r="LBZ156" s="102"/>
      <c r="LCA156" s="102"/>
      <c r="LCB156" s="103"/>
      <c r="LCC156" s="101" t="s">
        <v>190</v>
      </c>
      <c r="LCD156" s="102"/>
      <c r="LCE156" s="102"/>
      <c r="LCF156" s="102"/>
      <c r="LCG156" s="102"/>
      <c r="LCH156" s="102"/>
      <c r="LCI156" s="102"/>
      <c r="LCJ156" s="103"/>
      <c r="LCK156" s="101" t="s">
        <v>190</v>
      </c>
      <c r="LCL156" s="102"/>
      <c r="LCM156" s="102"/>
      <c r="LCN156" s="102"/>
      <c r="LCO156" s="102"/>
      <c r="LCP156" s="102"/>
      <c r="LCQ156" s="102"/>
      <c r="LCR156" s="103"/>
      <c r="LCS156" s="101" t="s">
        <v>190</v>
      </c>
      <c r="LCT156" s="102"/>
      <c r="LCU156" s="102"/>
      <c r="LCV156" s="102"/>
      <c r="LCW156" s="102"/>
      <c r="LCX156" s="102"/>
      <c r="LCY156" s="102"/>
      <c r="LCZ156" s="103"/>
      <c r="LDA156" s="101" t="s">
        <v>190</v>
      </c>
      <c r="LDB156" s="102"/>
      <c r="LDC156" s="102"/>
      <c r="LDD156" s="102"/>
      <c r="LDE156" s="102"/>
      <c r="LDF156" s="102"/>
      <c r="LDG156" s="102"/>
      <c r="LDH156" s="103"/>
      <c r="LDI156" s="101" t="s">
        <v>190</v>
      </c>
      <c r="LDJ156" s="102"/>
      <c r="LDK156" s="102"/>
      <c r="LDL156" s="102"/>
      <c r="LDM156" s="102"/>
      <c r="LDN156" s="102"/>
      <c r="LDO156" s="102"/>
      <c r="LDP156" s="103"/>
      <c r="LDQ156" s="101" t="s">
        <v>190</v>
      </c>
      <c r="LDR156" s="102"/>
      <c r="LDS156" s="102"/>
      <c r="LDT156" s="102"/>
      <c r="LDU156" s="102"/>
      <c r="LDV156" s="102"/>
      <c r="LDW156" s="102"/>
      <c r="LDX156" s="103"/>
      <c r="LDY156" s="101" t="s">
        <v>190</v>
      </c>
      <c r="LDZ156" s="102"/>
      <c r="LEA156" s="102"/>
      <c r="LEB156" s="102"/>
      <c r="LEC156" s="102"/>
      <c r="LED156" s="102"/>
      <c r="LEE156" s="102"/>
      <c r="LEF156" s="103"/>
      <c r="LEG156" s="101" t="s">
        <v>190</v>
      </c>
      <c r="LEH156" s="102"/>
      <c r="LEI156" s="102"/>
      <c r="LEJ156" s="102"/>
      <c r="LEK156" s="102"/>
      <c r="LEL156" s="102"/>
      <c r="LEM156" s="102"/>
      <c r="LEN156" s="103"/>
      <c r="LEO156" s="101" t="s">
        <v>190</v>
      </c>
      <c r="LEP156" s="102"/>
      <c r="LEQ156" s="102"/>
      <c r="LER156" s="102"/>
      <c r="LES156" s="102"/>
      <c r="LET156" s="102"/>
      <c r="LEU156" s="102"/>
      <c r="LEV156" s="103"/>
      <c r="LEW156" s="101" t="s">
        <v>190</v>
      </c>
      <c r="LEX156" s="102"/>
      <c r="LEY156" s="102"/>
      <c r="LEZ156" s="102"/>
      <c r="LFA156" s="102"/>
      <c r="LFB156" s="102"/>
      <c r="LFC156" s="102"/>
      <c r="LFD156" s="103"/>
      <c r="LFE156" s="101" t="s">
        <v>190</v>
      </c>
      <c r="LFF156" s="102"/>
      <c r="LFG156" s="102"/>
      <c r="LFH156" s="102"/>
      <c r="LFI156" s="102"/>
      <c r="LFJ156" s="102"/>
      <c r="LFK156" s="102"/>
      <c r="LFL156" s="103"/>
      <c r="LFM156" s="101" t="s">
        <v>190</v>
      </c>
      <c r="LFN156" s="102"/>
      <c r="LFO156" s="102"/>
      <c r="LFP156" s="102"/>
      <c r="LFQ156" s="102"/>
      <c r="LFR156" s="102"/>
      <c r="LFS156" s="102"/>
      <c r="LFT156" s="103"/>
      <c r="LFU156" s="101" t="s">
        <v>190</v>
      </c>
      <c r="LFV156" s="102"/>
      <c r="LFW156" s="102"/>
      <c r="LFX156" s="102"/>
      <c r="LFY156" s="102"/>
      <c r="LFZ156" s="102"/>
      <c r="LGA156" s="102"/>
      <c r="LGB156" s="103"/>
      <c r="LGC156" s="101" t="s">
        <v>190</v>
      </c>
      <c r="LGD156" s="102"/>
      <c r="LGE156" s="102"/>
      <c r="LGF156" s="102"/>
      <c r="LGG156" s="102"/>
      <c r="LGH156" s="102"/>
      <c r="LGI156" s="102"/>
      <c r="LGJ156" s="103"/>
      <c r="LGK156" s="101" t="s">
        <v>190</v>
      </c>
      <c r="LGL156" s="102"/>
      <c r="LGM156" s="102"/>
      <c r="LGN156" s="102"/>
      <c r="LGO156" s="102"/>
      <c r="LGP156" s="102"/>
      <c r="LGQ156" s="102"/>
      <c r="LGR156" s="103"/>
      <c r="LGS156" s="101" t="s">
        <v>190</v>
      </c>
      <c r="LGT156" s="102"/>
      <c r="LGU156" s="102"/>
      <c r="LGV156" s="102"/>
      <c r="LGW156" s="102"/>
      <c r="LGX156" s="102"/>
      <c r="LGY156" s="102"/>
      <c r="LGZ156" s="103"/>
      <c r="LHA156" s="101" t="s">
        <v>190</v>
      </c>
      <c r="LHB156" s="102"/>
      <c r="LHC156" s="102"/>
      <c r="LHD156" s="102"/>
      <c r="LHE156" s="102"/>
      <c r="LHF156" s="102"/>
      <c r="LHG156" s="102"/>
      <c r="LHH156" s="103"/>
      <c r="LHI156" s="101" t="s">
        <v>190</v>
      </c>
      <c r="LHJ156" s="102"/>
      <c r="LHK156" s="102"/>
      <c r="LHL156" s="102"/>
      <c r="LHM156" s="102"/>
      <c r="LHN156" s="102"/>
      <c r="LHO156" s="102"/>
      <c r="LHP156" s="103"/>
      <c r="LHQ156" s="101" t="s">
        <v>190</v>
      </c>
      <c r="LHR156" s="102"/>
      <c r="LHS156" s="102"/>
      <c r="LHT156" s="102"/>
      <c r="LHU156" s="102"/>
      <c r="LHV156" s="102"/>
      <c r="LHW156" s="102"/>
      <c r="LHX156" s="103"/>
      <c r="LHY156" s="101" t="s">
        <v>190</v>
      </c>
      <c r="LHZ156" s="102"/>
      <c r="LIA156" s="102"/>
      <c r="LIB156" s="102"/>
      <c r="LIC156" s="102"/>
      <c r="LID156" s="102"/>
      <c r="LIE156" s="102"/>
      <c r="LIF156" s="103"/>
      <c r="LIG156" s="101" t="s">
        <v>190</v>
      </c>
      <c r="LIH156" s="102"/>
      <c r="LII156" s="102"/>
      <c r="LIJ156" s="102"/>
      <c r="LIK156" s="102"/>
      <c r="LIL156" s="102"/>
      <c r="LIM156" s="102"/>
      <c r="LIN156" s="103"/>
      <c r="LIO156" s="101" t="s">
        <v>190</v>
      </c>
      <c r="LIP156" s="102"/>
      <c r="LIQ156" s="102"/>
      <c r="LIR156" s="102"/>
      <c r="LIS156" s="102"/>
      <c r="LIT156" s="102"/>
      <c r="LIU156" s="102"/>
      <c r="LIV156" s="103"/>
      <c r="LIW156" s="101" t="s">
        <v>190</v>
      </c>
      <c r="LIX156" s="102"/>
      <c r="LIY156" s="102"/>
      <c r="LIZ156" s="102"/>
      <c r="LJA156" s="102"/>
      <c r="LJB156" s="102"/>
      <c r="LJC156" s="102"/>
      <c r="LJD156" s="103"/>
      <c r="LJE156" s="101" t="s">
        <v>190</v>
      </c>
      <c r="LJF156" s="102"/>
      <c r="LJG156" s="102"/>
      <c r="LJH156" s="102"/>
      <c r="LJI156" s="102"/>
      <c r="LJJ156" s="102"/>
      <c r="LJK156" s="102"/>
      <c r="LJL156" s="103"/>
      <c r="LJM156" s="101" t="s">
        <v>190</v>
      </c>
      <c r="LJN156" s="102"/>
      <c r="LJO156" s="102"/>
      <c r="LJP156" s="102"/>
      <c r="LJQ156" s="102"/>
      <c r="LJR156" s="102"/>
      <c r="LJS156" s="102"/>
      <c r="LJT156" s="103"/>
      <c r="LJU156" s="101" t="s">
        <v>190</v>
      </c>
      <c r="LJV156" s="102"/>
      <c r="LJW156" s="102"/>
      <c r="LJX156" s="102"/>
      <c r="LJY156" s="102"/>
      <c r="LJZ156" s="102"/>
      <c r="LKA156" s="102"/>
      <c r="LKB156" s="103"/>
      <c r="LKC156" s="101" t="s">
        <v>190</v>
      </c>
      <c r="LKD156" s="102"/>
      <c r="LKE156" s="102"/>
      <c r="LKF156" s="102"/>
      <c r="LKG156" s="102"/>
      <c r="LKH156" s="102"/>
      <c r="LKI156" s="102"/>
      <c r="LKJ156" s="103"/>
      <c r="LKK156" s="101" t="s">
        <v>190</v>
      </c>
      <c r="LKL156" s="102"/>
      <c r="LKM156" s="102"/>
      <c r="LKN156" s="102"/>
      <c r="LKO156" s="102"/>
      <c r="LKP156" s="102"/>
      <c r="LKQ156" s="102"/>
      <c r="LKR156" s="103"/>
      <c r="LKS156" s="101" t="s">
        <v>190</v>
      </c>
      <c r="LKT156" s="102"/>
      <c r="LKU156" s="102"/>
      <c r="LKV156" s="102"/>
      <c r="LKW156" s="102"/>
      <c r="LKX156" s="102"/>
      <c r="LKY156" s="102"/>
      <c r="LKZ156" s="103"/>
      <c r="LLA156" s="101" t="s">
        <v>190</v>
      </c>
      <c r="LLB156" s="102"/>
      <c r="LLC156" s="102"/>
      <c r="LLD156" s="102"/>
      <c r="LLE156" s="102"/>
      <c r="LLF156" s="102"/>
      <c r="LLG156" s="102"/>
      <c r="LLH156" s="103"/>
      <c r="LLI156" s="101" t="s">
        <v>190</v>
      </c>
      <c r="LLJ156" s="102"/>
      <c r="LLK156" s="102"/>
      <c r="LLL156" s="102"/>
      <c r="LLM156" s="102"/>
      <c r="LLN156" s="102"/>
      <c r="LLO156" s="102"/>
      <c r="LLP156" s="103"/>
      <c r="LLQ156" s="101" t="s">
        <v>190</v>
      </c>
      <c r="LLR156" s="102"/>
      <c r="LLS156" s="102"/>
      <c r="LLT156" s="102"/>
      <c r="LLU156" s="102"/>
      <c r="LLV156" s="102"/>
      <c r="LLW156" s="102"/>
      <c r="LLX156" s="103"/>
      <c r="LLY156" s="101" t="s">
        <v>190</v>
      </c>
      <c r="LLZ156" s="102"/>
      <c r="LMA156" s="102"/>
      <c r="LMB156" s="102"/>
      <c r="LMC156" s="102"/>
      <c r="LMD156" s="102"/>
      <c r="LME156" s="102"/>
      <c r="LMF156" s="103"/>
      <c r="LMG156" s="101" t="s">
        <v>190</v>
      </c>
      <c r="LMH156" s="102"/>
      <c r="LMI156" s="102"/>
      <c r="LMJ156" s="102"/>
      <c r="LMK156" s="102"/>
      <c r="LML156" s="102"/>
      <c r="LMM156" s="102"/>
      <c r="LMN156" s="103"/>
      <c r="LMO156" s="101" t="s">
        <v>190</v>
      </c>
      <c r="LMP156" s="102"/>
      <c r="LMQ156" s="102"/>
      <c r="LMR156" s="102"/>
      <c r="LMS156" s="102"/>
      <c r="LMT156" s="102"/>
      <c r="LMU156" s="102"/>
      <c r="LMV156" s="103"/>
      <c r="LMW156" s="101" t="s">
        <v>190</v>
      </c>
      <c r="LMX156" s="102"/>
      <c r="LMY156" s="102"/>
      <c r="LMZ156" s="102"/>
      <c r="LNA156" s="102"/>
      <c r="LNB156" s="102"/>
      <c r="LNC156" s="102"/>
      <c r="LND156" s="103"/>
      <c r="LNE156" s="101" t="s">
        <v>190</v>
      </c>
      <c r="LNF156" s="102"/>
      <c r="LNG156" s="102"/>
      <c r="LNH156" s="102"/>
      <c r="LNI156" s="102"/>
      <c r="LNJ156" s="102"/>
      <c r="LNK156" s="102"/>
      <c r="LNL156" s="103"/>
      <c r="LNM156" s="101" t="s">
        <v>190</v>
      </c>
      <c r="LNN156" s="102"/>
      <c r="LNO156" s="102"/>
      <c r="LNP156" s="102"/>
      <c r="LNQ156" s="102"/>
      <c r="LNR156" s="102"/>
      <c r="LNS156" s="102"/>
      <c r="LNT156" s="103"/>
      <c r="LNU156" s="101" t="s">
        <v>190</v>
      </c>
      <c r="LNV156" s="102"/>
      <c r="LNW156" s="102"/>
      <c r="LNX156" s="102"/>
      <c r="LNY156" s="102"/>
      <c r="LNZ156" s="102"/>
      <c r="LOA156" s="102"/>
      <c r="LOB156" s="103"/>
      <c r="LOC156" s="101" t="s">
        <v>190</v>
      </c>
      <c r="LOD156" s="102"/>
      <c r="LOE156" s="102"/>
      <c r="LOF156" s="102"/>
      <c r="LOG156" s="102"/>
      <c r="LOH156" s="102"/>
      <c r="LOI156" s="102"/>
      <c r="LOJ156" s="103"/>
      <c r="LOK156" s="101" t="s">
        <v>190</v>
      </c>
      <c r="LOL156" s="102"/>
      <c r="LOM156" s="102"/>
      <c r="LON156" s="102"/>
      <c r="LOO156" s="102"/>
      <c r="LOP156" s="102"/>
      <c r="LOQ156" s="102"/>
      <c r="LOR156" s="103"/>
      <c r="LOS156" s="101" t="s">
        <v>190</v>
      </c>
      <c r="LOT156" s="102"/>
      <c r="LOU156" s="102"/>
      <c r="LOV156" s="102"/>
      <c r="LOW156" s="102"/>
      <c r="LOX156" s="102"/>
      <c r="LOY156" s="102"/>
      <c r="LOZ156" s="103"/>
      <c r="LPA156" s="101" t="s">
        <v>190</v>
      </c>
      <c r="LPB156" s="102"/>
      <c r="LPC156" s="102"/>
      <c r="LPD156" s="102"/>
      <c r="LPE156" s="102"/>
      <c r="LPF156" s="102"/>
      <c r="LPG156" s="102"/>
      <c r="LPH156" s="103"/>
      <c r="LPI156" s="101" t="s">
        <v>190</v>
      </c>
      <c r="LPJ156" s="102"/>
      <c r="LPK156" s="102"/>
      <c r="LPL156" s="102"/>
      <c r="LPM156" s="102"/>
      <c r="LPN156" s="102"/>
      <c r="LPO156" s="102"/>
      <c r="LPP156" s="103"/>
      <c r="LPQ156" s="101" t="s">
        <v>190</v>
      </c>
      <c r="LPR156" s="102"/>
      <c r="LPS156" s="102"/>
      <c r="LPT156" s="102"/>
      <c r="LPU156" s="102"/>
      <c r="LPV156" s="102"/>
      <c r="LPW156" s="102"/>
      <c r="LPX156" s="103"/>
      <c r="LPY156" s="101" t="s">
        <v>190</v>
      </c>
      <c r="LPZ156" s="102"/>
      <c r="LQA156" s="102"/>
      <c r="LQB156" s="102"/>
      <c r="LQC156" s="102"/>
      <c r="LQD156" s="102"/>
      <c r="LQE156" s="102"/>
      <c r="LQF156" s="103"/>
      <c r="LQG156" s="101" t="s">
        <v>190</v>
      </c>
      <c r="LQH156" s="102"/>
      <c r="LQI156" s="102"/>
      <c r="LQJ156" s="102"/>
      <c r="LQK156" s="102"/>
      <c r="LQL156" s="102"/>
      <c r="LQM156" s="102"/>
      <c r="LQN156" s="103"/>
      <c r="LQO156" s="101" t="s">
        <v>190</v>
      </c>
      <c r="LQP156" s="102"/>
      <c r="LQQ156" s="102"/>
      <c r="LQR156" s="102"/>
      <c r="LQS156" s="102"/>
      <c r="LQT156" s="102"/>
      <c r="LQU156" s="102"/>
      <c r="LQV156" s="103"/>
      <c r="LQW156" s="101" t="s">
        <v>190</v>
      </c>
      <c r="LQX156" s="102"/>
      <c r="LQY156" s="102"/>
      <c r="LQZ156" s="102"/>
      <c r="LRA156" s="102"/>
      <c r="LRB156" s="102"/>
      <c r="LRC156" s="102"/>
      <c r="LRD156" s="103"/>
      <c r="LRE156" s="101" t="s">
        <v>190</v>
      </c>
      <c r="LRF156" s="102"/>
      <c r="LRG156" s="102"/>
      <c r="LRH156" s="102"/>
      <c r="LRI156" s="102"/>
      <c r="LRJ156" s="102"/>
      <c r="LRK156" s="102"/>
      <c r="LRL156" s="103"/>
      <c r="LRM156" s="101" t="s">
        <v>190</v>
      </c>
      <c r="LRN156" s="102"/>
      <c r="LRO156" s="102"/>
      <c r="LRP156" s="102"/>
      <c r="LRQ156" s="102"/>
      <c r="LRR156" s="102"/>
      <c r="LRS156" s="102"/>
      <c r="LRT156" s="103"/>
      <c r="LRU156" s="101" t="s">
        <v>190</v>
      </c>
      <c r="LRV156" s="102"/>
      <c r="LRW156" s="102"/>
      <c r="LRX156" s="102"/>
      <c r="LRY156" s="102"/>
      <c r="LRZ156" s="102"/>
      <c r="LSA156" s="102"/>
      <c r="LSB156" s="103"/>
      <c r="LSC156" s="101" t="s">
        <v>190</v>
      </c>
      <c r="LSD156" s="102"/>
      <c r="LSE156" s="102"/>
      <c r="LSF156" s="102"/>
      <c r="LSG156" s="102"/>
      <c r="LSH156" s="102"/>
      <c r="LSI156" s="102"/>
      <c r="LSJ156" s="103"/>
      <c r="LSK156" s="101" t="s">
        <v>190</v>
      </c>
      <c r="LSL156" s="102"/>
      <c r="LSM156" s="102"/>
      <c r="LSN156" s="102"/>
      <c r="LSO156" s="102"/>
      <c r="LSP156" s="102"/>
      <c r="LSQ156" s="102"/>
      <c r="LSR156" s="103"/>
      <c r="LSS156" s="101" t="s">
        <v>190</v>
      </c>
      <c r="LST156" s="102"/>
      <c r="LSU156" s="102"/>
      <c r="LSV156" s="102"/>
      <c r="LSW156" s="102"/>
      <c r="LSX156" s="102"/>
      <c r="LSY156" s="102"/>
      <c r="LSZ156" s="103"/>
      <c r="LTA156" s="101" t="s">
        <v>190</v>
      </c>
      <c r="LTB156" s="102"/>
      <c r="LTC156" s="102"/>
      <c r="LTD156" s="102"/>
      <c r="LTE156" s="102"/>
      <c r="LTF156" s="102"/>
      <c r="LTG156" s="102"/>
      <c r="LTH156" s="103"/>
      <c r="LTI156" s="101" t="s">
        <v>190</v>
      </c>
      <c r="LTJ156" s="102"/>
      <c r="LTK156" s="102"/>
      <c r="LTL156" s="102"/>
      <c r="LTM156" s="102"/>
      <c r="LTN156" s="102"/>
      <c r="LTO156" s="102"/>
      <c r="LTP156" s="103"/>
      <c r="LTQ156" s="101" t="s">
        <v>190</v>
      </c>
      <c r="LTR156" s="102"/>
      <c r="LTS156" s="102"/>
      <c r="LTT156" s="102"/>
      <c r="LTU156" s="102"/>
      <c r="LTV156" s="102"/>
      <c r="LTW156" s="102"/>
      <c r="LTX156" s="103"/>
      <c r="LTY156" s="101" t="s">
        <v>190</v>
      </c>
      <c r="LTZ156" s="102"/>
      <c r="LUA156" s="102"/>
      <c r="LUB156" s="102"/>
      <c r="LUC156" s="102"/>
      <c r="LUD156" s="102"/>
      <c r="LUE156" s="102"/>
      <c r="LUF156" s="103"/>
      <c r="LUG156" s="101" t="s">
        <v>190</v>
      </c>
      <c r="LUH156" s="102"/>
      <c r="LUI156" s="102"/>
      <c r="LUJ156" s="102"/>
      <c r="LUK156" s="102"/>
      <c r="LUL156" s="102"/>
      <c r="LUM156" s="102"/>
      <c r="LUN156" s="103"/>
      <c r="LUO156" s="101" t="s">
        <v>190</v>
      </c>
      <c r="LUP156" s="102"/>
      <c r="LUQ156" s="102"/>
      <c r="LUR156" s="102"/>
      <c r="LUS156" s="102"/>
      <c r="LUT156" s="102"/>
      <c r="LUU156" s="102"/>
      <c r="LUV156" s="103"/>
      <c r="LUW156" s="101" t="s">
        <v>190</v>
      </c>
      <c r="LUX156" s="102"/>
      <c r="LUY156" s="102"/>
      <c r="LUZ156" s="102"/>
      <c r="LVA156" s="102"/>
      <c r="LVB156" s="102"/>
      <c r="LVC156" s="102"/>
      <c r="LVD156" s="103"/>
      <c r="LVE156" s="101" t="s">
        <v>190</v>
      </c>
      <c r="LVF156" s="102"/>
      <c r="LVG156" s="102"/>
      <c r="LVH156" s="102"/>
      <c r="LVI156" s="102"/>
      <c r="LVJ156" s="102"/>
      <c r="LVK156" s="102"/>
      <c r="LVL156" s="103"/>
      <c r="LVM156" s="101" t="s">
        <v>190</v>
      </c>
      <c r="LVN156" s="102"/>
      <c r="LVO156" s="102"/>
      <c r="LVP156" s="102"/>
      <c r="LVQ156" s="102"/>
      <c r="LVR156" s="102"/>
      <c r="LVS156" s="102"/>
      <c r="LVT156" s="103"/>
      <c r="LVU156" s="101" t="s">
        <v>190</v>
      </c>
      <c r="LVV156" s="102"/>
      <c r="LVW156" s="102"/>
      <c r="LVX156" s="102"/>
      <c r="LVY156" s="102"/>
      <c r="LVZ156" s="102"/>
      <c r="LWA156" s="102"/>
      <c r="LWB156" s="103"/>
      <c r="LWC156" s="101" t="s">
        <v>190</v>
      </c>
      <c r="LWD156" s="102"/>
      <c r="LWE156" s="102"/>
      <c r="LWF156" s="102"/>
      <c r="LWG156" s="102"/>
      <c r="LWH156" s="102"/>
      <c r="LWI156" s="102"/>
      <c r="LWJ156" s="103"/>
      <c r="LWK156" s="101" t="s">
        <v>190</v>
      </c>
      <c r="LWL156" s="102"/>
      <c r="LWM156" s="102"/>
      <c r="LWN156" s="102"/>
      <c r="LWO156" s="102"/>
      <c r="LWP156" s="102"/>
      <c r="LWQ156" s="102"/>
      <c r="LWR156" s="103"/>
      <c r="LWS156" s="101" t="s">
        <v>190</v>
      </c>
      <c r="LWT156" s="102"/>
      <c r="LWU156" s="102"/>
      <c r="LWV156" s="102"/>
      <c r="LWW156" s="102"/>
      <c r="LWX156" s="102"/>
      <c r="LWY156" s="102"/>
      <c r="LWZ156" s="103"/>
      <c r="LXA156" s="101" t="s">
        <v>190</v>
      </c>
      <c r="LXB156" s="102"/>
      <c r="LXC156" s="102"/>
      <c r="LXD156" s="102"/>
      <c r="LXE156" s="102"/>
      <c r="LXF156" s="102"/>
      <c r="LXG156" s="102"/>
      <c r="LXH156" s="103"/>
      <c r="LXI156" s="101" t="s">
        <v>190</v>
      </c>
      <c r="LXJ156" s="102"/>
      <c r="LXK156" s="102"/>
      <c r="LXL156" s="102"/>
      <c r="LXM156" s="102"/>
      <c r="LXN156" s="102"/>
      <c r="LXO156" s="102"/>
      <c r="LXP156" s="103"/>
      <c r="LXQ156" s="101" t="s">
        <v>190</v>
      </c>
      <c r="LXR156" s="102"/>
      <c r="LXS156" s="102"/>
      <c r="LXT156" s="102"/>
      <c r="LXU156" s="102"/>
      <c r="LXV156" s="102"/>
      <c r="LXW156" s="102"/>
      <c r="LXX156" s="103"/>
      <c r="LXY156" s="101" t="s">
        <v>190</v>
      </c>
      <c r="LXZ156" s="102"/>
      <c r="LYA156" s="102"/>
      <c r="LYB156" s="102"/>
      <c r="LYC156" s="102"/>
      <c r="LYD156" s="102"/>
      <c r="LYE156" s="102"/>
      <c r="LYF156" s="103"/>
      <c r="LYG156" s="101" t="s">
        <v>190</v>
      </c>
      <c r="LYH156" s="102"/>
      <c r="LYI156" s="102"/>
      <c r="LYJ156" s="102"/>
      <c r="LYK156" s="102"/>
      <c r="LYL156" s="102"/>
      <c r="LYM156" s="102"/>
      <c r="LYN156" s="103"/>
      <c r="LYO156" s="101" t="s">
        <v>190</v>
      </c>
      <c r="LYP156" s="102"/>
      <c r="LYQ156" s="102"/>
      <c r="LYR156" s="102"/>
      <c r="LYS156" s="102"/>
      <c r="LYT156" s="102"/>
      <c r="LYU156" s="102"/>
      <c r="LYV156" s="103"/>
      <c r="LYW156" s="101" t="s">
        <v>190</v>
      </c>
      <c r="LYX156" s="102"/>
      <c r="LYY156" s="102"/>
      <c r="LYZ156" s="102"/>
      <c r="LZA156" s="102"/>
      <c r="LZB156" s="102"/>
      <c r="LZC156" s="102"/>
      <c r="LZD156" s="103"/>
      <c r="LZE156" s="101" t="s">
        <v>190</v>
      </c>
      <c r="LZF156" s="102"/>
      <c r="LZG156" s="102"/>
      <c r="LZH156" s="102"/>
      <c r="LZI156" s="102"/>
      <c r="LZJ156" s="102"/>
      <c r="LZK156" s="102"/>
      <c r="LZL156" s="103"/>
      <c r="LZM156" s="101" t="s">
        <v>190</v>
      </c>
      <c r="LZN156" s="102"/>
      <c r="LZO156" s="102"/>
      <c r="LZP156" s="102"/>
      <c r="LZQ156" s="102"/>
      <c r="LZR156" s="102"/>
      <c r="LZS156" s="102"/>
      <c r="LZT156" s="103"/>
      <c r="LZU156" s="101" t="s">
        <v>190</v>
      </c>
      <c r="LZV156" s="102"/>
      <c r="LZW156" s="102"/>
      <c r="LZX156" s="102"/>
      <c r="LZY156" s="102"/>
      <c r="LZZ156" s="102"/>
      <c r="MAA156" s="102"/>
      <c r="MAB156" s="103"/>
      <c r="MAC156" s="101" t="s">
        <v>190</v>
      </c>
      <c r="MAD156" s="102"/>
      <c r="MAE156" s="102"/>
      <c r="MAF156" s="102"/>
      <c r="MAG156" s="102"/>
      <c r="MAH156" s="102"/>
      <c r="MAI156" s="102"/>
      <c r="MAJ156" s="103"/>
      <c r="MAK156" s="101" t="s">
        <v>190</v>
      </c>
      <c r="MAL156" s="102"/>
      <c r="MAM156" s="102"/>
      <c r="MAN156" s="102"/>
      <c r="MAO156" s="102"/>
      <c r="MAP156" s="102"/>
      <c r="MAQ156" s="102"/>
      <c r="MAR156" s="103"/>
      <c r="MAS156" s="101" t="s">
        <v>190</v>
      </c>
      <c r="MAT156" s="102"/>
      <c r="MAU156" s="102"/>
      <c r="MAV156" s="102"/>
      <c r="MAW156" s="102"/>
      <c r="MAX156" s="102"/>
      <c r="MAY156" s="102"/>
      <c r="MAZ156" s="103"/>
      <c r="MBA156" s="101" t="s">
        <v>190</v>
      </c>
      <c r="MBB156" s="102"/>
      <c r="MBC156" s="102"/>
      <c r="MBD156" s="102"/>
      <c r="MBE156" s="102"/>
      <c r="MBF156" s="102"/>
      <c r="MBG156" s="102"/>
      <c r="MBH156" s="103"/>
      <c r="MBI156" s="101" t="s">
        <v>190</v>
      </c>
      <c r="MBJ156" s="102"/>
      <c r="MBK156" s="102"/>
      <c r="MBL156" s="102"/>
      <c r="MBM156" s="102"/>
      <c r="MBN156" s="102"/>
      <c r="MBO156" s="102"/>
      <c r="MBP156" s="103"/>
      <c r="MBQ156" s="101" t="s">
        <v>190</v>
      </c>
      <c r="MBR156" s="102"/>
      <c r="MBS156" s="102"/>
      <c r="MBT156" s="102"/>
      <c r="MBU156" s="102"/>
      <c r="MBV156" s="102"/>
      <c r="MBW156" s="102"/>
      <c r="MBX156" s="103"/>
      <c r="MBY156" s="101" t="s">
        <v>190</v>
      </c>
      <c r="MBZ156" s="102"/>
      <c r="MCA156" s="102"/>
      <c r="MCB156" s="102"/>
      <c r="MCC156" s="102"/>
      <c r="MCD156" s="102"/>
      <c r="MCE156" s="102"/>
      <c r="MCF156" s="103"/>
      <c r="MCG156" s="101" t="s">
        <v>190</v>
      </c>
      <c r="MCH156" s="102"/>
      <c r="MCI156" s="102"/>
      <c r="MCJ156" s="102"/>
      <c r="MCK156" s="102"/>
      <c r="MCL156" s="102"/>
      <c r="MCM156" s="102"/>
      <c r="MCN156" s="103"/>
      <c r="MCO156" s="101" t="s">
        <v>190</v>
      </c>
      <c r="MCP156" s="102"/>
      <c r="MCQ156" s="102"/>
      <c r="MCR156" s="102"/>
      <c r="MCS156" s="102"/>
      <c r="MCT156" s="102"/>
      <c r="MCU156" s="102"/>
      <c r="MCV156" s="103"/>
      <c r="MCW156" s="101" t="s">
        <v>190</v>
      </c>
      <c r="MCX156" s="102"/>
      <c r="MCY156" s="102"/>
      <c r="MCZ156" s="102"/>
      <c r="MDA156" s="102"/>
      <c r="MDB156" s="102"/>
      <c r="MDC156" s="102"/>
      <c r="MDD156" s="103"/>
      <c r="MDE156" s="101" t="s">
        <v>190</v>
      </c>
      <c r="MDF156" s="102"/>
      <c r="MDG156" s="102"/>
      <c r="MDH156" s="102"/>
      <c r="MDI156" s="102"/>
      <c r="MDJ156" s="102"/>
      <c r="MDK156" s="102"/>
      <c r="MDL156" s="103"/>
      <c r="MDM156" s="101" t="s">
        <v>190</v>
      </c>
      <c r="MDN156" s="102"/>
      <c r="MDO156" s="102"/>
      <c r="MDP156" s="102"/>
      <c r="MDQ156" s="102"/>
      <c r="MDR156" s="102"/>
      <c r="MDS156" s="102"/>
      <c r="MDT156" s="103"/>
      <c r="MDU156" s="101" t="s">
        <v>190</v>
      </c>
      <c r="MDV156" s="102"/>
      <c r="MDW156" s="102"/>
      <c r="MDX156" s="102"/>
      <c r="MDY156" s="102"/>
      <c r="MDZ156" s="102"/>
      <c r="MEA156" s="102"/>
      <c r="MEB156" s="103"/>
      <c r="MEC156" s="101" t="s">
        <v>190</v>
      </c>
      <c r="MED156" s="102"/>
      <c r="MEE156" s="102"/>
      <c r="MEF156" s="102"/>
      <c r="MEG156" s="102"/>
      <c r="MEH156" s="102"/>
      <c r="MEI156" s="102"/>
      <c r="MEJ156" s="103"/>
      <c r="MEK156" s="101" t="s">
        <v>190</v>
      </c>
      <c r="MEL156" s="102"/>
      <c r="MEM156" s="102"/>
      <c r="MEN156" s="102"/>
      <c r="MEO156" s="102"/>
      <c r="MEP156" s="102"/>
      <c r="MEQ156" s="102"/>
      <c r="MER156" s="103"/>
      <c r="MES156" s="101" t="s">
        <v>190</v>
      </c>
      <c r="MET156" s="102"/>
      <c r="MEU156" s="102"/>
      <c r="MEV156" s="102"/>
      <c r="MEW156" s="102"/>
      <c r="MEX156" s="102"/>
      <c r="MEY156" s="102"/>
      <c r="MEZ156" s="103"/>
      <c r="MFA156" s="101" t="s">
        <v>190</v>
      </c>
      <c r="MFB156" s="102"/>
      <c r="MFC156" s="102"/>
      <c r="MFD156" s="102"/>
      <c r="MFE156" s="102"/>
      <c r="MFF156" s="102"/>
      <c r="MFG156" s="102"/>
      <c r="MFH156" s="103"/>
      <c r="MFI156" s="101" t="s">
        <v>190</v>
      </c>
      <c r="MFJ156" s="102"/>
      <c r="MFK156" s="102"/>
      <c r="MFL156" s="102"/>
      <c r="MFM156" s="102"/>
      <c r="MFN156" s="102"/>
      <c r="MFO156" s="102"/>
      <c r="MFP156" s="103"/>
      <c r="MFQ156" s="101" t="s">
        <v>190</v>
      </c>
      <c r="MFR156" s="102"/>
      <c r="MFS156" s="102"/>
      <c r="MFT156" s="102"/>
      <c r="MFU156" s="102"/>
      <c r="MFV156" s="102"/>
      <c r="MFW156" s="102"/>
      <c r="MFX156" s="103"/>
      <c r="MFY156" s="101" t="s">
        <v>190</v>
      </c>
      <c r="MFZ156" s="102"/>
      <c r="MGA156" s="102"/>
      <c r="MGB156" s="102"/>
      <c r="MGC156" s="102"/>
      <c r="MGD156" s="102"/>
      <c r="MGE156" s="102"/>
      <c r="MGF156" s="103"/>
      <c r="MGG156" s="101" t="s">
        <v>190</v>
      </c>
      <c r="MGH156" s="102"/>
      <c r="MGI156" s="102"/>
      <c r="MGJ156" s="102"/>
      <c r="MGK156" s="102"/>
      <c r="MGL156" s="102"/>
      <c r="MGM156" s="102"/>
      <c r="MGN156" s="103"/>
      <c r="MGO156" s="101" t="s">
        <v>190</v>
      </c>
      <c r="MGP156" s="102"/>
      <c r="MGQ156" s="102"/>
      <c r="MGR156" s="102"/>
      <c r="MGS156" s="102"/>
      <c r="MGT156" s="102"/>
      <c r="MGU156" s="102"/>
      <c r="MGV156" s="103"/>
      <c r="MGW156" s="101" t="s">
        <v>190</v>
      </c>
      <c r="MGX156" s="102"/>
      <c r="MGY156" s="102"/>
      <c r="MGZ156" s="102"/>
      <c r="MHA156" s="102"/>
      <c r="MHB156" s="102"/>
      <c r="MHC156" s="102"/>
      <c r="MHD156" s="103"/>
      <c r="MHE156" s="101" t="s">
        <v>190</v>
      </c>
      <c r="MHF156" s="102"/>
      <c r="MHG156" s="102"/>
      <c r="MHH156" s="102"/>
      <c r="MHI156" s="102"/>
      <c r="MHJ156" s="102"/>
      <c r="MHK156" s="102"/>
      <c r="MHL156" s="103"/>
      <c r="MHM156" s="101" t="s">
        <v>190</v>
      </c>
      <c r="MHN156" s="102"/>
      <c r="MHO156" s="102"/>
      <c r="MHP156" s="102"/>
      <c r="MHQ156" s="102"/>
      <c r="MHR156" s="102"/>
      <c r="MHS156" s="102"/>
      <c r="MHT156" s="103"/>
      <c r="MHU156" s="101" t="s">
        <v>190</v>
      </c>
      <c r="MHV156" s="102"/>
      <c r="MHW156" s="102"/>
      <c r="MHX156" s="102"/>
      <c r="MHY156" s="102"/>
      <c r="MHZ156" s="102"/>
      <c r="MIA156" s="102"/>
      <c r="MIB156" s="103"/>
      <c r="MIC156" s="101" t="s">
        <v>190</v>
      </c>
      <c r="MID156" s="102"/>
      <c r="MIE156" s="102"/>
      <c r="MIF156" s="102"/>
      <c r="MIG156" s="102"/>
      <c r="MIH156" s="102"/>
      <c r="MII156" s="102"/>
      <c r="MIJ156" s="103"/>
      <c r="MIK156" s="101" t="s">
        <v>190</v>
      </c>
      <c r="MIL156" s="102"/>
      <c r="MIM156" s="102"/>
      <c r="MIN156" s="102"/>
      <c r="MIO156" s="102"/>
      <c r="MIP156" s="102"/>
      <c r="MIQ156" s="102"/>
      <c r="MIR156" s="103"/>
      <c r="MIS156" s="101" t="s">
        <v>190</v>
      </c>
      <c r="MIT156" s="102"/>
      <c r="MIU156" s="102"/>
      <c r="MIV156" s="102"/>
      <c r="MIW156" s="102"/>
      <c r="MIX156" s="102"/>
      <c r="MIY156" s="102"/>
      <c r="MIZ156" s="103"/>
      <c r="MJA156" s="101" t="s">
        <v>190</v>
      </c>
      <c r="MJB156" s="102"/>
      <c r="MJC156" s="102"/>
      <c r="MJD156" s="102"/>
      <c r="MJE156" s="102"/>
      <c r="MJF156" s="102"/>
      <c r="MJG156" s="102"/>
      <c r="MJH156" s="103"/>
      <c r="MJI156" s="101" t="s">
        <v>190</v>
      </c>
      <c r="MJJ156" s="102"/>
      <c r="MJK156" s="102"/>
      <c r="MJL156" s="102"/>
      <c r="MJM156" s="102"/>
      <c r="MJN156" s="102"/>
      <c r="MJO156" s="102"/>
      <c r="MJP156" s="103"/>
      <c r="MJQ156" s="101" t="s">
        <v>190</v>
      </c>
      <c r="MJR156" s="102"/>
      <c r="MJS156" s="102"/>
      <c r="MJT156" s="102"/>
      <c r="MJU156" s="102"/>
      <c r="MJV156" s="102"/>
      <c r="MJW156" s="102"/>
      <c r="MJX156" s="103"/>
      <c r="MJY156" s="101" t="s">
        <v>190</v>
      </c>
      <c r="MJZ156" s="102"/>
      <c r="MKA156" s="102"/>
      <c r="MKB156" s="102"/>
      <c r="MKC156" s="102"/>
      <c r="MKD156" s="102"/>
      <c r="MKE156" s="102"/>
      <c r="MKF156" s="103"/>
      <c r="MKG156" s="101" t="s">
        <v>190</v>
      </c>
      <c r="MKH156" s="102"/>
      <c r="MKI156" s="102"/>
      <c r="MKJ156" s="102"/>
      <c r="MKK156" s="102"/>
      <c r="MKL156" s="102"/>
      <c r="MKM156" s="102"/>
      <c r="MKN156" s="103"/>
      <c r="MKO156" s="101" t="s">
        <v>190</v>
      </c>
      <c r="MKP156" s="102"/>
      <c r="MKQ156" s="102"/>
      <c r="MKR156" s="102"/>
      <c r="MKS156" s="102"/>
      <c r="MKT156" s="102"/>
      <c r="MKU156" s="102"/>
      <c r="MKV156" s="103"/>
      <c r="MKW156" s="101" t="s">
        <v>190</v>
      </c>
      <c r="MKX156" s="102"/>
      <c r="MKY156" s="102"/>
      <c r="MKZ156" s="102"/>
      <c r="MLA156" s="102"/>
      <c r="MLB156" s="102"/>
      <c r="MLC156" s="102"/>
      <c r="MLD156" s="103"/>
      <c r="MLE156" s="101" t="s">
        <v>190</v>
      </c>
      <c r="MLF156" s="102"/>
      <c r="MLG156" s="102"/>
      <c r="MLH156" s="102"/>
      <c r="MLI156" s="102"/>
      <c r="MLJ156" s="102"/>
      <c r="MLK156" s="102"/>
      <c r="MLL156" s="103"/>
      <c r="MLM156" s="101" t="s">
        <v>190</v>
      </c>
      <c r="MLN156" s="102"/>
      <c r="MLO156" s="102"/>
      <c r="MLP156" s="102"/>
      <c r="MLQ156" s="102"/>
      <c r="MLR156" s="102"/>
      <c r="MLS156" s="102"/>
      <c r="MLT156" s="103"/>
      <c r="MLU156" s="101" t="s">
        <v>190</v>
      </c>
      <c r="MLV156" s="102"/>
      <c r="MLW156" s="102"/>
      <c r="MLX156" s="102"/>
      <c r="MLY156" s="102"/>
      <c r="MLZ156" s="102"/>
      <c r="MMA156" s="102"/>
      <c r="MMB156" s="103"/>
      <c r="MMC156" s="101" t="s">
        <v>190</v>
      </c>
      <c r="MMD156" s="102"/>
      <c r="MME156" s="102"/>
      <c r="MMF156" s="102"/>
      <c r="MMG156" s="102"/>
      <c r="MMH156" s="102"/>
      <c r="MMI156" s="102"/>
      <c r="MMJ156" s="103"/>
      <c r="MMK156" s="101" t="s">
        <v>190</v>
      </c>
      <c r="MML156" s="102"/>
      <c r="MMM156" s="102"/>
      <c r="MMN156" s="102"/>
      <c r="MMO156" s="102"/>
      <c r="MMP156" s="102"/>
      <c r="MMQ156" s="102"/>
      <c r="MMR156" s="103"/>
      <c r="MMS156" s="101" t="s">
        <v>190</v>
      </c>
      <c r="MMT156" s="102"/>
      <c r="MMU156" s="102"/>
      <c r="MMV156" s="102"/>
      <c r="MMW156" s="102"/>
      <c r="MMX156" s="102"/>
      <c r="MMY156" s="102"/>
      <c r="MMZ156" s="103"/>
      <c r="MNA156" s="101" t="s">
        <v>190</v>
      </c>
      <c r="MNB156" s="102"/>
      <c r="MNC156" s="102"/>
      <c r="MND156" s="102"/>
      <c r="MNE156" s="102"/>
      <c r="MNF156" s="102"/>
      <c r="MNG156" s="102"/>
      <c r="MNH156" s="103"/>
      <c r="MNI156" s="101" t="s">
        <v>190</v>
      </c>
      <c r="MNJ156" s="102"/>
      <c r="MNK156" s="102"/>
      <c r="MNL156" s="102"/>
      <c r="MNM156" s="102"/>
      <c r="MNN156" s="102"/>
      <c r="MNO156" s="102"/>
      <c r="MNP156" s="103"/>
      <c r="MNQ156" s="101" t="s">
        <v>190</v>
      </c>
      <c r="MNR156" s="102"/>
      <c r="MNS156" s="102"/>
      <c r="MNT156" s="102"/>
      <c r="MNU156" s="102"/>
      <c r="MNV156" s="102"/>
      <c r="MNW156" s="102"/>
      <c r="MNX156" s="103"/>
      <c r="MNY156" s="101" t="s">
        <v>190</v>
      </c>
      <c r="MNZ156" s="102"/>
      <c r="MOA156" s="102"/>
      <c r="MOB156" s="102"/>
      <c r="MOC156" s="102"/>
      <c r="MOD156" s="102"/>
      <c r="MOE156" s="102"/>
      <c r="MOF156" s="103"/>
      <c r="MOG156" s="101" t="s">
        <v>190</v>
      </c>
      <c r="MOH156" s="102"/>
      <c r="MOI156" s="102"/>
      <c r="MOJ156" s="102"/>
      <c r="MOK156" s="102"/>
      <c r="MOL156" s="102"/>
      <c r="MOM156" s="102"/>
      <c r="MON156" s="103"/>
      <c r="MOO156" s="101" t="s">
        <v>190</v>
      </c>
      <c r="MOP156" s="102"/>
      <c r="MOQ156" s="102"/>
      <c r="MOR156" s="102"/>
      <c r="MOS156" s="102"/>
      <c r="MOT156" s="102"/>
      <c r="MOU156" s="102"/>
      <c r="MOV156" s="103"/>
      <c r="MOW156" s="101" t="s">
        <v>190</v>
      </c>
      <c r="MOX156" s="102"/>
      <c r="MOY156" s="102"/>
      <c r="MOZ156" s="102"/>
      <c r="MPA156" s="102"/>
      <c r="MPB156" s="102"/>
      <c r="MPC156" s="102"/>
      <c r="MPD156" s="103"/>
      <c r="MPE156" s="101" t="s">
        <v>190</v>
      </c>
      <c r="MPF156" s="102"/>
      <c r="MPG156" s="102"/>
      <c r="MPH156" s="102"/>
      <c r="MPI156" s="102"/>
      <c r="MPJ156" s="102"/>
      <c r="MPK156" s="102"/>
      <c r="MPL156" s="103"/>
      <c r="MPM156" s="101" t="s">
        <v>190</v>
      </c>
      <c r="MPN156" s="102"/>
      <c r="MPO156" s="102"/>
      <c r="MPP156" s="102"/>
      <c r="MPQ156" s="102"/>
      <c r="MPR156" s="102"/>
      <c r="MPS156" s="102"/>
      <c r="MPT156" s="103"/>
      <c r="MPU156" s="101" t="s">
        <v>190</v>
      </c>
      <c r="MPV156" s="102"/>
      <c r="MPW156" s="102"/>
      <c r="MPX156" s="102"/>
      <c r="MPY156" s="102"/>
      <c r="MPZ156" s="102"/>
      <c r="MQA156" s="102"/>
      <c r="MQB156" s="103"/>
      <c r="MQC156" s="101" t="s">
        <v>190</v>
      </c>
      <c r="MQD156" s="102"/>
      <c r="MQE156" s="102"/>
      <c r="MQF156" s="102"/>
      <c r="MQG156" s="102"/>
      <c r="MQH156" s="102"/>
      <c r="MQI156" s="102"/>
      <c r="MQJ156" s="103"/>
      <c r="MQK156" s="101" t="s">
        <v>190</v>
      </c>
      <c r="MQL156" s="102"/>
      <c r="MQM156" s="102"/>
      <c r="MQN156" s="102"/>
      <c r="MQO156" s="102"/>
      <c r="MQP156" s="102"/>
      <c r="MQQ156" s="102"/>
      <c r="MQR156" s="103"/>
      <c r="MQS156" s="101" t="s">
        <v>190</v>
      </c>
      <c r="MQT156" s="102"/>
      <c r="MQU156" s="102"/>
      <c r="MQV156" s="102"/>
      <c r="MQW156" s="102"/>
      <c r="MQX156" s="102"/>
      <c r="MQY156" s="102"/>
      <c r="MQZ156" s="103"/>
      <c r="MRA156" s="101" t="s">
        <v>190</v>
      </c>
      <c r="MRB156" s="102"/>
      <c r="MRC156" s="102"/>
      <c r="MRD156" s="102"/>
      <c r="MRE156" s="102"/>
      <c r="MRF156" s="102"/>
      <c r="MRG156" s="102"/>
      <c r="MRH156" s="103"/>
      <c r="MRI156" s="101" t="s">
        <v>190</v>
      </c>
      <c r="MRJ156" s="102"/>
      <c r="MRK156" s="102"/>
      <c r="MRL156" s="102"/>
      <c r="MRM156" s="102"/>
      <c r="MRN156" s="102"/>
      <c r="MRO156" s="102"/>
      <c r="MRP156" s="103"/>
      <c r="MRQ156" s="101" t="s">
        <v>190</v>
      </c>
      <c r="MRR156" s="102"/>
      <c r="MRS156" s="102"/>
      <c r="MRT156" s="102"/>
      <c r="MRU156" s="102"/>
      <c r="MRV156" s="102"/>
      <c r="MRW156" s="102"/>
      <c r="MRX156" s="103"/>
      <c r="MRY156" s="101" t="s">
        <v>190</v>
      </c>
      <c r="MRZ156" s="102"/>
      <c r="MSA156" s="102"/>
      <c r="MSB156" s="102"/>
      <c r="MSC156" s="102"/>
      <c r="MSD156" s="102"/>
      <c r="MSE156" s="102"/>
      <c r="MSF156" s="103"/>
      <c r="MSG156" s="101" t="s">
        <v>190</v>
      </c>
      <c r="MSH156" s="102"/>
      <c r="MSI156" s="102"/>
      <c r="MSJ156" s="102"/>
      <c r="MSK156" s="102"/>
      <c r="MSL156" s="102"/>
      <c r="MSM156" s="102"/>
      <c r="MSN156" s="103"/>
      <c r="MSO156" s="101" t="s">
        <v>190</v>
      </c>
      <c r="MSP156" s="102"/>
      <c r="MSQ156" s="102"/>
      <c r="MSR156" s="102"/>
      <c r="MSS156" s="102"/>
      <c r="MST156" s="102"/>
      <c r="MSU156" s="102"/>
      <c r="MSV156" s="103"/>
      <c r="MSW156" s="101" t="s">
        <v>190</v>
      </c>
      <c r="MSX156" s="102"/>
      <c r="MSY156" s="102"/>
      <c r="MSZ156" s="102"/>
      <c r="MTA156" s="102"/>
      <c r="MTB156" s="102"/>
      <c r="MTC156" s="102"/>
      <c r="MTD156" s="103"/>
      <c r="MTE156" s="101" t="s">
        <v>190</v>
      </c>
      <c r="MTF156" s="102"/>
      <c r="MTG156" s="102"/>
      <c r="MTH156" s="102"/>
      <c r="MTI156" s="102"/>
      <c r="MTJ156" s="102"/>
      <c r="MTK156" s="102"/>
      <c r="MTL156" s="103"/>
      <c r="MTM156" s="101" t="s">
        <v>190</v>
      </c>
      <c r="MTN156" s="102"/>
      <c r="MTO156" s="102"/>
      <c r="MTP156" s="102"/>
      <c r="MTQ156" s="102"/>
      <c r="MTR156" s="102"/>
      <c r="MTS156" s="102"/>
      <c r="MTT156" s="103"/>
      <c r="MTU156" s="101" t="s">
        <v>190</v>
      </c>
      <c r="MTV156" s="102"/>
      <c r="MTW156" s="102"/>
      <c r="MTX156" s="102"/>
      <c r="MTY156" s="102"/>
      <c r="MTZ156" s="102"/>
      <c r="MUA156" s="102"/>
      <c r="MUB156" s="103"/>
      <c r="MUC156" s="101" t="s">
        <v>190</v>
      </c>
      <c r="MUD156" s="102"/>
      <c r="MUE156" s="102"/>
      <c r="MUF156" s="102"/>
      <c r="MUG156" s="102"/>
      <c r="MUH156" s="102"/>
      <c r="MUI156" s="102"/>
      <c r="MUJ156" s="103"/>
      <c r="MUK156" s="101" t="s">
        <v>190</v>
      </c>
      <c r="MUL156" s="102"/>
      <c r="MUM156" s="102"/>
      <c r="MUN156" s="102"/>
      <c r="MUO156" s="102"/>
      <c r="MUP156" s="102"/>
      <c r="MUQ156" s="102"/>
      <c r="MUR156" s="103"/>
      <c r="MUS156" s="101" t="s">
        <v>190</v>
      </c>
      <c r="MUT156" s="102"/>
      <c r="MUU156" s="102"/>
      <c r="MUV156" s="102"/>
      <c r="MUW156" s="102"/>
      <c r="MUX156" s="102"/>
      <c r="MUY156" s="102"/>
      <c r="MUZ156" s="103"/>
      <c r="MVA156" s="101" t="s">
        <v>190</v>
      </c>
      <c r="MVB156" s="102"/>
      <c r="MVC156" s="102"/>
      <c r="MVD156" s="102"/>
      <c r="MVE156" s="102"/>
      <c r="MVF156" s="102"/>
      <c r="MVG156" s="102"/>
      <c r="MVH156" s="103"/>
      <c r="MVI156" s="101" t="s">
        <v>190</v>
      </c>
      <c r="MVJ156" s="102"/>
      <c r="MVK156" s="102"/>
      <c r="MVL156" s="102"/>
      <c r="MVM156" s="102"/>
      <c r="MVN156" s="102"/>
      <c r="MVO156" s="102"/>
      <c r="MVP156" s="103"/>
      <c r="MVQ156" s="101" t="s">
        <v>190</v>
      </c>
      <c r="MVR156" s="102"/>
      <c r="MVS156" s="102"/>
      <c r="MVT156" s="102"/>
      <c r="MVU156" s="102"/>
      <c r="MVV156" s="102"/>
      <c r="MVW156" s="102"/>
      <c r="MVX156" s="103"/>
      <c r="MVY156" s="101" t="s">
        <v>190</v>
      </c>
      <c r="MVZ156" s="102"/>
      <c r="MWA156" s="102"/>
      <c r="MWB156" s="102"/>
      <c r="MWC156" s="102"/>
      <c r="MWD156" s="102"/>
      <c r="MWE156" s="102"/>
      <c r="MWF156" s="103"/>
      <c r="MWG156" s="101" t="s">
        <v>190</v>
      </c>
      <c r="MWH156" s="102"/>
      <c r="MWI156" s="102"/>
      <c r="MWJ156" s="102"/>
      <c r="MWK156" s="102"/>
      <c r="MWL156" s="102"/>
      <c r="MWM156" s="102"/>
      <c r="MWN156" s="103"/>
      <c r="MWO156" s="101" t="s">
        <v>190</v>
      </c>
      <c r="MWP156" s="102"/>
      <c r="MWQ156" s="102"/>
      <c r="MWR156" s="102"/>
      <c r="MWS156" s="102"/>
      <c r="MWT156" s="102"/>
      <c r="MWU156" s="102"/>
      <c r="MWV156" s="103"/>
      <c r="MWW156" s="101" t="s">
        <v>190</v>
      </c>
      <c r="MWX156" s="102"/>
      <c r="MWY156" s="102"/>
      <c r="MWZ156" s="102"/>
      <c r="MXA156" s="102"/>
      <c r="MXB156" s="102"/>
      <c r="MXC156" s="102"/>
      <c r="MXD156" s="103"/>
      <c r="MXE156" s="101" t="s">
        <v>190</v>
      </c>
      <c r="MXF156" s="102"/>
      <c r="MXG156" s="102"/>
      <c r="MXH156" s="102"/>
      <c r="MXI156" s="102"/>
      <c r="MXJ156" s="102"/>
      <c r="MXK156" s="102"/>
      <c r="MXL156" s="103"/>
      <c r="MXM156" s="101" t="s">
        <v>190</v>
      </c>
      <c r="MXN156" s="102"/>
      <c r="MXO156" s="102"/>
      <c r="MXP156" s="102"/>
      <c r="MXQ156" s="102"/>
      <c r="MXR156" s="102"/>
      <c r="MXS156" s="102"/>
      <c r="MXT156" s="103"/>
      <c r="MXU156" s="101" t="s">
        <v>190</v>
      </c>
      <c r="MXV156" s="102"/>
      <c r="MXW156" s="102"/>
      <c r="MXX156" s="102"/>
      <c r="MXY156" s="102"/>
      <c r="MXZ156" s="102"/>
      <c r="MYA156" s="102"/>
      <c r="MYB156" s="103"/>
      <c r="MYC156" s="101" t="s">
        <v>190</v>
      </c>
      <c r="MYD156" s="102"/>
      <c r="MYE156" s="102"/>
      <c r="MYF156" s="102"/>
      <c r="MYG156" s="102"/>
      <c r="MYH156" s="102"/>
      <c r="MYI156" s="102"/>
      <c r="MYJ156" s="103"/>
      <c r="MYK156" s="101" t="s">
        <v>190</v>
      </c>
      <c r="MYL156" s="102"/>
      <c r="MYM156" s="102"/>
      <c r="MYN156" s="102"/>
      <c r="MYO156" s="102"/>
      <c r="MYP156" s="102"/>
      <c r="MYQ156" s="102"/>
      <c r="MYR156" s="103"/>
      <c r="MYS156" s="101" t="s">
        <v>190</v>
      </c>
      <c r="MYT156" s="102"/>
      <c r="MYU156" s="102"/>
      <c r="MYV156" s="102"/>
      <c r="MYW156" s="102"/>
      <c r="MYX156" s="102"/>
      <c r="MYY156" s="102"/>
      <c r="MYZ156" s="103"/>
      <c r="MZA156" s="101" t="s">
        <v>190</v>
      </c>
      <c r="MZB156" s="102"/>
      <c r="MZC156" s="102"/>
      <c r="MZD156" s="102"/>
      <c r="MZE156" s="102"/>
      <c r="MZF156" s="102"/>
      <c r="MZG156" s="102"/>
      <c r="MZH156" s="103"/>
      <c r="MZI156" s="101" t="s">
        <v>190</v>
      </c>
      <c r="MZJ156" s="102"/>
      <c r="MZK156" s="102"/>
      <c r="MZL156" s="102"/>
      <c r="MZM156" s="102"/>
      <c r="MZN156" s="102"/>
      <c r="MZO156" s="102"/>
      <c r="MZP156" s="103"/>
      <c r="MZQ156" s="101" t="s">
        <v>190</v>
      </c>
      <c r="MZR156" s="102"/>
      <c r="MZS156" s="102"/>
      <c r="MZT156" s="102"/>
      <c r="MZU156" s="102"/>
      <c r="MZV156" s="102"/>
      <c r="MZW156" s="102"/>
      <c r="MZX156" s="103"/>
      <c r="MZY156" s="101" t="s">
        <v>190</v>
      </c>
      <c r="MZZ156" s="102"/>
      <c r="NAA156" s="102"/>
      <c r="NAB156" s="102"/>
      <c r="NAC156" s="102"/>
      <c r="NAD156" s="102"/>
      <c r="NAE156" s="102"/>
      <c r="NAF156" s="103"/>
      <c r="NAG156" s="101" t="s">
        <v>190</v>
      </c>
      <c r="NAH156" s="102"/>
      <c r="NAI156" s="102"/>
      <c r="NAJ156" s="102"/>
      <c r="NAK156" s="102"/>
      <c r="NAL156" s="102"/>
      <c r="NAM156" s="102"/>
      <c r="NAN156" s="103"/>
      <c r="NAO156" s="101" t="s">
        <v>190</v>
      </c>
      <c r="NAP156" s="102"/>
      <c r="NAQ156" s="102"/>
      <c r="NAR156" s="102"/>
      <c r="NAS156" s="102"/>
      <c r="NAT156" s="102"/>
      <c r="NAU156" s="102"/>
      <c r="NAV156" s="103"/>
      <c r="NAW156" s="101" t="s">
        <v>190</v>
      </c>
      <c r="NAX156" s="102"/>
      <c r="NAY156" s="102"/>
      <c r="NAZ156" s="102"/>
      <c r="NBA156" s="102"/>
      <c r="NBB156" s="102"/>
      <c r="NBC156" s="102"/>
      <c r="NBD156" s="103"/>
      <c r="NBE156" s="101" t="s">
        <v>190</v>
      </c>
      <c r="NBF156" s="102"/>
      <c r="NBG156" s="102"/>
      <c r="NBH156" s="102"/>
      <c r="NBI156" s="102"/>
      <c r="NBJ156" s="102"/>
      <c r="NBK156" s="102"/>
      <c r="NBL156" s="103"/>
      <c r="NBM156" s="101" t="s">
        <v>190</v>
      </c>
      <c r="NBN156" s="102"/>
      <c r="NBO156" s="102"/>
      <c r="NBP156" s="102"/>
      <c r="NBQ156" s="102"/>
      <c r="NBR156" s="102"/>
      <c r="NBS156" s="102"/>
      <c r="NBT156" s="103"/>
      <c r="NBU156" s="101" t="s">
        <v>190</v>
      </c>
      <c r="NBV156" s="102"/>
      <c r="NBW156" s="102"/>
      <c r="NBX156" s="102"/>
      <c r="NBY156" s="102"/>
      <c r="NBZ156" s="102"/>
      <c r="NCA156" s="102"/>
      <c r="NCB156" s="103"/>
      <c r="NCC156" s="101" t="s">
        <v>190</v>
      </c>
      <c r="NCD156" s="102"/>
      <c r="NCE156" s="102"/>
      <c r="NCF156" s="102"/>
      <c r="NCG156" s="102"/>
      <c r="NCH156" s="102"/>
      <c r="NCI156" s="102"/>
      <c r="NCJ156" s="103"/>
      <c r="NCK156" s="101" t="s">
        <v>190</v>
      </c>
      <c r="NCL156" s="102"/>
      <c r="NCM156" s="102"/>
      <c r="NCN156" s="102"/>
      <c r="NCO156" s="102"/>
      <c r="NCP156" s="102"/>
      <c r="NCQ156" s="102"/>
      <c r="NCR156" s="103"/>
      <c r="NCS156" s="101" t="s">
        <v>190</v>
      </c>
      <c r="NCT156" s="102"/>
      <c r="NCU156" s="102"/>
      <c r="NCV156" s="102"/>
      <c r="NCW156" s="102"/>
      <c r="NCX156" s="102"/>
      <c r="NCY156" s="102"/>
      <c r="NCZ156" s="103"/>
      <c r="NDA156" s="101" t="s">
        <v>190</v>
      </c>
      <c r="NDB156" s="102"/>
      <c r="NDC156" s="102"/>
      <c r="NDD156" s="102"/>
      <c r="NDE156" s="102"/>
      <c r="NDF156" s="102"/>
      <c r="NDG156" s="102"/>
      <c r="NDH156" s="103"/>
      <c r="NDI156" s="101" t="s">
        <v>190</v>
      </c>
      <c r="NDJ156" s="102"/>
      <c r="NDK156" s="102"/>
      <c r="NDL156" s="102"/>
      <c r="NDM156" s="102"/>
      <c r="NDN156" s="102"/>
      <c r="NDO156" s="102"/>
      <c r="NDP156" s="103"/>
      <c r="NDQ156" s="101" t="s">
        <v>190</v>
      </c>
      <c r="NDR156" s="102"/>
      <c r="NDS156" s="102"/>
      <c r="NDT156" s="102"/>
      <c r="NDU156" s="102"/>
      <c r="NDV156" s="102"/>
      <c r="NDW156" s="102"/>
      <c r="NDX156" s="103"/>
      <c r="NDY156" s="101" t="s">
        <v>190</v>
      </c>
      <c r="NDZ156" s="102"/>
      <c r="NEA156" s="102"/>
      <c r="NEB156" s="102"/>
      <c r="NEC156" s="102"/>
      <c r="NED156" s="102"/>
      <c r="NEE156" s="102"/>
      <c r="NEF156" s="103"/>
      <c r="NEG156" s="101" t="s">
        <v>190</v>
      </c>
      <c r="NEH156" s="102"/>
      <c r="NEI156" s="102"/>
      <c r="NEJ156" s="102"/>
      <c r="NEK156" s="102"/>
      <c r="NEL156" s="102"/>
      <c r="NEM156" s="102"/>
      <c r="NEN156" s="103"/>
      <c r="NEO156" s="101" t="s">
        <v>190</v>
      </c>
      <c r="NEP156" s="102"/>
      <c r="NEQ156" s="102"/>
      <c r="NER156" s="102"/>
      <c r="NES156" s="102"/>
      <c r="NET156" s="102"/>
      <c r="NEU156" s="102"/>
      <c r="NEV156" s="103"/>
      <c r="NEW156" s="101" t="s">
        <v>190</v>
      </c>
      <c r="NEX156" s="102"/>
      <c r="NEY156" s="102"/>
      <c r="NEZ156" s="102"/>
      <c r="NFA156" s="102"/>
      <c r="NFB156" s="102"/>
      <c r="NFC156" s="102"/>
      <c r="NFD156" s="103"/>
      <c r="NFE156" s="101" t="s">
        <v>190</v>
      </c>
      <c r="NFF156" s="102"/>
      <c r="NFG156" s="102"/>
      <c r="NFH156" s="102"/>
      <c r="NFI156" s="102"/>
      <c r="NFJ156" s="102"/>
      <c r="NFK156" s="102"/>
      <c r="NFL156" s="103"/>
      <c r="NFM156" s="101" t="s">
        <v>190</v>
      </c>
      <c r="NFN156" s="102"/>
      <c r="NFO156" s="102"/>
      <c r="NFP156" s="102"/>
      <c r="NFQ156" s="102"/>
      <c r="NFR156" s="102"/>
      <c r="NFS156" s="102"/>
      <c r="NFT156" s="103"/>
      <c r="NFU156" s="101" t="s">
        <v>190</v>
      </c>
      <c r="NFV156" s="102"/>
      <c r="NFW156" s="102"/>
      <c r="NFX156" s="102"/>
      <c r="NFY156" s="102"/>
      <c r="NFZ156" s="102"/>
      <c r="NGA156" s="102"/>
      <c r="NGB156" s="103"/>
      <c r="NGC156" s="101" t="s">
        <v>190</v>
      </c>
      <c r="NGD156" s="102"/>
      <c r="NGE156" s="102"/>
      <c r="NGF156" s="102"/>
      <c r="NGG156" s="102"/>
      <c r="NGH156" s="102"/>
      <c r="NGI156" s="102"/>
      <c r="NGJ156" s="103"/>
      <c r="NGK156" s="101" t="s">
        <v>190</v>
      </c>
      <c r="NGL156" s="102"/>
      <c r="NGM156" s="102"/>
      <c r="NGN156" s="102"/>
      <c r="NGO156" s="102"/>
      <c r="NGP156" s="102"/>
      <c r="NGQ156" s="102"/>
      <c r="NGR156" s="103"/>
      <c r="NGS156" s="101" t="s">
        <v>190</v>
      </c>
      <c r="NGT156" s="102"/>
      <c r="NGU156" s="102"/>
      <c r="NGV156" s="102"/>
      <c r="NGW156" s="102"/>
      <c r="NGX156" s="102"/>
      <c r="NGY156" s="102"/>
      <c r="NGZ156" s="103"/>
      <c r="NHA156" s="101" t="s">
        <v>190</v>
      </c>
      <c r="NHB156" s="102"/>
      <c r="NHC156" s="102"/>
      <c r="NHD156" s="102"/>
      <c r="NHE156" s="102"/>
      <c r="NHF156" s="102"/>
      <c r="NHG156" s="102"/>
      <c r="NHH156" s="103"/>
      <c r="NHI156" s="101" t="s">
        <v>190</v>
      </c>
      <c r="NHJ156" s="102"/>
      <c r="NHK156" s="102"/>
      <c r="NHL156" s="102"/>
      <c r="NHM156" s="102"/>
      <c r="NHN156" s="102"/>
      <c r="NHO156" s="102"/>
      <c r="NHP156" s="103"/>
      <c r="NHQ156" s="101" t="s">
        <v>190</v>
      </c>
      <c r="NHR156" s="102"/>
      <c r="NHS156" s="102"/>
      <c r="NHT156" s="102"/>
      <c r="NHU156" s="102"/>
      <c r="NHV156" s="102"/>
      <c r="NHW156" s="102"/>
      <c r="NHX156" s="103"/>
      <c r="NHY156" s="101" t="s">
        <v>190</v>
      </c>
      <c r="NHZ156" s="102"/>
      <c r="NIA156" s="102"/>
      <c r="NIB156" s="102"/>
      <c r="NIC156" s="102"/>
      <c r="NID156" s="102"/>
      <c r="NIE156" s="102"/>
      <c r="NIF156" s="103"/>
      <c r="NIG156" s="101" t="s">
        <v>190</v>
      </c>
      <c r="NIH156" s="102"/>
      <c r="NII156" s="102"/>
      <c r="NIJ156" s="102"/>
      <c r="NIK156" s="102"/>
      <c r="NIL156" s="102"/>
      <c r="NIM156" s="102"/>
      <c r="NIN156" s="103"/>
      <c r="NIO156" s="101" t="s">
        <v>190</v>
      </c>
      <c r="NIP156" s="102"/>
      <c r="NIQ156" s="102"/>
      <c r="NIR156" s="102"/>
      <c r="NIS156" s="102"/>
      <c r="NIT156" s="102"/>
      <c r="NIU156" s="102"/>
      <c r="NIV156" s="103"/>
      <c r="NIW156" s="101" t="s">
        <v>190</v>
      </c>
      <c r="NIX156" s="102"/>
      <c r="NIY156" s="102"/>
      <c r="NIZ156" s="102"/>
      <c r="NJA156" s="102"/>
      <c r="NJB156" s="102"/>
      <c r="NJC156" s="102"/>
      <c r="NJD156" s="103"/>
      <c r="NJE156" s="101" t="s">
        <v>190</v>
      </c>
      <c r="NJF156" s="102"/>
      <c r="NJG156" s="102"/>
      <c r="NJH156" s="102"/>
      <c r="NJI156" s="102"/>
      <c r="NJJ156" s="102"/>
      <c r="NJK156" s="102"/>
      <c r="NJL156" s="103"/>
      <c r="NJM156" s="101" t="s">
        <v>190</v>
      </c>
      <c r="NJN156" s="102"/>
      <c r="NJO156" s="102"/>
      <c r="NJP156" s="102"/>
      <c r="NJQ156" s="102"/>
      <c r="NJR156" s="102"/>
      <c r="NJS156" s="102"/>
      <c r="NJT156" s="103"/>
      <c r="NJU156" s="101" t="s">
        <v>190</v>
      </c>
      <c r="NJV156" s="102"/>
      <c r="NJW156" s="102"/>
      <c r="NJX156" s="102"/>
      <c r="NJY156" s="102"/>
      <c r="NJZ156" s="102"/>
      <c r="NKA156" s="102"/>
      <c r="NKB156" s="103"/>
      <c r="NKC156" s="101" t="s">
        <v>190</v>
      </c>
      <c r="NKD156" s="102"/>
      <c r="NKE156" s="102"/>
      <c r="NKF156" s="102"/>
      <c r="NKG156" s="102"/>
      <c r="NKH156" s="102"/>
      <c r="NKI156" s="102"/>
      <c r="NKJ156" s="103"/>
      <c r="NKK156" s="101" t="s">
        <v>190</v>
      </c>
      <c r="NKL156" s="102"/>
      <c r="NKM156" s="102"/>
      <c r="NKN156" s="102"/>
      <c r="NKO156" s="102"/>
      <c r="NKP156" s="102"/>
      <c r="NKQ156" s="102"/>
      <c r="NKR156" s="103"/>
      <c r="NKS156" s="101" t="s">
        <v>190</v>
      </c>
      <c r="NKT156" s="102"/>
      <c r="NKU156" s="102"/>
      <c r="NKV156" s="102"/>
      <c r="NKW156" s="102"/>
      <c r="NKX156" s="102"/>
      <c r="NKY156" s="102"/>
      <c r="NKZ156" s="103"/>
      <c r="NLA156" s="101" t="s">
        <v>190</v>
      </c>
      <c r="NLB156" s="102"/>
      <c r="NLC156" s="102"/>
      <c r="NLD156" s="102"/>
      <c r="NLE156" s="102"/>
      <c r="NLF156" s="102"/>
      <c r="NLG156" s="102"/>
      <c r="NLH156" s="103"/>
      <c r="NLI156" s="101" t="s">
        <v>190</v>
      </c>
      <c r="NLJ156" s="102"/>
      <c r="NLK156" s="102"/>
      <c r="NLL156" s="102"/>
      <c r="NLM156" s="102"/>
      <c r="NLN156" s="102"/>
      <c r="NLO156" s="102"/>
      <c r="NLP156" s="103"/>
      <c r="NLQ156" s="101" t="s">
        <v>190</v>
      </c>
      <c r="NLR156" s="102"/>
      <c r="NLS156" s="102"/>
      <c r="NLT156" s="102"/>
      <c r="NLU156" s="102"/>
      <c r="NLV156" s="102"/>
      <c r="NLW156" s="102"/>
      <c r="NLX156" s="103"/>
      <c r="NLY156" s="101" t="s">
        <v>190</v>
      </c>
      <c r="NLZ156" s="102"/>
      <c r="NMA156" s="102"/>
      <c r="NMB156" s="102"/>
      <c r="NMC156" s="102"/>
      <c r="NMD156" s="102"/>
      <c r="NME156" s="102"/>
      <c r="NMF156" s="103"/>
      <c r="NMG156" s="101" t="s">
        <v>190</v>
      </c>
      <c r="NMH156" s="102"/>
      <c r="NMI156" s="102"/>
      <c r="NMJ156" s="102"/>
      <c r="NMK156" s="102"/>
      <c r="NML156" s="102"/>
      <c r="NMM156" s="102"/>
      <c r="NMN156" s="103"/>
      <c r="NMO156" s="101" t="s">
        <v>190</v>
      </c>
      <c r="NMP156" s="102"/>
      <c r="NMQ156" s="102"/>
      <c r="NMR156" s="102"/>
      <c r="NMS156" s="102"/>
      <c r="NMT156" s="102"/>
      <c r="NMU156" s="102"/>
      <c r="NMV156" s="103"/>
      <c r="NMW156" s="101" t="s">
        <v>190</v>
      </c>
      <c r="NMX156" s="102"/>
      <c r="NMY156" s="102"/>
      <c r="NMZ156" s="102"/>
      <c r="NNA156" s="102"/>
      <c r="NNB156" s="102"/>
      <c r="NNC156" s="102"/>
      <c r="NND156" s="103"/>
      <c r="NNE156" s="101" t="s">
        <v>190</v>
      </c>
      <c r="NNF156" s="102"/>
      <c r="NNG156" s="102"/>
      <c r="NNH156" s="102"/>
      <c r="NNI156" s="102"/>
      <c r="NNJ156" s="102"/>
      <c r="NNK156" s="102"/>
      <c r="NNL156" s="103"/>
      <c r="NNM156" s="101" t="s">
        <v>190</v>
      </c>
      <c r="NNN156" s="102"/>
      <c r="NNO156" s="102"/>
      <c r="NNP156" s="102"/>
      <c r="NNQ156" s="102"/>
      <c r="NNR156" s="102"/>
      <c r="NNS156" s="102"/>
      <c r="NNT156" s="103"/>
      <c r="NNU156" s="101" t="s">
        <v>190</v>
      </c>
      <c r="NNV156" s="102"/>
      <c r="NNW156" s="102"/>
      <c r="NNX156" s="102"/>
      <c r="NNY156" s="102"/>
      <c r="NNZ156" s="102"/>
      <c r="NOA156" s="102"/>
      <c r="NOB156" s="103"/>
      <c r="NOC156" s="101" t="s">
        <v>190</v>
      </c>
      <c r="NOD156" s="102"/>
      <c r="NOE156" s="102"/>
      <c r="NOF156" s="102"/>
      <c r="NOG156" s="102"/>
      <c r="NOH156" s="102"/>
      <c r="NOI156" s="102"/>
      <c r="NOJ156" s="103"/>
      <c r="NOK156" s="101" t="s">
        <v>190</v>
      </c>
      <c r="NOL156" s="102"/>
      <c r="NOM156" s="102"/>
      <c r="NON156" s="102"/>
      <c r="NOO156" s="102"/>
      <c r="NOP156" s="102"/>
      <c r="NOQ156" s="102"/>
      <c r="NOR156" s="103"/>
      <c r="NOS156" s="101" t="s">
        <v>190</v>
      </c>
      <c r="NOT156" s="102"/>
      <c r="NOU156" s="102"/>
      <c r="NOV156" s="102"/>
      <c r="NOW156" s="102"/>
      <c r="NOX156" s="102"/>
      <c r="NOY156" s="102"/>
      <c r="NOZ156" s="103"/>
      <c r="NPA156" s="101" t="s">
        <v>190</v>
      </c>
      <c r="NPB156" s="102"/>
      <c r="NPC156" s="102"/>
      <c r="NPD156" s="102"/>
      <c r="NPE156" s="102"/>
      <c r="NPF156" s="102"/>
      <c r="NPG156" s="102"/>
      <c r="NPH156" s="103"/>
      <c r="NPI156" s="101" t="s">
        <v>190</v>
      </c>
      <c r="NPJ156" s="102"/>
      <c r="NPK156" s="102"/>
      <c r="NPL156" s="102"/>
      <c r="NPM156" s="102"/>
      <c r="NPN156" s="102"/>
      <c r="NPO156" s="102"/>
      <c r="NPP156" s="103"/>
      <c r="NPQ156" s="101" t="s">
        <v>190</v>
      </c>
      <c r="NPR156" s="102"/>
      <c r="NPS156" s="102"/>
      <c r="NPT156" s="102"/>
      <c r="NPU156" s="102"/>
      <c r="NPV156" s="102"/>
      <c r="NPW156" s="102"/>
      <c r="NPX156" s="103"/>
      <c r="NPY156" s="101" t="s">
        <v>190</v>
      </c>
      <c r="NPZ156" s="102"/>
      <c r="NQA156" s="102"/>
      <c r="NQB156" s="102"/>
      <c r="NQC156" s="102"/>
      <c r="NQD156" s="102"/>
      <c r="NQE156" s="102"/>
      <c r="NQF156" s="103"/>
      <c r="NQG156" s="101" t="s">
        <v>190</v>
      </c>
      <c r="NQH156" s="102"/>
      <c r="NQI156" s="102"/>
      <c r="NQJ156" s="102"/>
      <c r="NQK156" s="102"/>
      <c r="NQL156" s="102"/>
      <c r="NQM156" s="102"/>
      <c r="NQN156" s="103"/>
      <c r="NQO156" s="101" t="s">
        <v>190</v>
      </c>
      <c r="NQP156" s="102"/>
      <c r="NQQ156" s="102"/>
      <c r="NQR156" s="102"/>
      <c r="NQS156" s="102"/>
      <c r="NQT156" s="102"/>
      <c r="NQU156" s="102"/>
      <c r="NQV156" s="103"/>
      <c r="NQW156" s="101" t="s">
        <v>190</v>
      </c>
      <c r="NQX156" s="102"/>
      <c r="NQY156" s="102"/>
      <c r="NQZ156" s="102"/>
      <c r="NRA156" s="102"/>
      <c r="NRB156" s="102"/>
      <c r="NRC156" s="102"/>
      <c r="NRD156" s="103"/>
      <c r="NRE156" s="101" t="s">
        <v>190</v>
      </c>
      <c r="NRF156" s="102"/>
      <c r="NRG156" s="102"/>
      <c r="NRH156" s="102"/>
      <c r="NRI156" s="102"/>
      <c r="NRJ156" s="102"/>
      <c r="NRK156" s="102"/>
      <c r="NRL156" s="103"/>
      <c r="NRM156" s="101" t="s">
        <v>190</v>
      </c>
      <c r="NRN156" s="102"/>
      <c r="NRO156" s="102"/>
      <c r="NRP156" s="102"/>
      <c r="NRQ156" s="102"/>
      <c r="NRR156" s="102"/>
      <c r="NRS156" s="102"/>
      <c r="NRT156" s="103"/>
      <c r="NRU156" s="101" t="s">
        <v>190</v>
      </c>
      <c r="NRV156" s="102"/>
      <c r="NRW156" s="102"/>
      <c r="NRX156" s="102"/>
      <c r="NRY156" s="102"/>
      <c r="NRZ156" s="102"/>
      <c r="NSA156" s="102"/>
      <c r="NSB156" s="103"/>
      <c r="NSC156" s="101" t="s">
        <v>190</v>
      </c>
      <c r="NSD156" s="102"/>
      <c r="NSE156" s="102"/>
      <c r="NSF156" s="102"/>
      <c r="NSG156" s="102"/>
      <c r="NSH156" s="102"/>
      <c r="NSI156" s="102"/>
      <c r="NSJ156" s="103"/>
      <c r="NSK156" s="101" t="s">
        <v>190</v>
      </c>
      <c r="NSL156" s="102"/>
      <c r="NSM156" s="102"/>
      <c r="NSN156" s="102"/>
      <c r="NSO156" s="102"/>
      <c r="NSP156" s="102"/>
      <c r="NSQ156" s="102"/>
      <c r="NSR156" s="103"/>
      <c r="NSS156" s="101" t="s">
        <v>190</v>
      </c>
      <c r="NST156" s="102"/>
      <c r="NSU156" s="102"/>
      <c r="NSV156" s="102"/>
      <c r="NSW156" s="102"/>
      <c r="NSX156" s="102"/>
      <c r="NSY156" s="102"/>
      <c r="NSZ156" s="103"/>
      <c r="NTA156" s="101" t="s">
        <v>190</v>
      </c>
      <c r="NTB156" s="102"/>
      <c r="NTC156" s="102"/>
      <c r="NTD156" s="102"/>
      <c r="NTE156" s="102"/>
      <c r="NTF156" s="102"/>
      <c r="NTG156" s="102"/>
      <c r="NTH156" s="103"/>
      <c r="NTI156" s="101" t="s">
        <v>190</v>
      </c>
      <c r="NTJ156" s="102"/>
      <c r="NTK156" s="102"/>
      <c r="NTL156" s="102"/>
      <c r="NTM156" s="102"/>
      <c r="NTN156" s="102"/>
      <c r="NTO156" s="102"/>
      <c r="NTP156" s="103"/>
      <c r="NTQ156" s="101" t="s">
        <v>190</v>
      </c>
      <c r="NTR156" s="102"/>
      <c r="NTS156" s="102"/>
      <c r="NTT156" s="102"/>
      <c r="NTU156" s="102"/>
      <c r="NTV156" s="102"/>
      <c r="NTW156" s="102"/>
      <c r="NTX156" s="103"/>
      <c r="NTY156" s="101" t="s">
        <v>190</v>
      </c>
      <c r="NTZ156" s="102"/>
      <c r="NUA156" s="102"/>
      <c r="NUB156" s="102"/>
      <c r="NUC156" s="102"/>
      <c r="NUD156" s="102"/>
      <c r="NUE156" s="102"/>
      <c r="NUF156" s="103"/>
      <c r="NUG156" s="101" t="s">
        <v>190</v>
      </c>
      <c r="NUH156" s="102"/>
      <c r="NUI156" s="102"/>
      <c r="NUJ156" s="102"/>
      <c r="NUK156" s="102"/>
      <c r="NUL156" s="102"/>
      <c r="NUM156" s="102"/>
      <c r="NUN156" s="103"/>
      <c r="NUO156" s="101" t="s">
        <v>190</v>
      </c>
      <c r="NUP156" s="102"/>
      <c r="NUQ156" s="102"/>
      <c r="NUR156" s="102"/>
      <c r="NUS156" s="102"/>
      <c r="NUT156" s="102"/>
      <c r="NUU156" s="102"/>
      <c r="NUV156" s="103"/>
      <c r="NUW156" s="101" t="s">
        <v>190</v>
      </c>
      <c r="NUX156" s="102"/>
      <c r="NUY156" s="102"/>
      <c r="NUZ156" s="102"/>
      <c r="NVA156" s="102"/>
      <c r="NVB156" s="102"/>
      <c r="NVC156" s="102"/>
      <c r="NVD156" s="103"/>
      <c r="NVE156" s="101" t="s">
        <v>190</v>
      </c>
      <c r="NVF156" s="102"/>
      <c r="NVG156" s="102"/>
      <c r="NVH156" s="102"/>
      <c r="NVI156" s="102"/>
      <c r="NVJ156" s="102"/>
      <c r="NVK156" s="102"/>
      <c r="NVL156" s="103"/>
      <c r="NVM156" s="101" t="s">
        <v>190</v>
      </c>
      <c r="NVN156" s="102"/>
      <c r="NVO156" s="102"/>
      <c r="NVP156" s="102"/>
      <c r="NVQ156" s="102"/>
      <c r="NVR156" s="102"/>
      <c r="NVS156" s="102"/>
      <c r="NVT156" s="103"/>
      <c r="NVU156" s="101" t="s">
        <v>190</v>
      </c>
      <c r="NVV156" s="102"/>
      <c r="NVW156" s="102"/>
      <c r="NVX156" s="102"/>
      <c r="NVY156" s="102"/>
      <c r="NVZ156" s="102"/>
      <c r="NWA156" s="102"/>
      <c r="NWB156" s="103"/>
      <c r="NWC156" s="101" t="s">
        <v>190</v>
      </c>
      <c r="NWD156" s="102"/>
      <c r="NWE156" s="102"/>
      <c r="NWF156" s="102"/>
      <c r="NWG156" s="102"/>
      <c r="NWH156" s="102"/>
      <c r="NWI156" s="102"/>
      <c r="NWJ156" s="103"/>
      <c r="NWK156" s="101" t="s">
        <v>190</v>
      </c>
      <c r="NWL156" s="102"/>
      <c r="NWM156" s="102"/>
      <c r="NWN156" s="102"/>
      <c r="NWO156" s="102"/>
      <c r="NWP156" s="102"/>
      <c r="NWQ156" s="102"/>
      <c r="NWR156" s="103"/>
      <c r="NWS156" s="101" t="s">
        <v>190</v>
      </c>
      <c r="NWT156" s="102"/>
      <c r="NWU156" s="102"/>
      <c r="NWV156" s="102"/>
      <c r="NWW156" s="102"/>
      <c r="NWX156" s="102"/>
      <c r="NWY156" s="102"/>
      <c r="NWZ156" s="103"/>
      <c r="NXA156" s="101" t="s">
        <v>190</v>
      </c>
      <c r="NXB156" s="102"/>
      <c r="NXC156" s="102"/>
      <c r="NXD156" s="102"/>
      <c r="NXE156" s="102"/>
      <c r="NXF156" s="102"/>
      <c r="NXG156" s="102"/>
      <c r="NXH156" s="103"/>
      <c r="NXI156" s="101" t="s">
        <v>190</v>
      </c>
      <c r="NXJ156" s="102"/>
      <c r="NXK156" s="102"/>
      <c r="NXL156" s="102"/>
      <c r="NXM156" s="102"/>
      <c r="NXN156" s="102"/>
      <c r="NXO156" s="102"/>
      <c r="NXP156" s="103"/>
      <c r="NXQ156" s="101" t="s">
        <v>190</v>
      </c>
      <c r="NXR156" s="102"/>
      <c r="NXS156" s="102"/>
      <c r="NXT156" s="102"/>
      <c r="NXU156" s="102"/>
      <c r="NXV156" s="102"/>
      <c r="NXW156" s="102"/>
      <c r="NXX156" s="103"/>
      <c r="NXY156" s="101" t="s">
        <v>190</v>
      </c>
      <c r="NXZ156" s="102"/>
      <c r="NYA156" s="102"/>
      <c r="NYB156" s="102"/>
      <c r="NYC156" s="102"/>
      <c r="NYD156" s="102"/>
      <c r="NYE156" s="102"/>
      <c r="NYF156" s="103"/>
      <c r="NYG156" s="101" t="s">
        <v>190</v>
      </c>
      <c r="NYH156" s="102"/>
      <c r="NYI156" s="102"/>
      <c r="NYJ156" s="102"/>
      <c r="NYK156" s="102"/>
      <c r="NYL156" s="102"/>
      <c r="NYM156" s="102"/>
      <c r="NYN156" s="103"/>
      <c r="NYO156" s="101" t="s">
        <v>190</v>
      </c>
      <c r="NYP156" s="102"/>
      <c r="NYQ156" s="102"/>
      <c r="NYR156" s="102"/>
      <c r="NYS156" s="102"/>
      <c r="NYT156" s="102"/>
      <c r="NYU156" s="102"/>
      <c r="NYV156" s="103"/>
      <c r="NYW156" s="101" t="s">
        <v>190</v>
      </c>
      <c r="NYX156" s="102"/>
      <c r="NYY156" s="102"/>
      <c r="NYZ156" s="102"/>
      <c r="NZA156" s="102"/>
      <c r="NZB156" s="102"/>
      <c r="NZC156" s="102"/>
      <c r="NZD156" s="103"/>
      <c r="NZE156" s="101" t="s">
        <v>190</v>
      </c>
      <c r="NZF156" s="102"/>
      <c r="NZG156" s="102"/>
      <c r="NZH156" s="102"/>
      <c r="NZI156" s="102"/>
      <c r="NZJ156" s="102"/>
      <c r="NZK156" s="102"/>
      <c r="NZL156" s="103"/>
      <c r="NZM156" s="101" t="s">
        <v>190</v>
      </c>
      <c r="NZN156" s="102"/>
      <c r="NZO156" s="102"/>
      <c r="NZP156" s="102"/>
      <c r="NZQ156" s="102"/>
      <c r="NZR156" s="102"/>
      <c r="NZS156" s="102"/>
      <c r="NZT156" s="103"/>
      <c r="NZU156" s="101" t="s">
        <v>190</v>
      </c>
      <c r="NZV156" s="102"/>
      <c r="NZW156" s="102"/>
      <c r="NZX156" s="102"/>
      <c r="NZY156" s="102"/>
      <c r="NZZ156" s="102"/>
      <c r="OAA156" s="102"/>
      <c r="OAB156" s="103"/>
      <c r="OAC156" s="101" t="s">
        <v>190</v>
      </c>
      <c r="OAD156" s="102"/>
      <c r="OAE156" s="102"/>
      <c r="OAF156" s="102"/>
      <c r="OAG156" s="102"/>
      <c r="OAH156" s="102"/>
      <c r="OAI156" s="102"/>
      <c r="OAJ156" s="103"/>
      <c r="OAK156" s="101" t="s">
        <v>190</v>
      </c>
      <c r="OAL156" s="102"/>
      <c r="OAM156" s="102"/>
      <c r="OAN156" s="102"/>
      <c r="OAO156" s="102"/>
      <c r="OAP156" s="102"/>
      <c r="OAQ156" s="102"/>
      <c r="OAR156" s="103"/>
      <c r="OAS156" s="101" t="s">
        <v>190</v>
      </c>
      <c r="OAT156" s="102"/>
      <c r="OAU156" s="102"/>
      <c r="OAV156" s="102"/>
      <c r="OAW156" s="102"/>
      <c r="OAX156" s="102"/>
      <c r="OAY156" s="102"/>
      <c r="OAZ156" s="103"/>
      <c r="OBA156" s="101" t="s">
        <v>190</v>
      </c>
      <c r="OBB156" s="102"/>
      <c r="OBC156" s="102"/>
      <c r="OBD156" s="102"/>
      <c r="OBE156" s="102"/>
      <c r="OBF156" s="102"/>
      <c r="OBG156" s="102"/>
      <c r="OBH156" s="103"/>
      <c r="OBI156" s="101" t="s">
        <v>190</v>
      </c>
      <c r="OBJ156" s="102"/>
      <c r="OBK156" s="102"/>
      <c r="OBL156" s="102"/>
      <c r="OBM156" s="102"/>
      <c r="OBN156" s="102"/>
      <c r="OBO156" s="102"/>
      <c r="OBP156" s="103"/>
      <c r="OBQ156" s="101" t="s">
        <v>190</v>
      </c>
      <c r="OBR156" s="102"/>
      <c r="OBS156" s="102"/>
      <c r="OBT156" s="102"/>
      <c r="OBU156" s="102"/>
      <c r="OBV156" s="102"/>
      <c r="OBW156" s="102"/>
      <c r="OBX156" s="103"/>
      <c r="OBY156" s="101" t="s">
        <v>190</v>
      </c>
      <c r="OBZ156" s="102"/>
      <c r="OCA156" s="102"/>
      <c r="OCB156" s="102"/>
      <c r="OCC156" s="102"/>
      <c r="OCD156" s="102"/>
      <c r="OCE156" s="102"/>
      <c r="OCF156" s="103"/>
      <c r="OCG156" s="101" t="s">
        <v>190</v>
      </c>
      <c r="OCH156" s="102"/>
      <c r="OCI156" s="102"/>
      <c r="OCJ156" s="102"/>
      <c r="OCK156" s="102"/>
      <c r="OCL156" s="102"/>
      <c r="OCM156" s="102"/>
      <c r="OCN156" s="103"/>
      <c r="OCO156" s="101" t="s">
        <v>190</v>
      </c>
      <c r="OCP156" s="102"/>
      <c r="OCQ156" s="102"/>
      <c r="OCR156" s="102"/>
      <c r="OCS156" s="102"/>
      <c r="OCT156" s="102"/>
      <c r="OCU156" s="102"/>
      <c r="OCV156" s="103"/>
      <c r="OCW156" s="101" t="s">
        <v>190</v>
      </c>
      <c r="OCX156" s="102"/>
      <c r="OCY156" s="102"/>
      <c r="OCZ156" s="102"/>
      <c r="ODA156" s="102"/>
      <c r="ODB156" s="102"/>
      <c r="ODC156" s="102"/>
      <c r="ODD156" s="103"/>
      <c r="ODE156" s="101" t="s">
        <v>190</v>
      </c>
      <c r="ODF156" s="102"/>
      <c r="ODG156" s="102"/>
      <c r="ODH156" s="102"/>
      <c r="ODI156" s="102"/>
      <c r="ODJ156" s="102"/>
      <c r="ODK156" s="102"/>
      <c r="ODL156" s="103"/>
      <c r="ODM156" s="101" t="s">
        <v>190</v>
      </c>
      <c r="ODN156" s="102"/>
      <c r="ODO156" s="102"/>
      <c r="ODP156" s="102"/>
      <c r="ODQ156" s="102"/>
      <c r="ODR156" s="102"/>
      <c r="ODS156" s="102"/>
      <c r="ODT156" s="103"/>
      <c r="ODU156" s="101" t="s">
        <v>190</v>
      </c>
      <c r="ODV156" s="102"/>
      <c r="ODW156" s="102"/>
      <c r="ODX156" s="102"/>
      <c r="ODY156" s="102"/>
      <c r="ODZ156" s="102"/>
      <c r="OEA156" s="102"/>
      <c r="OEB156" s="103"/>
      <c r="OEC156" s="101" t="s">
        <v>190</v>
      </c>
      <c r="OED156" s="102"/>
      <c r="OEE156" s="102"/>
      <c r="OEF156" s="102"/>
      <c r="OEG156" s="102"/>
      <c r="OEH156" s="102"/>
      <c r="OEI156" s="102"/>
      <c r="OEJ156" s="103"/>
      <c r="OEK156" s="101" t="s">
        <v>190</v>
      </c>
      <c r="OEL156" s="102"/>
      <c r="OEM156" s="102"/>
      <c r="OEN156" s="102"/>
      <c r="OEO156" s="102"/>
      <c r="OEP156" s="102"/>
      <c r="OEQ156" s="102"/>
      <c r="OER156" s="103"/>
      <c r="OES156" s="101" t="s">
        <v>190</v>
      </c>
      <c r="OET156" s="102"/>
      <c r="OEU156" s="102"/>
      <c r="OEV156" s="102"/>
      <c r="OEW156" s="102"/>
      <c r="OEX156" s="102"/>
      <c r="OEY156" s="102"/>
      <c r="OEZ156" s="103"/>
      <c r="OFA156" s="101" t="s">
        <v>190</v>
      </c>
      <c r="OFB156" s="102"/>
      <c r="OFC156" s="102"/>
      <c r="OFD156" s="102"/>
      <c r="OFE156" s="102"/>
      <c r="OFF156" s="102"/>
      <c r="OFG156" s="102"/>
      <c r="OFH156" s="103"/>
      <c r="OFI156" s="101" t="s">
        <v>190</v>
      </c>
      <c r="OFJ156" s="102"/>
      <c r="OFK156" s="102"/>
      <c r="OFL156" s="102"/>
      <c r="OFM156" s="102"/>
      <c r="OFN156" s="102"/>
      <c r="OFO156" s="102"/>
      <c r="OFP156" s="103"/>
      <c r="OFQ156" s="101" t="s">
        <v>190</v>
      </c>
      <c r="OFR156" s="102"/>
      <c r="OFS156" s="102"/>
      <c r="OFT156" s="102"/>
      <c r="OFU156" s="102"/>
      <c r="OFV156" s="102"/>
      <c r="OFW156" s="102"/>
      <c r="OFX156" s="103"/>
      <c r="OFY156" s="101" t="s">
        <v>190</v>
      </c>
      <c r="OFZ156" s="102"/>
      <c r="OGA156" s="102"/>
      <c r="OGB156" s="102"/>
      <c r="OGC156" s="102"/>
      <c r="OGD156" s="102"/>
      <c r="OGE156" s="102"/>
      <c r="OGF156" s="103"/>
      <c r="OGG156" s="101" t="s">
        <v>190</v>
      </c>
      <c r="OGH156" s="102"/>
      <c r="OGI156" s="102"/>
      <c r="OGJ156" s="102"/>
      <c r="OGK156" s="102"/>
      <c r="OGL156" s="102"/>
      <c r="OGM156" s="102"/>
      <c r="OGN156" s="103"/>
      <c r="OGO156" s="101" t="s">
        <v>190</v>
      </c>
      <c r="OGP156" s="102"/>
      <c r="OGQ156" s="102"/>
      <c r="OGR156" s="102"/>
      <c r="OGS156" s="102"/>
      <c r="OGT156" s="102"/>
      <c r="OGU156" s="102"/>
      <c r="OGV156" s="103"/>
      <c r="OGW156" s="101" t="s">
        <v>190</v>
      </c>
      <c r="OGX156" s="102"/>
      <c r="OGY156" s="102"/>
      <c r="OGZ156" s="102"/>
      <c r="OHA156" s="102"/>
      <c r="OHB156" s="102"/>
      <c r="OHC156" s="102"/>
      <c r="OHD156" s="103"/>
      <c r="OHE156" s="101" t="s">
        <v>190</v>
      </c>
      <c r="OHF156" s="102"/>
      <c r="OHG156" s="102"/>
      <c r="OHH156" s="102"/>
      <c r="OHI156" s="102"/>
      <c r="OHJ156" s="102"/>
      <c r="OHK156" s="102"/>
      <c r="OHL156" s="103"/>
      <c r="OHM156" s="101" t="s">
        <v>190</v>
      </c>
      <c r="OHN156" s="102"/>
      <c r="OHO156" s="102"/>
      <c r="OHP156" s="102"/>
      <c r="OHQ156" s="102"/>
      <c r="OHR156" s="102"/>
      <c r="OHS156" s="102"/>
      <c r="OHT156" s="103"/>
      <c r="OHU156" s="101" t="s">
        <v>190</v>
      </c>
      <c r="OHV156" s="102"/>
      <c r="OHW156" s="102"/>
      <c r="OHX156" s="102"/>
      <c r="OHY156" s="102"/>
      <c r="OHZ156" s="102"/>
      <c r="OIA156" s="102"/>
      <c r="OIB156" s="103"/>
      <c r="OIC156" s="101" t="s">
        <v>190</v>
      </c>
      <c r="OID156" s="102"/>
      <c r="OIE156" s="102"/>
      <c r="OIF156" s="102"/>
      <c r="OIG156" s="102"/>
      <c r="OIH156" s="102"/>
      <c r="OII156" s="102"/>
      <c r="OIJ156" s="103"/>
      <c r="OIK156" s="101" t="s">
        <v>190</v>
      </c>
      <c r="OIL156" s="102"/>
      <c r="OIM156" s="102"/>
      <c r="OIN156" s="102"/>
      <c r="OIO156" s="102"/>
      <c r="OIP156" s="102"/>
      <c r="OIQ156" s="102"/>
      <c r="OIR156" s="103"/>
      <c r="OIS156" s="101" t="s">
        <v>190</v>
      </c>
      <c r="OIT156" s="102"/>
      <c r="OIU156" s="102"/>
      <c r="OIV156" s="102"/>
      <c r="OIW156" s="102"/>
      <c r="OIX156" s="102"/>
      <c r="OIY156" s="102"/>
      <c r="OIZ156" s="103"/>
      <c r="OJA156" s="101" t="s">
        <v>190</v>
      </c>
      <c r="OJB156" s="102"/>
      <c r="OJC156" s="102"/>
      <c r="OJD156" s="102"/>
      <c r="OJE156" s="102"/>
      <c r="OJF156" s="102"/>
      <c r="OJG156" s="102"/>
      <c r="OJH156" s="103"/>
      <c r="OJI156" s="101" t="s">
        <v>190</v>
      </c>
      <c r="OJJ156" s="102"/>
      <c r="OJK156" s="102"/>
      <c r="OJL156" s="102"/>
      <c r="OJM156" s="102"/>
      <c r="OJN156" s="102"/>
      <c r="OJO156" s="102"/>
      <c r="OJP156" s="103"/>
      <c r="OJQ156" s="101" t="s">
        <v>190</v>
      </c>
      <c r="OJR156" s="102"/>
      <c r="OJS156" s="102"/>
      <c r="OJT156" s="102"/>
      <c r="OJU156" s="102"/>
      <c r="OJV156" s="102"/>
      <c r="OJW156" s="102"/>
      <c r="OJX156" s="103"/>
      <c r="OJY156" s="101" t="s">
        <v>190</v>
      </c>
      <c r="OJZ156" s="102"/>
      <c r="OKA156" s="102"/>
      <c r="OKB156" s="102"/>
      <c r="OKC156" s="102"/>
      <c r="OKD156" s="102"/>
      <c r="OKE156" s="102"/>
      <c r="OKF156" s="103"/>
      <c r="OKG156" s="101" t="s">
        <v>190</v>
      </c>
      <c r="OKH156" s="102"/>
      <c r="OKI156" s="102"/>
      <c r="OKJ156" s="102"/>
      <c r="OKK156" s="102"/>
      <c r="OKL156" s="102"/>
      <c r="OKM156" s="102"/>
      <c r="OKN156" s="103"/>
      <c r="OKO156" s="101" t="s">
        <v>190</v>
      </c>
      <c r="OKP156" s="102"/>
      <c r="OKQ156" s="102"/>
      <c r="OKR156" s="102"/>
      <c r="OKS156" s="102"/>
      <c r="OKT156" s="102"/>
      <c r="OKU156" s="102"/>
      <c r="OKV156" s="103"/>
      <c r="OKW156" s="101" t="s">
        <v>190</v>
      </c>
      <c r="OKX156" s="102"/>
      <c r="OKY156" s="102"/>
      <c r="OKZ156" s="102"/>
      <c r="OLA156" s="102"/>
      <c r="OLB156" s="102"/>
      <c r="OLC156" s="102"/>
      <c r="OLD156" s="103"/>
      <c r="OLE156" s="101" t="s">
        <v>190</v>
      </c>
      <c r="OLF156" s="102"/>
      <c r="OLG156" s="102"/>
      <c r="OLH156" s="102"/>
      <c r="OLI156" s="102"/>
      <c r="OLJ156" s="102"/>
      <c r="OLK156" s="102"/>
      <c r="OLL156" s="103"/>
      <c r="OLM156" s="101" t="s">
        <v>190</v>
      </c>
      <c r="OLN156" s="102"/>
      <c r="OLO156" s="102"/>
      <c r="OLP156" s="102"/>
      <c r="OLQ156" s="102"/>
      <c r="OLR156" s="102"/>
      <c r="OLS156" s="102"/>
      <c r="OLT156" s="103"/>
      <c r="OLU156" s="101" t="s">
        <v>190</v>
      </c>
      <c r="OLV156" s="102"/>
      <c r="OLW156" s="102"/>
      <c r="OLX156" s="102"/>
      <c r="OLY156" s="102"/>
      <c r="OLZ156" s="102"/>
      <c r="OMA156" s="102"/>
      <c r="OMB156" s="103"/>
      <c r="OMC156" s="101" t="s">
        <v>190</v>
      </c>
      <c r="OMD156" s="102"/>
      <c r="OME156" s="102"/>
      <c r="OMF156" s="102"/>
      <c r="OMG156" s="102"/>
      <c r="OMH156" s="102"/>
      <c r="OMI156" s="102"/>
      <c r="OMJ156" s="103"/>
      <c r="OMK156" s="101" t="s">
        <v>190</v>
      </c>
      <c r="OML156" s="102"/>
      <c r="OMM156" s="102"/>
      <c r="OMN156" s="102"/>
      <c r="OMO156" s="102"/>
      <c r="OMP156" s="102"/>
      <c r="OMQ156" s="102"/>
      <c r="OMR156" s="103"/>
      <c r="OMS156" s="101" t="s">
        <v>190</v>
      </c>
      <c r="OMT156" s="102"/>
      <c r="OMU156" s="102"/>
      <c r="OMV156" s="102"/>
      <c r="OMW156" s="102"/>
      <c r="OMX156" s="102"/>
      <c r="OMY156" s="102"/>
      <c r="OMZ156" s="103"/>
      <c r="ONA156" s="101" t="s">
        <v>190</v>
      </c>
      <c r="ONB156" s="102"/>
      <c r="ONC156" s="102"/>
      <c r="OND156" s="102"/>
      <c r="ONE156" s="102"/>
      <c r="ONF156" s="102"/>
      <c r="ONG156" s="102"/>
      <c r="ONH156" s="103"/>
      <c r="ONI156" s="101" t="s">
        <v>190</v>
      </c>
      <c r="ONJ156" s="102"/>
      <c r="ONK156" s="102"/>
      <c r="ONL156" s="102"/>
      <c r="ONM156" s="102"/>
      <c r="ONN156" s="102"/>
      <c r="ONO156" s="102"/>
      <c r="ONP156" s="103"/>
      <c r="ONQ156" s="101" t="s">
        <v>190</v>
      </c>
      <c r="ONR156" s="102"/>
      <c r="ONS156" s="102"/>
      <c r="ONT156" s="102"/>
      <c r="ONU156" s="102"/>
      <c r="ONV156" s="102"/>
      <c r="ONW156" s="102"/>
      <c r="ONX156" s="103"/>
      <c r="ONY156" s="101" t="s">
        <v>190</v>
      </c>
      <c r="ONZ156" s="102"/>
      <c r="OOA156" s="102"/>
      <c r="OOB156" s="102"/>
      <c r="OOC156" s="102"/>
      <c r="OOD156" s="102"/>
      <c r="OOE156" s="102"/>
      <c r="OOF156" s="103"/>
      <c r="OOG156" s="101" t="s">
        <v>190</v>
      </c>
      <c r="OOH156" s="102"/>
      <c r="OOI156" s="102"/>
      <c r="OOJ156" s="102"/>
      <c r="OOK156" s="102"/>
      <c r="OOL156" s="102"/>
      <c r="OOM156" s="102"/>
      <c r="OON156" s="103"/>
      <c r="OOO156" s="101" t="s">
        <v>190</v>
      </c>
      <c r="OOP156" s="102"/>
      <c r="OOQ156" s="102"/>
      <c r="OOR156" s="102"/>
      <c r="OOS156" s="102"/>
      <c r="OOT156" s="102"/>
      <c r="OOU156" s="102"/>
      <c r="OOV156" s="103"/>
      <c r="OOW156" s="101" t="s">
        <v>190</v>
      </c>
      <c r="OOX156" s="102"/>
      <c r="OOY156" s="102"/>
      <c r="OOZ156" s="102"/>
      <c r="OPA156" s="102"/>
      <c r="OPB156" s="102"/>
      <c r="OPC156" s="102"/>
      <c r="OPD156" s="103"/>
      <c r="OPE156" s="101" t="s">
        <v>190</v>
      </c>
      <c r="OPF156" s="102"/>
      <c r="OPG156" s="102"/>
      <c r="OPH156" s="102"/>
      <c r="OPI156" s="102"/>
      <c r="OPJ156" s="102"/>
      <c r="OPK156" s="102"/>
      <c r="OPL156" s="103"/>
      <c r="OPM156" s="101" t="s">
        <v>190</v>
      </c>
      <c r="OPN156" s="102"/>
      <c r="OPO156" s="102"/>
      <c r="OPP156" s="102"/>
      <c r="OPQ156" s="102"/>
      <c r="OPR156" s="102"/>
      <c r="OPS156" s="102"/>
      <c r="OPT156" s="103"/>
      <c r="OPU156" s="101" t="s">
        <v>190</v>
      </c>
      <c r="OPV156" s="102"/>
      <c r="OPW156" s="102"/>
      <c r="OPX156" s="102"/>
      <c r="OPY156" s="102"/>
      <c r="OPZ156" s="102"/>
      <c r="OQA156" s="102"/>
      <c r="OQB156" s="103"/>
      <c r="OQC156" s="101" t="s">
        <v>190</v>
      </c>
      <c r="OQD156" s="102"/>
      <c r="OQE156" s="102"/>
      <c r="OQF156" s="102"/>
      <c r="OQG156" s="102"/>
      <c r="OQH156" s="102"/>
      <c r="OQI156" s="102"/>
      <c r="OQJ156" s="103"/>
      <c r="OQK156" s="101" t="s">
        <v>190</v>
      </c>
      <c r="OQL156" s="102"/>
      <c r="OQM156" s="102"/>
      <c r="OQN156" s="102"/>
      <c r="OQO156" s="102"/>
      <c r="OQP156" s="102"/>
      <c r="OQQ156" s="102"/>
      <c r="OQR156" s="103"/>
      <c r="OQS156" s="101" t="s">
        <v>190</v>
      </c>
      <c r="OQT156" s="102"/>
      <c r="OQU156" s="102"/>
      <c r="OQV156" s="102"/>
      <c r="OQW156" s="102"/>
      <c r="OQX156" s="102"/>
      <c r="OQY156" s="102"/>
      <c r="OQZ156" s="103"/>
      <c r="ORA156" s="101" t="s">
        <v>190</v>
      </c>
      <c r="ORB156" s="102"/>
      <c r="ORC156" s="102"/>
      <c r="ORD156" s="102"/>
      <c r="ORE156" s="102"/>
      <c r="ORF156" s="102"/>
      <c r="ORG156" s="102"/>
      <c r="ORH156" s="103"/>
      <c r="ORI156" s="101" t="s">
        <v>190</v>
      </c>
      <c r="ORJ156" s="102"/>
      <c r="ORK156" s="102"/>
      <c r="ORL156" s="102"/>
      <c r="ORM156" s="102"/>
      <c r="ORN156" s="102"/>
      <c r="ORO156" s="102"/>
      <c r="ORP156" s="103"/>
      <c r="ORQ156" s="101" t="s">
        <v>190</v>
      </c>
      <c r="ORR156" s="102"/>
      <c r="ORS156" s="102"/>
      <c r="ORT156" s="102"/>
      <c r="ORU156" s="102"/>
      <c r="ORV156" s="102"/>
      <c r="ORW156" s="102"/>
      <c r="ORX156" s="103"/>
      <c r="ORY156" s="101" t="s">
        <v>190</v>
      </c>
      <c r="ORZ156" s="102"/>
      <c r="OSA156" s="102"/>
      <c r="OSB156" s="102"/>
      <c r="OSC156" s="102"/>
      <c r="OSD156" s="102"/>
      <c r="OSE156" s="102"/>
      <c r="OSF156" s="103"/>
      <c r="OSG156" s="101" t="s">
        <v>190</v>
      </c>
      <c r="OSH156" s="102"/>
      <c r="OSI156" s="102"/>
      <c r="OSJ156" s="102"/>
      <c r="OSK156" s="102"/>
      <c r="OSL156" s="102"/>
      <c r="OSM156" s="102"/>
      <c r="OSN156" s="103"/>
      <c r="OSO156" s="101" t="s">
        <v>190</v>
      </c>
      <c r="OSP156" s="102"/>
      <c r="OSQ156" s="102"/>
      <c r="OSR156" s="102"/>
      <c r="OSS156" s="102"/>
      <c r="OST156" s="102"/>
      <c r="OSU156" s="102"/>
      <c r="OSV156" s="103"/>
      <c r="OSW156" s="101" t="s">
        <v>190</v>
      </c>
      <c r="OSX156" s="102"/>
      <c r="OSY156" s="102"/>
      <c r="OSZ156" s="102"/>
      <c r="OTA156" s="102"/>
      <c r="OTB156" s="102"/>
      <c r="OTC156" s="102"/>
      <c r="OTD156" s="103"/>
      <c r="OTE156" s="101" t="s">
        <v>190</v>
      </c>
      <c r="OTF156" s="102"/>
      <c r="OTG156" s="102"/>
      <c r="OTH156" s="102"/>
      <c r="OTI156" s="102"/>
      <c r="OTJ156" s="102"/>
      <c r="OTK156" s="102"/>
      <c r="OTL156" s="103"/>
      <c r="OTM156" s="101" t="s">
        <v>190</v>
      </c>
      <c r="OTN156" s="102"/>
      <c r="OTO156" s="102"/>
      <c r="OTP156" s="102"/>
      <c r="OTQ156" s="102"/>
      <c r="OTR156" s="102"/>
      <c r="OTS156" s="102"/>
      <c r="OTT156" s="103"/>
      <c r="OTU156" s="101" t="s">
        <v>190</v>
      </c>
      <c r="OTV156" s="102"/>
      <c r="OTW156" s="102"/>
      <c r="OTX156" s="102"/>
      <c r="OTY156" s="102"/>
      <c r="OTZ156" s="102"/>
      <c r="OUA156" s="102"/>
      <c r="OUB156" s="103"/>
      <c r="OUC156" s="101" t="s">
        <v>190</v>
      </c>
      <c r="OUD156" s="102"/>
      <c r="OUE156" s="102"/>
      <c r="OUF156" s="102"/>
      <c r="OUG156" s="102"/>
      <c r="OUH156" s="102"/>
      <c r="OUI156" s="102"/>
      <c r="OUJ156" s="103"/>
      <c r="OUK156" s="101" t="s">
        <v>190</v>
      </c>
      <c r="OUL156" s="102"/>
      <c r="OUM156" s="102"/>
      <c r="OUN156" s="102"/>
      <c r="OUO156" s="102"/>
      <c r="OUP156" s="102"/>
      <c r="OUQ156" s="102"/>
      <c r="OUR156" s="103"/>
      <c r="OUS156" s="101" t="s">
        <v>190</v>
      </c>
      <c r="OUT156" s="102"/>
      <c r="OUU156" s="102"/>
      <c r="OUV156" s="102"/>
      <c r="OUW156" s="102"/>
      <c r="OUX156" s="102"/>
      <c r="OUY156" s="102"/>
      <c r="OUZ156" s="103"/>
      <c r="OVA156" s="101" t="s">
        <v>190</v>
      </c>
      <c r="OVB156" s="102"/>
      <c r="OVC156" s="102"/>
      <c r="OVD156" s="102"/>
      <c r="OVE156" s="102"/>
      <c r="OVF156" s="102"/>
      <c r="OVG156" s="102"/>
      <c r="OVH156" s="103"/>
      <c r="OVI156" s="101" t="s">
        <v>190</v>
      </c>
      <c r="OVJ156" s="102"/>
      <c r="OVK156" s="102"/>
      <c r="OVL156" s="102"/>
      <c r="OVM156" s="102"/>
      <c r="OVN156" s="102"/>
      <c r="OVO156" s="102"/>
      <c r="OVP156" s="103"/>
      <c r="OVQ156" s="101" t="s">
        <v>190</v>
      </c>
      <c r="OVR156" s="102"/>
      <c r="OVS156" s="102"/>
      <c r="OVT156" s="102"/>
      <c r="OVU156" s="102"/>
      <c r="OVV156" s="102"/>
      <c r="OVW156" s="102"/>
      <c r="OVX156" s="103"/>
      <c r="OVY156" s="101" t="s">
        <v>190</v>
      </c>
      <c r="OVZ156" s="102"/>
      <c r="OWA156" s="102"/>
      <c r="OWB156" s="102"/>
      <c r="OWC156" s="102"/>
      <c r="OWD156" s="102"/>
      <c r="OWE156" s="102"/>
      <c r="OWF156" s="103"/>
      <c r="OWG156" s="101" t="s">
        <v>190</v>
      </c>
      <c r="OWH156" s="102"/>
      <c r="OWI156" s="102"/>
      <c r="OWJ156" s="102"/>
      <c r="OWK156" s="102"/>
      <c r="OWL156" s="102"/>
      <c r="OWM156" s="102"/>
      <c r="OWN156" s="103"/>
      <c r="OWO156" s="101" t="s">
        <v>190</v>
      </c>
      <c r="OWP156" s="102"/>
      <c r="OWQ156" s="102"/>
      <c r="OWR156" s="102"/>
      <c r="OWS156" s="102"/>
      <c r="OWT156" s="102"/>
      <c r="OWU156" s="102"/>
      <c r="OWV156" s="103"/>
      <c r="OWW156" s="101" t="s">
        <v>190</v>
      </c>
      <c r="OWX156" s="102"/>
      <c r="OWY156" s="102"/>
      <c r="OWZ156" s="102"/>
      <c r="OXA156" s="102"/>
      <c r="OXB156" s="102"/>
      <c r="OXC156" s="102"/>
      <c r="OXD156" s="103"/>
      <c r="OXE156" s="101" t="s">
        <v>190</v>
      </c>
      <c r="OXF156" s="102"/>
      <c r="OXG156" s="102"/>
      <c r="OXH156" s="102"/>
      <c r="OXI156" s="102"/>
      <c r="OXJ156" s="102"/>
      <c r="OXK156" s="102"/>
      <c r="OXL156" s="103"/>
      <c r="OXM156" s="101" t="s">
        <v>190</v>
      </c>
      <c r="OXN156" s="102"/>
      <c r="OXO156" s="102"/>
      <c r="OXP156" s="102"/>
      <c r="OXQ156" s="102"/>
      <c r="OXR156" s="102"/>
      <c r="OXS156" s="102"/>
      <c r="OXT156" s="103"/>
      <c r="OXU156" s="101" t="s">
        <v>190</v>
      </c>
      <c r="OXV156" s="102"/>
      <c r="OXW156" s="102"/>
      <c r="OXX156" s="102"/>
      <c r="OXY156" s="102"/>
      <c r="OXZ156" s="102"/>
      <c r="OYA156" s="102"/>
      <c r="OYB156" s="103"/>
      <c r="OYC156" s="101" t="s">
        <v>190</v>
      </c>
      <c r="OYD156" s="102"/>
      <c r="OYE156" s="102"/>
      <c r="OYF156" s="102"/>
      <c r="OYG156" s="102"/>
      <c r="OYH156" s="102"/>
      <c r="OYI156" s="102"/>
      <c r="OYJ156" s="103"/>
      <c r="OYK156" s="101" t="s">
        <v>190</v>
      </c>
      <c r="OYL156" s="102"/>
      <c r="OYM156" s="102"/>
      <c r="OYN156" s="102"/>
      <c r="OYO156" s="102"/>
      <c r="OYP156" s="102"/>
      <c r="OYQ156" s="102"/>
      <c r="OYR156" s="103"/>
      <c r="OYS156" s="101" t="s">
        <v>190</v>
      </c>
      <c r="OYT156" s="102"/>
      <c r="OYU156" s="102"/>
      <c r="OYV156" s="102"/>
      <c r="OYW156" s="102"/>
      <c r="OYX156" s="102"/>
      <c r="OYY156" s="102"/>
      <c r="OYZ156" s="103"/>
      <c r="OZA156" s="101" t="s">
        <v>190</v>
      </c>
      <c r="OZB156" s="102"/>
      <c r="OZC156" s="102"/>
      <c r="OZD156" s="102"/>
      <c r="OZE156" s="102"/>
      <c r="OZF156" s="102"/>
      <c r="OZG156" s="102"/>
      <c r="OZH156" s="103"/>
      <c r="OZI156" s="101" t="s">
        <v>190</v>
      </c>
      <c r="OZJ156" s="102"/>
      <c r="OZK156" s="102"/>
      <c r="OZL156" s="102"/>
      <c r="OZM156" s="102"/>
      <c r="OZN156" s="102"/>
      <c r="OZO156" s="102"/>
      <c r="OZP156" s="103"/>
      <c r="OZQ156" s="101" t="s">
        <v>190</v>
      </c>
      <c r="OZR156" s="102"/>
      <c r="OZS156" s="102"/>
      <c r="OZT156" s="102"/>
      <c r="OZU156" s="102"/>
      <c r="OZV156" s="102"/>
      <c r="OZW156" s="102"/>
      <c r="OZX156" s="103"/>
      <c r="OZY156" s="101" t="s">
        <v>190</v>
      </c>
      <c r="OZZ156" s="102"/>
      <c r="PAA156" s="102"/>
      <c r="PAB156" s="102"/>
      <c r="PAC156" s="102"/>
      <c r="PAD156" s="102"/>
      <c r="PAE156" s="102"/>
      <c r="PAF156" s="103"/>
      <c r="PAG156" s="101" t="s">
        <v>190</v>
      </c>
      <c r="PAH156" s="102"/>
      <c r="PAI156" s="102"/>
      <c r="PAJ156" s="102"/>
      <c r="PAK156" s="102"/>
      <c r="PAL156" s="102"/>
      <c r="PAM156" s="102"/>
      <c r="PAN156" s="103"/>
      <c r="PAO156" s="101" t="s">
        <v>190</v>
      </c>
      <c r="PAP156" s="102"/>
      <c r="PAQ156" s="102"/>
      <c r="PAR156" s="102"/>
      <c r="PAS156" s="102"/>
      <c r="PAT156" s="102"/>
      <c r="PAU156" s="102"/>
      <c r="PAV156" s="103"/>
      <c r="PAW156" s="101" t="s">
        <v>190</v>
      </c>
      <c r="PAX156" s="102"/>
      <c r="PAY156" s="102"/>
      <c r="PAZ156" s="102"/>
      <c r="PBA156" s="102"/>
      <c r="PBB156" s="102"/>
      <c r="PBC156" s="102"/>
      <c r="PBD156" s="103"/>
      <c r="PBE156" s="101" t="s">
        <v>190</v>
      </c>
      <c r="PBF156" s="102"/>
      <c r="PBG156" s="102"/>
      <c r="PBH156" s="102"/>
      <c r="PBI156" s="102"/>
      <c r="PBJ156" s="102"/>
      <c r="PBK156" s="102"/>
      <c r="PBL156" s="103"/>
      <c r="PBM156" s="101" t="s">
        <v>190</v>
      </c>
      <c r="PBN156" s="102"/>
      <c r="PBO156" s="102"/>
      <c r="PBP156" s="102"/>
      <c r="PBQ156" s="102"/>
      <c r="PBR156" s="102"/>
      <c r="PBS156" s="102"/>
      <c r="PBT156" s="103"/>
      <c r="PBU156" s="101" t="s">
        <v>190</v>
      </c>
      <c r="PBV156" s="102"/>
      <c r="PBW156" s="102"/>
      <c r="PBX156" s="102"/>
      <c r="PBY156" s="102"/>
      <c r="PBZ156" s="102"/>
      <c r="PCA156" s="102"/>
      <c r="PCB156" s="103"/>
      <c r="PCC156" s="101" t="s">
        <v>190</v>
      </c>
      <c r="PCD156" s="102"/>
      <c r="PCE156" s="102"/>
      <c r="PCF156" s="102"/>
      <c r="PCG156" s="102"/>
      <c r="PCH156" s="102"/>
      <c r="PCI156" s="102"/>
      <c r="PCJ156" s="103"/>
      <c r="PCK156" s="101" t="s">
        <v>190</v>
      </c>
      <c r="PCL156" s="102"/>
      <c r="PCM156" s="102"/>
      <c r="PCN156" s="102"/>
      <c r="PCO156" s="102"/>
      <c r="PCP156" s="102"/>
      <c r="PCQ156" s="102"/>
      <c r="PCR156" s="103"/>
      <c r="PCS156" s="101" t="s">
        <v>190</v>
      </c>
      <c r="PCT156" s="102"/>
      <c r="PCU156" s="102"/>
      <c r="PCV156" s="102"/>
      <c r="PCW156" s="102"/>
      <c r="PCX156" s="102"/>
      <c r="PCY156" s="102"/>
      <c r="PCZ156" s="103"/>
      <c r="PDA156" s="101" t="s">
        <v>190</v>
      </c>
      <c r="PDB156" s="102"/>
      <c r="PDC156" s="102"/>
      <c r="PDD156" s="102"/>
      <c r="PDE156" s="102"/>
      <c r="PDF156" s="102"/>
      <c r="PDG156" s="102"/>
      <c r="PDH156" s="103"/>
      <c r="PDI156" s="101" t="s">
        <v>190</v>
      </c>
      <c r="PDJ156" s="102"/>
      <c r="PDK156" s="102"/>
      <c r="PDL156" s="102"/>
      <c r="PDM156" s="102"/>
      <c r="PDN156" s="102"/>
      <c r="PDO156" s="102"/>
      <c r="PDP156" s="103"/>
      <c r="PDQ156" s="101" t="s">
        <v>190</v>
      </c>
      <c r="PDR156" s="102"/>
      <c r="PDS156" s="102"/>
      <c r="PDT156" s="102"/>
      <c r="PDU156" s="102"/>
      <c r="PDV156" s="102"/>
      <c r="PDW156" s="102"/>
      <c r="PDX156" s="103"/>
      <c r="PDY156" s="101" t="s">
        <v>190</v>
      </c>
      <c r="PDZ156" s="102"/>
      <c r="PEA156" s="102"/>
      <c r="PEB156" s="102"/>
      <c r="PEC156" s="102"/>
      <c r="PED156" s="102"/>
      <c r="PEE156" s="102"/>
      <c r="PEF156" s="103"/>
      <c r="PEG156" s="101" t="s">
        <v>190</v>
      </c>
      <c r="PEH156" s="102"/>
      <c r="PEI156" s="102"/>
      <c r="PEJ156" s="102"/>
      <c r="PEK156" s="102"/>
      <c r="PEL156" s="102"/>
      <c r="PEM156" s="102"/>
      <c r="PEN156" s="103"/>
      <c r="PEO156" s="101" t="s">
        <v>190</v>
      </c>
      <c r="PEP156" s="102"/>
      <c r="PEQ156" s="102"/>
      <c r="PER156" s="102"/>
      <c r="PES156" s="102"/>
      <c r="PET156" s="102"/>
      <c r="PEU156" s="102"/>
      <c r="PEV156" s="103"/>
      <c r="PEW156" s="101" t="s">
        <v>190</v>
      </c>
      <c r="PEX156" s="102"/>
      <c r="PEY156" s="102"/>
      <c r="PEZ156" s="102"/>
      <c r="PFA156" s="102"/>
      <c r="PFB156" s="102"/>
      <c r="PFC156" s="102"/>
      <c r="PFD156" s="103"/>
      <c r="PFE156" s="101" t="s">
        <v>190</v>
      </c>
      <c r="PFF156" s="102"/>
      <c r="PFG156" s="102"/>
      <c r="PFH156" s="102"/>
      <c r="PFI156" s="102"/>
      <c r="PFJ156" s="102"/>
      <c r="PFK156" s="102"/>
      <c r="PFL156" s="103"/>
      <c r="PFM156" s="101" t="s">
        <v>190</v>
      </c>
      <c r="PFN156" s="102"/>
      <c r="PFO156" s="102"/>
      <c r="PFP156" s="102"/>
      <c r="PFQ156" s="102"/>
      <c r="PFR156" s="102"/>
      <c r="PFS156" s="102"/>
      <c r="PFT156" s="103"/>
      <c r="PFU156" s="101" t="s">
        <v>190</v>
      </c>
      <c r="PFV156" s="102"/>
      <c r="PFW156" s="102"/>
      <c r="PFX156" s="102"/>
      <c r="PFY156" s="102"/>
      <c r="PFZ156" s="102"/>
      <c r="PGA156" s="102"/>
      <c r="PGB156" s="103"/>
      <c r="PGC156" s="101" t="s">
        <v>190</v>
      </c>
      <c r="PGD156" s="102"/>
      <c r="PGE156" s="102"/>
      <c r="PGF156" s="102"/>
      <c r="PGG156" s="102"/>
      <c r="PGH156" s="102"/>
      <c r="PGI156" s="102"/>
      <c r="PGJ156" s="103"/>
      <c r="PGK156" s="101" t="s">
        <v>190</v>
      </c>
      <c r="PGL156" s="102"/>
      <c r="PGM156" s="102"/>
      <c r="PGN156" s="102"/>
      <c r="PGO156" s="102"/>
      <c r="PGP156" s="102"/>
      <c r="PGQ156" s="102"/>
      <c r="PGR156" s="103"/>
      <c r="PGS156" s="101" t="s">
        <v>190</v>
      </c>
      <c r="PGT156" s="102"/>
      <c r="PGU156" s="102"/>
      <c r="PGV156" s="102"/>
      <c r="PGW156" s="102"/>
      <c r="PGX156" s="102"/>
      <c r="PGY156" s="102"/>
      <c r="PGZ156" s="103"/>
      <c r="PHA156" s="101" t="s">
        <v>190</v>
      </c>
      <c r="PHB156" s="102"/>
      <c r="PHC156" s="102"/>
      <c r="PHD156" s="102"/>
      <c r="PHE156" s="102"/>
      <c r="PHF156" s="102"/>
      <c r="PHG156" s="102"/>
      <c r="PHH156" s="103"/>
      <c r="PHI156" s="101" t="s">
        <v>190</v>
      </c>
      <c r="PHJ156" s="102"/>
      <c r="PHK156" s="102"/>
      <c r="PHL156" s="102"/>
      <c r="PHM156" s="102"/>
      <c r="PHN156" s="102"/>
      <c r="PHO156" s="102"/>
      <c r="PHP156" s="103"/>
      <c r="PHQ156" s="101" t="s">
        <v>190</v>
      </c>
      <c r="PHR156" s="102"/>
      <c r="PHS156" s="102"/>
      <c r="PHT156" s="102"/>
      <c r="PHU156" s="102"/>
      <c r="PHV156" s="102"/>
      <c r="PHW156" s="102"/>
      <c r="PHX156" s="103"/>
      <c r="PHY156" s="101" t="s">
        <v>190</v>
      </c>
      <c r="PHZ156" s="102"/>
      <c r="PIA156" s="102"/>
      <c r="PIB156" s="102"/>
      <c r="PIC156" s="102"/>
      <c r="PID156" s="102"/>
      <c r="PIE156" s="102"/>
      <c r="PIF156" s="103"/>
      <c r="PIG156" s="101" t="s">
        <v>190</v>
      </c>
      <c r="PIH156" s="102"/>
      <c r="PII156" s="102"/>
      <c r="PIJ156" s="102"/>
      <c r="PIK156" s="102"/>
      <c r="PIL156" s="102"/>
      <c r="PIM156" s="102"/>
      <c r="PIN156" s="103"/>
      <c r="PIO156" s="101" t="s">
        <v>190</v>
      </c>
      <c r="PIP156" s="102"/>
      <c r="PIQ156" s="102"/>
      <c r="PIR156" s="102"/>
      <c r="PIS156" s="102"/>
      <c r="PIT156" s="102"/>
      <c r="PIU156" s="102"/>
      <c r="PIV156" s="103"/>
      <c r="PIW156" s="101" t="s">
        <v>190</v>
      </c>
      <c r="PIX156" s="102"/>
      <c r="PIY156" s="102"/>
      <c r="PIZ156" s="102"/>
      <c r="PJA156" s="102"/>
      <c r="PJB156" s="102"/>
      <c r="PJC156" s="102"/>
      <c r="PJD156" s="103"/>
      <c r="PJE156" s="101" t="s">
        <v>190</v>
      </c>
      <c r="PJF156" s="102"/>
      <c r="PJG156" s="102"/>
      <c r="PJH156" s="102"/>
      <c r="PJI156" s="102"/>
      <c r="PJJ156" s="102"/>
      <c r="PJK156" s="102"/>
      <c r="PJL156" s="103"/>
      <c r="PJM156" s="101" t="s">
        <v>190</v>
      </c>
      <c r="PJN156" s="102"/>
      <c r="PJO156" s="102"/>
      <c r="PJP156" s="102"/>
      <c r="PJQ156" s="102"/>
      <c r="PJR156" s="102"/>
      <c r="PJS156" s="102"/>
      <c r="PJT156" s="103"/>
      <c r="PJU156" s="101" t="s">
        <v>190</v>
      </c>
      <c r="PJV156" s="102"/>
      <c r="PJW156" s="102"/>
      <c r="PJX156" s="102"/>
      <c r="PJY156" s="102"/>
      <c r="PJZ156" s="102"/>
      <c r="PKA156" s="102"/>
      <c r="PKB156" s="103"/>
      <c r="PKC156" s="101" t="s">
        <v>190</v>
      </c>
      <c r="PKD156" s="102"/>
      <c r="PKE156" s="102"/>
      <c r="PKF156" s="102"/>
      <c r="PKG156" s="102"/>
      <c r="PKH156" s="102"/>
      <c r="PKI156" s="102"/>
      <c r="PKJ156" s="103"/>
      <c r="PKK156" s="101" t="s">
        <v>190</v>
      </c>
      <c r="PKL156" s="102"/>
      <c r="PKM156" s="102"/>
      <c r="PKN156" s="102"/>
      <c r="PKO156" s="102"/>
      <c r="PKP156" s="102"/>
      <c r="PKQ156" s="102"/>
      <c r="PKR156" s="103"/>
      <c r="PKS156" s="101" t="s">
        <v>190</v>
      </c>
      <c r="PKT156" s="102"/>
      <c r="PKU156" s="102"/>
      <c r="PKV156" s="102"/>
      <c r="PKW156" s="102"/>
      <c r="PKX156" s="102"/>
      <c r="PKY156" s="102"/>
      <c r="PKZ156" s="103"/>
      <c r="PLA156" s="101" t="s">
        <v>190</v>
      </c>
      <c r="PLB156" s="102"/>
      <c r="PLC156" s="102"/>
      <c r="PLD156" s="102"/>
      <c r="PLE156" s="102"/>
      <c r="PLF156" s="102"/>
      <c r="PLG156" s="102"/>
      <c r="PLH156" s="103"/>
      <c r="PLI156" s="101" t="s">
        <v>190</v>
      </c>
      <c r="PLJ156" s="102"/>
      <c r="PLK156" s="102"/>
      <c r="PLL156" s="102"/>
      <c r="PLM156" s="102"/>
      <c r="PLN156" s="102"/>
      <c r="PLO156" s="102"/>
      <c r="PLP156" s="103"/>
      <c r="PLQ156" s="101" t="s">
        <v>190</v>
      </c>
      <c r="PLR156" s="102"/>
      <c r="PLS156" s="102"/>
      <c r="PLT156" s="102"/>
      <c r="PLU156" s="102"/>
      <c r="PLV156" s="102"/>
      <c r="PLW156" s="102"/>
      <c r="PLX156" s="103"/>
      <c r="PLY156" s="101" t="s">
        <v>190</v>
      </c>
      <c r="PLZ156" s="102"/>
      <c r="PMA156" s="102"/>
      <c r="PMB156" s="102"/>
      <c r="PMC156" s="102"/>
      <c r="PMD156" s="102"/>
      <c r="PME156" s="102"/>
      <c r="PMF156" s="103"/>
      <c r="PMG156" s="101" t="s">
        <v>190</v>
      </c>
      <c r="PMH156" s="102"/>
      <c r="PMI156" s="102"/>
      <c r="PMJ156" s="102"/>
      <c r="PMK156" s="102"/>
      <c r="PML156" s="102"/>
      <c r="PMM156" s="102"/>
      <c r="PMN156" s="103"/>
      <c r="PMO156" s="101" t="s">
        <v>190</v>
      </c>
      <c r="PMP156" s="102"/>
      <c r="PMQ156" s="102"/>
      <c r="PMR156" s="102"/>
      <c r="PMS156" s="102"/>
      <c r="PMT156" s="102"/>
      <c r="PMU156" s="102"/>
      <c r="PMV156" s="103"/>
      <c r="PMW156" s="101" t="s">
        <v>190</v>
      </c>
      <c r="PMX156" s="102"/>
      <c r="PMY156" s="102"/>
      <c r="PMZ156" s="102"/>
      <c r="PNA156" s="102"/>
      <c r="PNB156" s="102"/>
      <c r="PNC156" s="102"/>
      <c r="PND156" s="103"/>
      <c r="PNE156" s="101" t="s">
        <v>190</v>
      </c>
      <c r="PNF156" s="102"/>
      <c r="PNG156" s="102"/>
      <c r="PNH156" s="102"/>
      <c r="PNI156" s="102"/>
      <c r="PNJ156" s="102"/>
      <c r="PNK156" s="102"/>
      <c r="PNL156" s="103"/>
      <c r="PNM156" s="101" t="s">
        <v>190</v>
      </c>
      <c r="PNN156" s="102"/>
      <c r="PNO156" s="102"/>
      <c r="PNP156" s="102"/>
      <c r="PNQ156" s="102"/>
      <c r="PNR156" s="102"/>
      <c r="PNS156" s="102"/>
      <c r="PNT156" s="103"/>
      <c r="PNU156" s="101" t="s">
        <v>190</v>
      </c>
      <c r="PNV156" s="102"/>
      <c r="PNW156" s="102"/>
      <c r="PNX156" s="102"/>
      <c r="PNY156" s="102"/>
      <c r="PNZ156" s="102"/>
      <c r="POA156" s="102"/>
      <c r="POB156" s="103"/>
      <c r="POC156" s="101" t="s">
        <v>190</v>
      </c>
      <c r="POD156" s="102"/>
      <c r="POE156" s="102"/>
      <c r="POF156" s="102"/>
      <c r="POG156" s="102"/>
      <c r="POH156" s="102"/>
      <c r="POI156" s="102"/>
      <c r="POJ156" s="103"/>
      <c r="POK156" s="101" t="s">
        <v>190</v>
      </c>
      <c r="POL156" s="102"/>
      <c r="POM156" s="102"/>
      <c r="PON156" s="102"/>
      <c r="POO156" s="102"/>
      <c r="POP156" s="102"/>
      <c r="POQ156" s="102"/>
      <c r="POR156" s="103"/>
      <c r="POS156" s="101" t="s">
        <v>190</v>
      </c>
      <c r="POT156" s="102"/>
      <c r="POU156" s="102"/>
      <c r="POV156" s="102"/>
      <c r="POW156" s="102"/>
      <c r="POX156" s="102"/>
      <c r="POY156" s="102"/>
      <c r="POZ156" s="103"/>
      <c r="PPA156" s="101" t="s">
        <v>190</v>
      </c>
      <c r="PPB156" s="102"/>
      <c r="PPC156" s="102"/>
      <c r="PPD156" s="102"/>
      <c r="PPE156" s="102"/>
      <c r="PPF156" s="102"/>
      <c r="PPG156" s="102"/>
      <c r="PPH156" s="103"/>
      <c r="PPI156" s="101" t="s">
        <v>190</v>
      </c>
      <c r="PPJ156" s="102"/>
      <c r="PPK156" s="102"/>
      <c r="PPL156" s="102"/>
      <c r="PPM156" s="102"/>
      <c r="PPN156" s="102"/>
      <c r="PPO156" s="102"/>
      <c r="PPP156" s="103"/>
      <c r="PPQ156" s="101" t="s">
        <v>190</v>
      </c>
      <c r="PPR156" s="102"/>
      <c r="PPS156" s="102"/>
      <c r="PPT156" s="102"/>
      <c r="PPU156" s="102"/>
      <c r="PPV156" s="102"/>
      <c r="PPW156" s="102"/>
      <c r="PPX156" s="103"/>
      <c r="PPY156" s="101" t="s">
        <v>190</v>
      </c>
      <c r="PPZ156" s="102"/>
      <c r="PQA156" s="102"/>
      <c r="PQB156" s="102"/>
      <c r="PQC156" s="102"/>
      <c r="PQD156" s="102"/>
      <c r="PQE156" s="102"/>
      <c r="PQF156" s="103"/>
      <c r="PQG156" s="101" t="s">
        <v>190</v>
      </c>
      <c r="PQH156" s="102"/>
      <c r="PQI156" s="102"/>
      <c r="PQJ156" s="102"/>
      <c r="PQK156" s="102"/>
      <c r="PQL156" s="102"/>
      <c r="PQM156" s="102"/>
      <c r="PQN156" s="103"/>
      <c r="PQO156" s="101" t="s">
        <v>190</v>
      </c>
      <c r="PQP156" s="102"/>
      <c r="PQQ156" s="102"/>
      <c r="PQR156" s="102"/>
      <c r="PQS156" s="102"/>
      <c r="PQT156" s="102"/>
      <c r="PQU156" s="102"/>
      <c r="PQV156" s="103"/>
      <c r="PQW156" s="101" t="s">
        <v>190</v>
      </c>
      <c r="PQX156" s="102"/>
      <c r="PQY156" s="102"/>
      <c r="PQZ156" s="102"/>
      <c r="PRA156" s="102"/>
      <c r="PRB156" s="102"/>
      <c r="PRC156" s="102"/>
      <c r="PRD156" s="103"/>
      <c r="PRE156" s="101" t="s">
        <v>190</v>
      </c>
      <c r="PRF156" s="102"/>
      <c r="PRG156" s="102"/>
      <c r="PRH156" s="102"/>
      <c r="PRI156" s="102"/>
      <c r="PRJ156" s="102"/>
      <c r="PRK156" s="102"/>
      <c r="PRL156" s="103"/>
      <c r="PRM156" s="101" t="s">
        <v>190</v>
      </c>
      <c r="PRN156" s="102"/>
      <c r="PRO156" s="102"/>
      <c r="PRP156" s="102"/>
      <c r="PRQ156" s="102"/>
      <c r="PRR156" s="102"/>
      <c r="PRS156" s="102"/>
      <c r="PRT156" s="103"/>
      <c r="PRU156" s="101" t="s">
        <v>190</v>
      </c>
      <c r="PRV156" s="102"/>
      <c r="PRW156" s="102"/>
      <c r="PRX156" s="102"/>
      <c r="PRY156" s="102"/>
      <c r="PRZ156" s="102"/>
      <c r="PSA156" s="102"/>
      <c r="PSB156" s="103"/>
      <c r="PSC156" s="101" t="s">
        <v>190</v>
      </c>
      <c r="PSD156" s="102"/>
      <c r="PSE156" s="102"/>
      <c r="PSF156" s="102"/>
      <c r="PSG156" s="102"/>
      <c r="PSH156" s="102"/>
      <c r="PSI156" s="102"/>
      <c r="PSJ156" s="103"/>
      <c r="PSK156" s="101" t="s">
        <v>190</v>
      </c>
      <c r="PSL156" s="102"/>
      <c r="PSM156" s="102"/>
      <c r="PSN156" s="102"/>
      <c r="PSO156" s="102"/>
      <c r="PSP156" s="102"/>
      <c r="PSQ156" s="102"/>
      <c r="PSR156" s="103"/>
      <c r="PSS156" s="101" t="s">
        <v>190</v>
      </c>
      <c r="PST156" s="102"/>
      <c r="PSU156" s="102"/>
      <c r="PSV156" s="102"/>
      <c r="PSW156" s="102"/>
      <c r="PSX156" s="102"/>
      <c r="PSY156" s="102"/>
      <c r="PSZ156" s="103"/>
      <c r="PTA156" s="101" t="s">
        <v>190</v>
      </c>
      <c r="PTB156" s="102"/>
      <c r="PTC156" s="102"/>
      <c r="PTD156" s="102"/>
      <c r="PTE156" s="102"/>
      <c r="PTF156" s="102"/>
      <c r="PTG156" s="102"/>
      <c r="PTH156" s="103"/>
      <c r="PTI156" s="101" t="s">
        <v>190</v>
      </c>
      <c r="PTJ156" s="102"/>
      <c r="PTK156" s="102"/>
      <c r="PTL156" s="102"/>
      <c r="PTM156" s="102"/>
      <c r="PTN156" s="102"/>
      <c r="PTO156" s="102"/>
      <c r="PTP156" s="103"/>
      <c r="PTQ156" s="101" t="s">
        <v>190</v>
      </c>
      <c r="PTR156" s="102"/>
      <c r="PTS156" s="102"/>
      <c r="PTT156" s="102"/>
      <c r="PTU156" s="102"/>
      <c r="PTV156" s="102"/>
      <c r="PTW156" s="102"/>
      <c r="PTX156" s="103"/>
      <c r="PTY156" s="101" t="s">
        <v>190</v>
      </c>
      <c r="PTZ156" s="102"/>
      <c r="PUA156" s="102"/>
      <c r="PUB156" s="102"/>
      <c r="PUC156" s="102"/>
      <c r="PUD156" s="102"/>
      <c r="PUE156" s="102"/>
      <c r="PUF156" s="103"/>
      <c r="PUG156" s="101" t="s">
        <v>190</v>
      </c>
      <c r="PUH156" s="102"/>
      <c r="PUI156" s="102"/>
      <c r="PUJ156" s="102"/>
      <c r="PUK156" s="102"/>
      <c r="PUL156" s="102"/>
      <c r="PUM156" s="102"/>
      <c r="PUN156" s="103"/>
      <c r="PUO156" s="101" t="s">
        <v>190</v>
      </c>
      <c r="PUP156" s="102"/>
      <c r="PUQ156" s="102"/>
      <c r="PUR156" s="102"/>
      <c r="PUS156" s="102"/>
      <c r="PUT156" s="102"/>
      <c r="PUU156" s="102"/>
      <c r="PUV156" s="103"/>
      <c r="PUW156" s="101" t="s">
        <v>190</v>
      </c>
      <c r="PUX156" s="102"/>
      <c r="PUY156" s="102"/>
      <c r="PUZ156" s="102"/>
      <c r="PVA156" s="102"/>
      <c r="PVB156" s="102"/>
      <c r="PVC156" s="102"/>
      <c r="PVD156" s="103"/>
      <c r="PVE156" s="101" t="s">
        <v>190</v>
      </c>
      <c r="PVF156" s="102"/>
      <c r="PVG156" s="102"/>
      <c r="PVH156" s="102"/>
      <c r="PVI156" s="102"/>
      <c r="PVJ156" s="102"/>
      <c r="PVK156" s="102"/>
      <c r="PVL156" s="103"/>
      <c r="PVM156" s="101" t="s">
        <v>190</v>
      </c>
      <c r="PVN156" s="102"/>
      <c r="PVO156" s="102"/>
      <c r="PVP156" s="102"/>
      <c r="PVQ156" s="102"/>
      <c r="PVR156" s="102"/>
      <c r="PVS156" s="102"/>
      <c r="PVT156" s="103"/>
      <c r="PVU156" s="101" t="s">
        <v>190</v>
      </c>
      <c r="PVV156" s="102"/>
      <c r="PVW156" s="102"/>
      <c r="PVX156" s="102"/>
      <c r="PVY156" s="102"/>
      <c r="PVZ156" s="102"/>
      <c r="PWA156" s="102"/>
      <c r="PWB156" s="103"/>
      <c r="PWC156" s="101" t="s">
        <v>190</v>
      </c>
      <c r="PWD156" s="102"/>
      <c r="PWE156" s="102"/>
      <c r="PWF156" s="102"/>
      <c r="PWG156" s="102"/>
      <c r="PWH156" s="102"/>
      <c r="PWI156" s="102"/>
      <c r="PWJ156" s="103"/>
      <c r="PWK156" s="101" t="s">
        <v>190</v>
      </c>
      <c r="PWL156" s="102"/>
      <c r="PWM156" s="102"/>
      <c r="PWN156" s="102"/>
      <c r="PWO156" s="102"/>
      <c r="PWP156" s="102"/>
      <c r="PWQ156" s="102"/>
      <c r="PWR156" s="103"/>
      <c r="PWS156" s="101" t="s">
        <v>190</v>
      </c>
      <c r="PWT156" s="102"/>
      <c r="PWU156" s="102"/>
      <c r="PWV156" s="102"/>
      <c r="PWW156" s="102"/>
      <c r="PWX156" s="102"/>
      <c r="PWY156" s="102"/>
      <c r="PWZ156" s="103"/>
      <c r="PXA156" s="101" t="s">
        <v>190</v>
      </c>
      <c r="PXB156" s="102"/>
      <c r="PXC156" s="102"/>
      <c r="PXD156" s="102"/>
      <c r="PXE156" s="102"/>
      <c r="PXF156" s="102"/>
      <c r="PXG156" s="102"/>
      <c r="PXH156" s="103"/>
      <c r="PXI156" s="101" t="s">
        <v>190</v>
      </c>
      <c r="PXJ156" s="102"/>
      <c r="PXK156" s="102"/>
      <c r="PXL156" s="102"/>
      <c r="PXM156" s="102"/>
      <c r="PXN156" s="102"/>
      <c r="PXO156" s="102"/>
      <c r="PXP156" s="103"/>
      <c r="PXQ156" s="101" t="s">
        <v>190</v>
      </c>
      <c r="PXR156" s="102"/>
      <c r="PXS156" s="102"/>
      <c r="PXT156" s="102"/>
      <c r="PXU156" s="102"/>
      <c r="PXV156" s="102"/>
      <c r="PXW156" s="102"/>
      <c r="PXX156" s="103"/>
      <c r="PXY156" s="101" t="s">
        <v>190</v>
      </c>
      <c r="PXZ156" s="102"/>
      <c r="PYA156" s="102"/>
      <c r="PYB156" s="102"/>
      <c r="PYC156" s="102"/>
      <c r="PYD156" s="102"/>
      <c r="PYE156" s="102"/>
      <c r="PYF156" s="103"/>
      <c r="PYG156" s="101" t="s">
        <v>190</v>
      </c>
      <c r="PYH156" s="102"/>
      <c r="PYI156" s="102"/>
      <c r="PYJ156" s="102"/>
      <c r="PYK156" s="102"/>
      <c r="PYL156" s="102"/>
      <c r="PYM156" s="102"/>
      <c r="PYN156" s="103"/>
      <c r="PYO156" s="101" t="s">
        <v>190</v>
      </c>
      <c r="PYP156" s="102"/>
      <c r="PYQ156" s="102"/>
      <c r="PYR156" s="102"/>
      <c r="PYS156" s="102"/>
      <c r="PYT156" s="102"/>
      <c r="PYU156" s="102"/>
      <c r="PYV156" s="103"/>
      <c r="PYW156" s="101" t="s">
        <v>190</v>
      </c>
      <c r="PYX156" s="102"/>
      <c r="PYY156" s="102"/>
      <c r="PYZ156" s="102"/>
      <c r="PZA156" s="102"/>
      <c r="PZB156" s="102"/>
      <c r="PZC156" s="102"/>
      <c r="PZD156" s="103"/>
      <c r="PZE156" s="101" t="s">
        <v>190</v>
      </c>
      <c r="PZF156" s="102"/>
      <c r="PZG156" s="102"/>
      <c r="PZH156" s="102"/>
      <c r="PZI156" s="102"/>
      <c r="PZJ156" s="102"/>
      <c r="PZK156" s="102"/>
      <c r="PZL156" s="103"/>
      <c r="PZM156" s="101" t="s">
        <v>190</v>
      </c>
      <c r="PZN156" s="102"/>
      <c r="PZO156" s="102"/>
      <c r="PZP156" s="102"/>
      <c r="PZQ156" s="102"/>
      <c r="PZR156" s="102"/>
      <c r="PZS156" s="102"/>
      <c r="PZT156" s="103"/>
      <c r="PZU156" s="101" t="s">
        <v>190</v>
      </c>
      <c r="PZV156" s="102"/>
      <c r="PZW156" s="102"/>
      <c r="PZX156" s="102"/>
      <c r="PZY156" s="102"/>
      <c r="PZZ156" s="102"/>
      <c r="QAA156" s="102"/>
      <c r="QAB156" s="103"/>
      <c r="QAC156" s="101" t="s">
        <v>190</v>
      </c>
      <c r="QAD156" s="102"/>
      <c r="QAE156" s="102"/>
      <c r="QAF156" s="102"/>
      <c r="QAG156" s="102"/>
      <c r="QAH156" s="102"/>
      <c r="QAI156" s="102"/>
      <c r="QAJ156" s="103"/>
      <c r="QAK156" s="101" t="s">
        <v>190</v>
      </c>
      <c r="QAL156" s="102"/>
      <c r="QAM156" s="102"/>
      <c r="QAN156" s="102"/>
      <c r="QAO156" s="102"/>
      <c r="QAP156" s="102"/>
      <c r="QAQ156" s="102"/>
      <c r="QAR156" s="103"/>
      <c r="QAS156" s="101" t="s">
        <v>190</v>
      </c>
      <c r="QAT156" s="102"/>
      <c r="QAU156" s="102"/>
      <c r="QAV156" s="102"/>
      <c r="QAW156" s="102"/>
      <c r="QAX156" s="102"/>
      <c r="QAY156" s="102"/>
      <c r="QAZ156" s="103"/>
      <c r="QBA156" s="101" t="s">
        <v>190</v>
      </c>
      <c r="QBB156" s="102"/>
      <c r="QBC156" s="102"/>
      <c r="QBD156" s="102"/>
      <c r="QBE156" s="102"/>
      <c r="QBF156" s="102"/>
      <c r="QBG156" s="102"/>
      <c r="QBH156" s="103"/>
      <c r="QBI156" s="101" t="s">
        <v>190</v>
      </c>
      <c r="QBJ156" s="102"/>
      <c r="QBK156" s="102"/>
      <c r="QBL156" s="102"/>
      <c r="QBM156" s="102"/>
      <c r="QBN156" s="102"/>
      <c r="QBO156" s="102"/>
      <c r="QBP156" s="103"/>
      <c r="QBQ156" s="101" t="s">
        <v>190</v>
      </c>
      <c r="QBR156" s="102"/>
      <c r="QBS156" s="102"/>
      <c r="QBT156" s="102"/>
      <c r="QBU156" s="102"/>
      <c r="QBV156" s="102"/>
      <c r="QBW156" s="102"/>
      <c r="QBX156" s="103"/>
      <c r="QBY156" s="101" t="s">
        <v>190</v>
      </c>
      <c r="QBZ156" s="102"/>
      <c r="QCA156" s="102"/>
      <c r="QCB156" s="102"/>
      <c r="QCC156" s="102"/>
      <c r="QCD156" s="102"/>
      <c r="QCE156" s="102"/>
      <c r="QCF156" s="103"/>
      <c r="QCG156" s="101" t="s">
        <v>190</v>
      </c>
      <c r="QCH156" s="102"/>
      <c r="QCI156" s="102"/>
      <c r="QCJ156" s="102"/>
      <c r="QCK156" s="102"/>
      <c r="QCL156" s="102"/>
      <c r="QCM156" s="102"/>
      <c r="QCN156" s="103"/>
      <c r="QCO156" s="101" t="s">
        <v>190</v>
      </c>
      <c r="QCP156" s="102"/>
      <c r="QCQ156" s="102"/>
      <c r="QCR156" s="102"/>
      <c r="QCS156" s="102"/>
      <c r="QCT156" s="102"/>
      <c r="QCU156" s="102"/>
      <c r="QCV156" s="103"/>
      <c r="QCW156" s="101" t="s">
        <v>190</v>
      </c>
      <c r="QCX156" s="102"/>
      <c r="QCY156" s="102"/>
      <c r="QCZ156" s="102"/>
      <c r="QDA156" s="102"/>
      <c r="QDB156" s="102"/>
      <c r="QDC156" s="102"/>
      <c r="QDD156" s="103"/>
      <c r="QDE156" s="101" t="s">
        <v>190</v>
      </c>
      <c r="QDF156" s="102"/>
      <c r="QDG156" s="102"/>
      <c r="QDH156" s="102"/>
      <c r="QDI156" s="102"/>
      <c r="QDJ156" s="102"/>
      <c r="QDK156" s="102"/>
      <c r="QDL156" s="103"/>
      <c r="QDM156" s="101" t="s">
        <v>190</v>
      </c>
      <c r="QDN156" s="102"/>
      <c r="QDO156" s="102"/>
      <c r="QDP156" s="102"/>
      <c r="QDQ156" s="102"/>
      <c r="QDR156" s="102"/>
      <c r="QDS156" s="102"/>
      <c r="QDT156" s="103"/>
      <c r="QDU156" s="101" t="s">
        <v>190</v>
      </c>
      <c r="QDV156" s="102"/>
      <c r="QDW156" s="102"/>
      <c r="QDX156" s="102"/>
      <c r="QDY156" s="102"/>
      <c r="QDZ156" s="102"/>
      <c r="QEA156" s="102"/>
      <c r="QEB156" s="103"/>
      <c r="QEC156" s="101" t="s">
        <v>190</v>
      </c>
      <c r="QED156" s="102"/>
      <c r="QEE156" s="102"/>
      <c r="QEF156" s="102"/>
      <c r="QEG156" s="102"/>
      <c r="QEH156" s="102"/>
      <c r="QEI156" s="102"/>
      <c r="QEJ156" s="103"/>
      <c r="QEK156" s="101" t="s">
        <v>190</v>
      </c>
      <c r="QEL156" s="102"/>
      <c r="QEM156" s="102"/>
      <c r="QEN156" s="102"/>
      <c r="QEO156" s="102"/>
      <c r="QEP156" s="102"/>
      <c r="QEQ156" s="102"/>
      <c r="QER156" s="103"/>
      <c r="QES156" s="101" t="s">
        <v>190</v>
      </c>
      <c r="QET156" s="102"/>
      <c r="QEU156" s="102"/>
      <c r="QEV156" s="102"/>
      <c r="QEW156" s="102"/>
      <c r="QEX156" s="102"/>
      <c r="QEY156" s="102"/>
      <c r="QEZ156" s="103"/>
      <c r="QFA156" s="101" t="s">
        <v>190</v>
      </c>
      <c r="QFB156" s="102"/>
      <c r="QFC156" s="102"/>
      <c r="QFD156" s="102"/>
      <c r="QFE156" s="102"/>
      <c r="QFF156" s="102"/>
      <c r="QFG156" s="102"/>
      <c r="QFH156" s="103"/>
      <c r="QFI156" s="101" t="s">
        <v>190</v>
      </c>
      <c r="QFJ156" s="102"/>
      <c r="QFK156" s="102"/>
      <c r="QFL156" s="102"/>
      <c r="QFM156" s="102"/>
      <c r="QFN156" s="102"/>
      <c r="QFO156" s="102"/>
      <c r="QFP156" s="103"/>
      <c r="QFQ156" s="101" t="s">
        <v>190</v>
      </c>
      <c r="QFR156" s="102"/>
      <c r="QFS156" s="102"/>
      <c r="QFT156" s="102"/>
      <c r="QFU156" s="102"/>
      <c r="QFV156" s="102"/>
      <c r="QFW156" s="102"/>
      <c r="QFX156" s="103"/>
      <c r="QFY156" s="101" t="s">
        <v>190</v>
      </c>
      <c r="QFZ156" s="102"/>
      <c r="QGA156" s="102"/>
      <c r="QGB156" s="102"/>
      <c r="QGC156" s="102"/>
      <c r="QGD156" s="102"/>
      <c r="QGE156" s="102"/>
      <c r="QGF156" s="103"/>
      <c r="QGG156" s="101" t="s">
        <v>190</v>
      </c>
      <c r="QGH156" s="102"/>
      <c r="QGI156" s="102"/>
      <c r="QGJ156" s="102"/>
      <c r="QGK156" s="102"/>
      <c r="QGL156" s="102"/>
      <c r="QGM156" s="102"/>
      <c r="QGN156" s="103"/>
      <c r="QGO156" s="101" t="s">
        <v>190</v>
      </c>
      <c r="QGP156" s="102"/>
      <c r="QGQ156" s="102"/>
      <c r="QGR156" s="102"/>
      <c r="QGS156" s="102"/>
      <c r="QGT156" s="102"/>
      <c r="QGU156" s="102"/>
      <c r="QGV156" s="103"/>
      <c r="QGW156" s="101" t="s">
        <v>190</v>
      </c>
      <c r="QGX156" s="102"/>
      <c r="QGY156" s="102"/>
      <c r="QGZ156" s="102"/>
      <c r="QHA156" s="102"/>
      <c r="QHB156" s="102"/>
      <c r="QHC156" s="102"/>
      <c r="QHD156" s="103"/>
      <c r="QHE156" s="101" t="s">
        <v>190</v>
      </c>
      <c r="QHF156" s="102"/>
      <c r="QHG156" s="102"/>
      <c r="QHH156" s="102"/>
      <c r="QHI156" s="102"/>
      <c r="QHJ156" s="102"/>
      <c r="QHK156" s="102"/>
      <c r="QHL156" s="103"/>
      <c r="QHM156" s="101" t="s">
        <v>190</v>
      </c>
      <c r="QHN156" s="102"/>
      <c r="QHO156" s="102"/>
      <c r="QHP156" s="102"/>
      <c r="QHQ156" s="102"/>
      <c r="QHR156" s="102"/>
      <c r="QHS156" s="102"/>
      <c r="QHT156" s="103"/>
      <c r="QHU156" s="101" t="s">
        <v>190</v>
      </c>
      <c r="QHV156" s="102"/>
      <c r="QHW156" s="102"/>
      <c r="QHX156" s="102"/>
      <c r="QHY156" s="102"/>
      <c r="QHZ156" s="102"/>
      <c r="QIA156" s="102"/>
      <c r="QIB156" s="103"/>
      <c r="QIC156" s="101" t="s">
        <v>190</v>
      </c>
      <c r="QID156" s="102"/>
      <c r="QIE156" s="102"/>
      <c r="QIF156" s="102"/>
      <c r="QIG156" s="102"/>
      <c r="QIH156" s="102"/>
      <c r="QII156" s="102"/>
      <c r="QIJ156" s="103"/>
      <c r="QIK156" s="101" t="s">
        <v>190</v>
      </c>
      <c r="QIL156" s="102"/>
      <c r="QIM156" s="102"/>
      <c r="QIN156" s="102"/>
      <c r="QIO156" s="102"/>
      <c r="QIP156" s="102"/>
      <c r="QIQ156" s="102"/>
      <c r="QIR156" s="103"/>
      <c r="QIS156" s="101" t="s">
        <v>190</v>
      </c>
      <c r="QIT156" s="102"/>
      <c r="QIU156" s="102"/>
      <c r="QIV156" s="102"/>
      <c r="QIW156" s="102"/>
      <c r="QIX156" s="102"/>
      <c r="QIY156" s="102"/>
      <c r="QIZ156" s="103"/>
      <c r="QJA156" s="101" t="s">
        <v>190</v>
      </c>
      <c r="QJB156" s="102"/>
      <c r="QJC156" s="102"/>
      <c r="QJD156" s="102"/>
      <c r="QJE156" s="102"/>
      <c r="QJF156" s="102"/>
      <c r="QJG156" s="102"/>
      <c r="QJH156" s="103"/>
      <c r="QJI156" s="101" t="s">
        <v>190</v>
      </c>
      <c r="QJJ156" s="102"/>
      <c r="QJK156" s="102"/>
      <c r="QJL156" s="102"/>
      <c r="QJM156" s="102"/>
      <c r="QJN156" s="102"/>
      <c r="QJO156" s="102"/>
      <c r="QJP156" s="103"/>
      <c r="QJQ156" s="101" t="s">
        <v>190</v>
      </c>
      <c r="QJR156" s="102"/>
      <c r="QJS156" s="102"/>
      <c r="QJT156" s="102"/>
      <c r="QJU156" s="102"/>
      <c r="QJV156" s="102"/>
      <c r="QJW156" s="102"/>
      <c r="QJX156" s="103"/>
      <c r="QJY156" s="101" t="s">
        <v>190</v>
      </c>
      <c r="QJZ156" s="102"/>
      <c r="QKA156" s="102"/>
      <c r="QKB156" s="102"/>
      <c r="QKC156" s="102"/>
      <c r="QKD156" s="102"/>
      <c r="QKE156" s="102"/>
      <c r="QKF156" s="103"/>
      <c r="QKG156" s="101" t="s">
        <v>190</v>
      </c>
      <c r="QKH156" s="102"/>
      <c r="QKI156" s="102"/>
      <c r="QKJ156" s="102"/>
      <c r="QKK156" s="102"/>
      <c r="QKL156" s="102"/>
      <c r="QKM156" s="102"/>
      <c r="QKN156" s="103"/>
      <c r="QKO156" s="101" t="s">
        <v>190</v>
      </c>
      <c r="QKP156" s="102"/>
      <c r="QKQ156" s="102"/>
      <c r="QKR156" s="102"/>
      <c r="QKS156" s="102"/>
      <c r="QKT156" s="102"/>
      <c r="QKU156" s="102"/>
      <c r="QKV156" s="103"/>
      <c r="QKW156" s="101" t="s">
        <v>190</v>
      </c>
      <c r="QKX156" s="102"/>
      <c r="QKY156" s="102"/>
      <c r="QKZ156" s="102"/>
      <c r="QLA156" s="102"/>
      <c r="QLB156" s="102"/>
      <c r="QLC156" s="102"/>
      <c r="QLD156" s="103"/>
      <c r="QLE156" s="101" t="s">
        <v>190</v>
      </c>
      <c r="QLF156" s="102"/>
      <c r="QLG156" s="102"/>
      <c r="QLH156" s="102"/>
      <c r="QLI156" s="102"/>
      <c r="QLJ156" s="102"/>
      <c r="QLK156" s="102"/>
      <c r="QLL156" s="103"/>
      <c r="QLM156" s="101" t="s">
        <v>190</v>
      </c>
      <c r="QLN156" s="102"/>
      <c r="QLO156" s="102"/>
      <c r="QLP156" s="102"/>
      <c r="QLQ156" s="102"/>
      <c r="QLR156" s="102"/>
      <c r="QLS156" s="102"/>
      <c r="QLT156" s="103"/>
      <c r="QLU156" s="101" t="s">
        <v>190</v>
      </c>
      <c r="QLV156" s="102"/>
      <c r="QLW156" s="102"/>
      <c r="QLX156" s="102"/>
      <c r="QLY156" s="102"/>
      <c r="QLZ156" s="102"/>
      <c r="QMA156" s="102"/>
      <c r="QMB156" s="103"/>
      <c r="QMC156" s="101" t="s">
        <v>190</v>
      </c>
      <c r="QMD156" s="102"/>
      <c r="QME156" s="102"/>
      <c r="QMF156" s="102"/>
      <c r="QMG156" s="102"/>
      <c r="QMH156" s="102"/>
      <c r="QMI156" s="102"/>
      <c r="QMJ156" s="103"/>
      <c r="QMK156" s="101" t="s">
        <v>190</v>
      </c>
      <c r="QML156" s="102"/>
      <c r="QMM156" s="102"/>
      <c r="QMN156" s="102"/>
      <c r="QMO156" s="102"/>
      <c r="QMP156" s="102"/>
      <c r="QMQ156" s="102"/>
      <c r="QMR156" s="103"/>
      <c r="QMS156" s="101" t="s">
        <v>190</v>
      </c>
      <c r="QMT156" s="102"/>
      <c r="QMU156" s="102"/>
      <c r="QMV156" s="102"/>
      <c r="QMW156" s="102"/>
      <c r="QMX156" s="102"/>
      <c r="QMY156" s="102"/>
      <c r="QMZ156" s="103"/>
      <c r="QNA156" s="101" t="s">
        <v>190</v>
      </c>
      <c r="QNB156" s="102"/>
      <c r="QNC156" s="102"/>
      <c r="QND156" s="102"/>
      <c r="QNE156" s="102"/>
      <c r="QNF156" s="102"/>
      <c r="QNG156" s="102"/>
      <c r="QNH156" s="103"/>
      <c r="QNI156" s="101" t="s">
        <v>190</v>
      </c>
      <c r="QNJ156" s="102"/>
      <c r="QNK156" s="102"/>
      <c r="QNL156" s="102"/>
      <c r="QNM156" s="102"/>
      <c r="QNN156" s="102"/>
      <c r="QNO156" s="102"/>
      <c r="QNP156" s="103"/>
      <c r="QNQ156" s="101" t="s">
        <v>190</v>
      </c>
      <c r="QNR156" s="102"/>
      <c r="QNS156" s="102"/>
      <c r="QNT156" s="102"/>
      <c r="QNU156" s="102"/>
      <c r="QNV156" s="102"/>
      <c r="QNW156" s="102"/>
      <c r="QNX156" s="103"/>
      <c r="QNY156" s="101" t="s">
        <v>190</v>
      </c>
      <c r="QNZ156" s="102"/>
      <c r="QOA156" s="102"/>
      <c r="QOB156" s="102"/>
      <c r="QOC156" s="102"/>
      <c r="QOD156" s="102"/>
      <c r="QOE156" s="102"/>
      <c r="QOF156" s="103"/>
      <c r="QOG156" s="101" t="s">
        <v>190</v>
      </c>
      <c r="QOH156" s="102"/>
      <c r="QOI156" s="102"/>
      <c r="QOJ156" s="102"/>
      <c r="QOK156" s="102"/>
      <c r="QOL156" s="102"/>
      <c r="QOM156" s="102"/>
      <c r="QON156" s="103"/>
      <c r="QOO156" s="101" t="s">
        <v>190</v>
      </c>
      <c r="QOP156" s="102"/>
      <c r="QOQ156" s="102"/>
      <c r="QOR156" s="102"/>
      <c r="QOS156" s="102"/>
      <c r="QOT156" s="102"/>
      <c r="QOU156" s="102"/>
      <c r="QOV156" s="103"/>
      <c r="QOW156" s="101" t="s">
        <v>190</v>
      </c>
      <c r="QOX156" s="102"/>
      <c r="QOY156" s="102"/>
      <c r="QOZ156" s="102"/>
      <c r="QPA156" s="102"/>
      <c r="QPB156" s="102"/>
      <c r="QPC156" s="102"/>
      <c r="QPD156" s="103"/>
      <c r="QPE156" s="101" t="s">
        <v>190</v>
      </c>
      <c r="QPF156" s="102"/>
      <c r="QPG156" s="102"/>
      <c r="QPH156" s="102"/>
      <c r="QPI156" s="102"/>
      <c r="QPJ156" s="102"/>
      <c r="QPK156" s="102"/>
      <c r="QPL156" s="103"/>
      <c r="QPM156" s="101" t="s">
        <v>190</v>
      </c>
      <c r="QPN156" s="102"/>
      <c r="QPO156" s="102"/>
      <c r="QPP156" s="102"/>
      <c r="QPQ156" s="102"/>
      <c r="QPR156" s="102"/>
      <c r="QPS156" s="102"/>
      <c r="QPT156" s="103"/>
      <c r="QPU156" s="101" t="s">
        <v>190</v>
      </c>
      <c r="QPV156" s="102"/>
      <c r="QPW156" s="102"/>
      <c r="QPX156" s="102"/>
      <c r="QPY156" s="102"/>
      <c r="QPZ156" s="102"/>
      <c r="QQA156" s="102"/>
      <c r="QQB156" s="103"/>
      <c r="QQC156" s="101" t="s">
        <v>190</v>
      </c>
      <c r="QQD156" s="102"/>
      <c r="QQE156" s="102"/>
      <c r="QQF156" s="102"/>
      <c r="QQG156" s="102"/>
      <c r="QQH156" s="102"/>
      <c r="QQI156" s="102"/>
      <c r="QQJ156" s="103"/>
      <c r="QQK156" s="101" t="s">
        <v>190</v>
      </c>
      <c r="QQL156" s="102"/>
      <c r="QQM156" s="102"/>
      <c r="QQN156" s="102"/>
      <c r="QQO156" s="102"/>
      <c r="QQP156" s="102"/>
      <c r="QQQ156" s="102"/>
      <c r="QQR156" s="103"/>
      <c r="QQS156" s="101" t="s">
        <v>190</v>
      </c>
      <c r="QQT156" s="102"/>
      <c r="QQU156" s="102"/>
      <c r="QQV156" s="102"/>
      <c r="QQW156" s="102"/>
      <c r="QQX156" s="102"/>
      <c r="QQY156" s="102"/>
      <c r="QQZ156" s="103"/>
      <c r="QRA156" s="101" t="s">
        <v>190</v>
      </c>
      <c r="QRB156" s="102"/>
      <c r="QRC156" s="102"/>
      <c r="QRD156" s="102"/>
      <c r="QRE156" s="102"/>
      <c r="QRF156" s="102"/>
      <c r="QRG156" s="102"/>
      <c r="QRH156" s="103"/>
      <c r="QRI156" s="101" t="s">
        <v>190</v>
      </c>
      <c r="QRJ156" s="102"/>
      <c r="QRK156" s="102"/>
      <c r="QRL156" s="102"/>
      <c r="QRM156" s="102"/>
      <c r="QRN156" s="102"/>
      <c r="QRO156" s="102"/>
      <c r="QRP156" s="103"/>
      <c r="QRQ156" s="101" t="s">
        <v>190</v>
      </c>
      <c r="QRR156" s="102"/>
      <c r="QRS156" s="102"/>
      <c r="QRT156" s="102"/>
      <c r="QRU156" s="102"/>
      <c r="QRV156" s="102"/>
      <c r="QRW156" s="102"/>
      <c r="QRX156" s="103"/>
      <c r="QRY156" s="101" t="s">
        <v>190</v>
      </c>
      <c r="QRZ156" s="102"/>
      <c r="QSA156" s="102"/>
      <c r="QSB156" s="102"/>
      <c r="QSC156" s="102"/>
      <c r="QSD156" s="102"/>
      <c r="QSE156" s="102"/>
      <c r="QSF156" s="103"/>
      <c r="QSG156" s="101" t="s">
        <v>190</v>
      </c>
      <c r="QSH156" s="102"/>
      <c r="QSI156" s="102"/>
      <c r="QSJ156" s="102"/>
      <c r="QSK156" s="102"/>
      <c r="QSL156" s="102"/>
      <c r="QSM156" s="102"/>
      <c r="QSN156" s="103"/>
      <c r="QSO156" s="101" t="s">
        <v>190</v>
      </c>
      <c r="QSP156" s="102"/>
      <c r="QSQ156" s="102"/>
      <c r="QSR156" s="102"/>
      <c r="QSS156" s="102"/>
      <c r="QST156" s="102"/>
      <c r="QSU156" s="102"/>
      <c r="QSV156" s="103"/>
      <c r="QSW156" s="101" t="s">
        <v>190</v>
      </c>
      <c r="QSX156" s="102"/>
      <c r="QSY156" s="102"/>
      <c r="QSZ156" s="102"/>
      <c r="QTA156" s="102"/>
      <c r="QTB156" s="102"/>
      <c r="QTC156" s="102"/>
      <c r="QTD156" s="103"/>
      <c r="QTE156" s="101" t="s">
        <v>190</v>
      </c>
      <c r="QTF156" s="102"/>
      <c r="QTG156" s="102"/>
      <c r="QTH156" s="102"/>
      <c r="QTI156" s="102"/>
      <c r="QTJ156" s="102"/>
      <c r="QTK156" s="102"/>
      <c r="QTL156" s="103"/>
      <c r="QTM156" s="101" t="s">
        <v>190</v>
      </c>
      <c r="QTN156" s="102"/>
      <c r="QTO156" s="102"/>
      <c r="QTP156" s="102"/>
      <c r="QTQ156" s="102"/>
      <c r="QTR156" s="102"/>
      <c r="QTS156" s="102"/>
      <c r="QTT156" s="103"/>
      <c r="QTU156" s="101" t="s">
        <v>190</v>
      </c>
      <c r="QTV156" s="102"/>
      <c r="QTW156" s="102"/>
      <c r="QTX156" s="102"/>
      <c r="QTY156" s="102"/>
      <c r="QTZ156" s="102"/>
      <c r="QUA156" s="102"/>
      <c r="QUB156" s="103"/>
      <c r="QUC156" s="101" t="s">
        <v>190</v>
      </c>
      <c r="QUD156" s="102"/>
      <c r="QUE156" s="102"/>
      <c r="QUF156" s="102"/>
      <c r="QUG156" s="102"/>
      <c r="QUH156" s="102"/>
      <c r="QUI156" s="102"/>
      <c r="QUJ156" s="103"/>
      <c r="QUK156" s="101" t="s">
        <v>190</v>
      </c>
      <c r="QUL156" s="102"/>
      <c r="QUM156" s="102"/>
      <c r="QUN156" s="102"/>
      <c r="QUO156" s="102"/>
      <c r="QUP156" s="102"/>
      <c r="QUQ156" s="102"/>
      <c r="QUR156" s="103"/>
      <c r="QUS156" s="101" t="s">
        <v>190</v>
      </c>
      <c r="QUT156" s="102"/>
      <c r="QUU156" s="102"/>
      <c r="QUV156" s="102"/>
      <c r="QUW156" s="102"/>
      <c r="QUX156" s="102"/>
      <c r="QUY156" s="102"/>
      <c r="QUZ156" s="103"/>
      <c r="QVA156" s="101" t="s">
        <v>190</v>
      </c>
      <c r="QVB156" s="102"/>
      <c r="QVC156" s="102"/>
      <c r="QVD156" s="102"/>
      <c r="QVE156" s="102"/>
      <c r="QVF156" s="102"/>
      <c r="QVG156" s="102"/>
      <c r="QVH156" s="103"/>
      <c r="QVI156" s="101" t="s">
        <v>190</v>
      </c>
      <c r="QVJ156" s="102"/>
      <c r="QVK156" s="102"/>
      <c r="QVL156" s="102"/>
      <c r="QVM156" s="102"/>
      <c r="QVN156" s="102"/>
      <c r="QVO156" s="102"/>
      <c r="QVP156" s="103"/>
      <c r="QVQ156" s="101" t="s">
        <v>190</v>
      </c>
      <c r="QVR156" s="102"/>
      <c r="QVS156" s="102"/>
      <c r="QVT156" s="102"/>
      <c r="QVU156" s="102"/>
      <c r="QVV156" s="102"/>
      <c r="QVW156" s="102"/>
      <c r="QVX156" s="103"/>
      <c r="QVY156" s="101" t="s">
        <v>190</v>
      </c>
      <c r="QVZ156" s="102"/>
      <c r="QWA156" s="102"/>
      <c r="QWB156" s="102"/>
      <c r="QWC156" s="102"/>
      <c r="QWD156" s="102"/>
      <c r="QWE156" s="102"/>
      <c r="QWF156" s="103"/>
      <c r="QWG156" s="101" t="s">
        <v>190</v>
      </c>
      <c r="QWH156" s="102"/>
      <c r="QWI156" s="102"/>
      <c r="QWJ156" s="102"/>
      <c r="QWK156" s="102"/>
      <c r="QWL156" s="102"/>
      <c r="QWM156" s="102"/>
      <c r="QWN156" s="103"/>
      <c r="QWO156" s="101" t="s">
        <v>190</v>
      </c>
      <c r="QWP156" s="102"/>
      <c r="QWQ156" s="102"/>
      <c r="QWR156" s="102"/>
      <c r="QWS156" s="102"/>
      <c r="QWT156" s="102"/>
      <c r="QWU156" s="102"/>
      <c r="QWV156" s="103"/>
      <c r="QWW156" s="101" t="s">
        <v>190</v>
      </c>
      <c r="QWX156" s="102"/>
      <c r="QWY156" s="102"/>
      <c r="QWZ156" s="102"/>
      <c r="QXA156" s="102"/>
      <c r="QXB156" s="102"/>
      <c r="QXC156" s="102"/>
      <c r="QXD156" s="103"/>
      <c r="QXE156" s="101" t="s">
        <v>190</v>
      </c>
      <c r="QXF156" s="102"/>
      <c r="QXG156" s="102"/>
      <c r="QXH156" s="102"/>
      <c r="QXI156" s="102"/>
      <c r="QXJ156" s="102"/>
      <c r="QXK156" s="102"/>
      <c r="QXL156" s="103"/>
      <c r="QXM156" s="101" t="s">
        <v>190</v>
      </c>
      <c r="QXN156" s="102"/>
      <c r="QXO156" s="102"/>
      <c r="QXP156" s="102"/>
      <c r="QXQ156" s="102"/>
      <c r="QXR156" s="102"/>
      <c r="QXS156" s="102"/>
      <c r="QXT156" s="103"/>
      <c r="QXU156" s="101" t="s">
        <v>190</v>
      </c>
      <c r="QXV156" s="102"/>
      <c r="QXW156" s="102"/>
      <c r="QXX156" s="102"/>
      <c r="QXY156" s="102"/>
      <c r="QXZ156" s="102"/>
      <c r="QYA156" s="102"/>
      <c r="QYB156" s="103"/>
      <c r="QYC156" s="101" t="s">
        <v>190</v>
      </c>
      <c r="QYD156" s="102"/>
      <c r="QYE156" s="102"/>
      <c r="QYF156" s="102"/>
      <c r="QYG156" s="102"/>
      <c r="QYH156" s="102"/>
      <c r="QYI156" s="102"/>
      <c r="QYJ156" s="103"/>
      <c r="QYK156" s="101" t="s">
        <v>190</v>
      </c>
      <c r="QYL156" s="102"/>
      <c r="QYM156" s="102"/>
      <c r="QYN156" s="102"/>
      <c r="QYO156" s="102"/>
      <c r="QYP156" s="102"/>
      <c r="QYQ156" s="102"/>
      <c r="QYR156" s="103"/>
      <c r="QYS156" s="101" t="s">
        <v>190</v>
      </c>
      <c r="QYT156" s="102"/>
      <c r="QYU156" s="102"/>
      <c r="QYV156" s="102"/>
      <c r="QYW156" s="102"/>
      <c r="QYX156" s="102"/>
      <c r="QYY156" s="102"/>
      <c r="QYZ156" s="103"/>
      <c r="QZA156" s="101" t="s">
        <v>190</v>
      </c>
      <c r="QZB156" s="102"/>
      <c r="QZC156" s="102"/>
      <c r="QZD156" s="102"/>
      <c r="QZE156" s="102"/>
      <c r="QZF156" s="102"/>
      <c r="QZG156" s="102"/>
      <c r="QZH156" s="103"/>
      <c r="QZI156" s="101" t="s">
        <v>190</v>
      </c>
      <c r="QZJ156" s="102"/>
      <c r="QZK156" s="102"/>
      <c r="QZL156" s="102"/>
      <c r="QZM156" s="102"/>
      <c r="QZN156" s="102"/>
      <c r="QZO156" s="102"/>
      <c r="QZP156" s="103"/>
      <c r="QZQ156" s="101" t="s">
        <v>190</v>
      </c>
      <c r="QZR156" s="102"/>
      <c r="QZS156" s="102"/>
      <c r="QZT156" s="102"/>
      <c r="QZU156" s="102"/>
      <c r="QZV156" s="102"/>
      <c r="QZW156" s="102"/>
      <c r="QZX156" s="103"/>
      <c r="QZY156" s="101" t="s">
        <v>190</v>
      </c>
      <c r="QZZ156" s="102"/>
      <c r="RAA156" s="102"/>
      <c r="RAB156" s="102"/>
      <c r="RAC156" s="102"/>
      <c r="RAD156" s="102"/>
      <c r="RAE156" s="102"/>
      <c r="RAF156" s="103"/>
      <c r="RAG156" s="101" t="s">
        <v>190</v>
      </c>
      <c r="RAH156" s="102"/>
      <c r="RAI156" s="102"/>
      <c r="RAJ156" s="102"/>
      <c r="RAK156" s="102"/>
      <c r="RAL156" s="102"/>
      <c r="RAM156" s="102"/>
      <c r="RAN156" s="103"/>
      <c r="RAO156" s="101" t="s">
        <v>190</v>
      </c>
      <c r="RAP156" s="102"/>
      <c r="RAQ156" s="102"/>
      <c r="RAR156" s="102"/>
      <c r="RAS156" s="102"/>
      <c r="RAT156" s="102"/>
      <c r="RAU156" s="102"/>
      <c r="RAV156" s="103"/>
      <c r="RAW156" s="101" t="s">
        <v>190</v>
      </c>
      <c r="RAX156" s="102"/>
      <c r="RAY156" s="102"/>
      <c r="RAZ156" s="102"/>
      <c r="RBA156" s="102"/>
      <c r="RBB156" s="102"/>
      <c r="RBC156" s="102"/>
      <c r="RBD156" s="103"/>
      <c r="RBE156" s="101" t="s">
        <v>190</v>
      </c>
      <c r="RBF156" s="102"/>
      <c r="RBG156" s="102"/>
      <c r="RBH156" s="102"/>
      <c r="RBI156" s="102"/>
      <c r="RBJ156" s="102"/>
      <c r="RBK156" s="102"/>
      <c r="RBL156" s="103"/>
      <c r="RBM156" s="101" t="s">
        <v>190</v>
      </c>
      <c r="RBN156" s="102"/>
      <c r="RBO156" s="102"/>
      <c r="RBP156" s="102"/>
      <c r="RBQ156" s="102"/>
      <c r="RBR156" s="102"/>
      <c r="RBS156" s="102"/>
      <c r="RBT156" s="103"/>
      <c r="RBU156" s="101" t="s">
        <v>190</v>
      </c>
      <c r="RBV156" s="102"/>
      <c r="RBW156" s="102"/>
      <c r="RBX156" s="102"/>
      <c r="RBY156" s="102"/>
      <c r="RBZ156" s="102"/>
      <c r="RCA156" s="102"/>
      <c r="RCB156" s="103"/>
      <c r="RCC156" s="101" t="s">
        <v>190</v>
      </c>
      <c r="RCD156" s="102"/>
      <c r="RCE156" s="102"/>
      <c r="RCF156" s="102"/>
      <c r="RCG156" s="102"/>
      <c r="RCH156" s="102"/>
      <c r="RCI156" s="102"/>
      <c r="RCJ156" s="103"/>
      <c r="RCK156" s="101" t="s">
        <v>190</v>
      </c>
      <c r="RCL156" s="102"/>
      <c r="RCM156" s="102"/>
      <c r="RCN156" s="102"/>
      <c r="RCO156" s="102"/>
      <c r="RCP156" s="102"/>
      <c r="RCQ156" s="102"/>
      <c r="RCR156" s="103"/>
      <c r="RCS156" s="101" t="s">
        <v>190</v>
      </c>
      <c r="RCT156" s="102"/>
      <c r="RCU156" s="102"/>
      <c r="RCV156" s="102"/>
      <c r="RCW156" s="102"/>
      <c r="RCX156" s="102"/>
      <c r="RCY156" s="102"/>
      <c r="RCZ156" s="103"/>
      <c r="RDA156" s="101" t="s">
        <v>190</v>
      </c>
      <c r="RDB156" s="102"/>
      <c r="RDC156" s="102"/>
      <c r="RDD156" s="102"/>
      <c r="RDE156" s="102"/>
      <c r="RDF156" s="102"/>
      <c r="RDG156" s="102"/>
      <c r="RDH156" s="103"/>
      <c r="RDI156" s="101" t="s">
        <v>190</v>
      </c>
      <c r="RDJ156" s="102"/>
      <c r="RDK156" s="102"/>
      <c r="RDL156" s="102"/>
      <c r="RDM156" s="102"/>
      <c r="RDN156" s="102"/>
      <c r="RDO156" s="102"/>
      <c r="RDP156" s="103"/>
      <c r="RDQ156" s="101" t="s">
        <v>190</v>
      </c>
      <c r="RDR156" s="102"/>
      <c r="RDS156" s="102"/>
      <c r="RDT156" s="102"/>
      <c r="RDU156" s="102"/>
      <c r="RDV156" s="102"/>
      <c r="RDW156" s="102"/>
      <c r="RDX156" s="103"/>
      <c r="RDY156" s="101" t="s">
        <v>190</v>
      </c>
      <c r="RDZ156" s="102"/>
      <c r="REA156" s="102"/>
      <c r="REB156" s="102"/>
      <c r="REC156" s="102"/>
      <c r="RED156" s="102"/>
      <c r="REE156" s="102"/>
      <c r="REF156" s="103"/>
      <c r="REG156" s="101" t="s">
        <v>190</v>
      </c>
      <c r="REH156" s="102"/>
      <c r="REI156" s="102"/>
      <c r="REJ156" s="102"/>
      <c r="REK156" s="102"/>
      <c r="REL156" s="102"/>
      <c r="REM156" s="102"/>
      <c r="REN156" s="103"/>
      <c r="REO156" s="101" t="s">
        <v>190</v>
      </c>
      <c r="REP156" s="102"/>
      <c r="REQ156" s="102"/>
      <c r="RER156" s="102"/>
      <c r="RES156" s="102"/>
      <c r="RET156" s="102"/>
      <c r="REU156" s="102"/>
      <c r="REV156" s="103"/>
      <c r="REW156" s="101" t="s">
        <v>190</v>
      </c>
      <c r="REX156" s="102"/>
      <c r="REY156" s="102"/>
      <c r="REZ156" s="102"/>
      <c r="RFA156" s="102"/>
      <c r="RFB156" s="102"/>
      <c r="RFC156" s="102"/>
      <c r="RFD156" s="103"/>
      <c r="RFE156" s="101" t="s">
        <v>190</v>
      </c>
      <c r="RFF156" s="102"/>
      <c r="RFG156" s="102"/>
      <c r="RFH156" s="102"/>
      <c r="RFI156" s="102"/>
      <c r="RFJ156" s="102"/>
      <c r="RFK156" s="102"/>
      <c r="RFL156" s="103"/>
      <c r="RFM156" s="101" t="s">
        <v>190</v>
      </c>
      <c r="RFN156" s="102"/>
      <c r="RFO156" s="102"/>
      <c r="RFP156" s="102"/>
      <c r="RFQ156" s="102"/>
      <c r="RFR156" s="102"/>
      <c r="RFS156" s="102"/>
      <c r="RFT156" s="103"/>
      <c r="RFU156" s="101" t="s">
        <v>190</v>
      </c>
      <c r="RFV156" s="102"/>
      <c r="RFW156" s="102"/>
      <c r="RFX156" s="102"/>
      <c r="RFY156" s="102"/>
      <c r="RFZ156" s="102"/>
      <c r="RGA156" s="102"/>
      <c r="RGB156" s="103"/>
      <c r="RGC156" s="101" t="s">
        <v>190</v>
      </c>
      <c r="RGD156" s="102"/>
      <c r="RGE156" s="102"/>
      <c r="RGF156" s="102"/>
      <c r="RGG156" s="102"/>
      <c r="RGH156" s="102"/>
      <c r="RGI156" s="102"/>
      <c r="RGJ156" s="103"/>
      <c r="RGK156" s="101" t="s">
        <v>190</v>
      </c>
      <c r="RGL156" s="102"/>
      <c r="RGM156" s="102"/>
      <c r="RGN156" s="102"/>
      <c r="RGO156" s="102"/>
      <c r="RGP156" s="102"/>
      <c r="RGQ156" s="102"/>
      <c r="RGR156" s="103"/>
      <c r="RGS156" s="101" t="s">
        <v>190</v>
      </c>
      <c r="RGT156" s="102"/>
      <c r="RGU156" s="102"/>
      <c r="RGV156" s="102"/>
      <c r="RGW156" s="102"/>
      <c r="RGX156" s="102"/>
      <c r="RGY156" s="102"/>
      <c r="RGZ156" s="103"/>
      <c r="RHA156" s="101" t="s">
        <v>190</v>
      </c>
      <c r="RHB156" s="102"/>
      <c r="RHC156" s="102"/>
      <c r="RHD156" s="102"/>
      <c r="RHE156" s="102"/>
      <c r="RHF156" s="102"/>
      <c r="RHG156" s="102"/>
      <c r="RHH156" s="103"/>
      <c r="RHI156" s="101" t="s">
        <v>190</v>
      </c>
      <c r="RHJ156" s="102"/>
      <c r="RHK156" s="102"/>
      <c r="RHL156" s="102"/>
      <c r="RHM156" s="102"/>
      <c r="RHN156" s="102"/>
      <c r="RHO156" s="102"/>
      <c r="RHP156" s="103"/>
      <c r="RHQ156" s="101" t="s">
        <v>190</v>
      </c>
      <c r="RHR156" s="102"/>
      <c r="RHS156" s="102"/>
      <c r="RHT156" s="102"/>
      <c r="RHU156" s="102"/>
      <c r="RHV156" s="102"/>
      <c r="RHW156" s="102"/>
      <c r="RHX156" s="103"/>
      <c r="RHY156" s="101" t="s">
        <v>190</v>
      </c>
      <c r="RHZ156" s="102"/>
      <c r="RIA156" s="102"/>
      <c r="RIB156" s="102"/>
      <c r="RIC156" s="102"/>
      <c r="RID156" s="102"/>
      <c r="RIE156" s="102"/>
      <c r="RIF156" s="103"/>
      <c r="RIG156" s="101" t="s">
        <v>190</v>
      </c>
      <c r="RIH156" s="102"/>
      <c r="RII156" s="102"/>
      <c r="RIJ156" s="102"/>
      <c r="RIK156" s="102"/>
      <c r="RIL156" s="102"/>
      <c r="RIM156" s="102"/>
      <c r="RIN156" s="103"/>
      <c r="RIO156" s="101" t="s">
        <v>190</v>
      </c>
      <c r="RIP156" s="102"/>
      <c r="RIQ156" s="102"/>
      <c r="RIR156" s="102"/>
      <c r="RIS156" s="102"/>
      <c r="RIT156" s="102"/>
      <c r="RIU156" s="102"/>
      <c r="RIV156" s="103"/>
      <c r="RIW156" s="101" t="s">
        <v>190</v>
      </c>
      <c r="RIX156" s="102"/>
      <c r="RIY156" s="102"/>
      <c r="RIZ156" s="102"/>
      <c r="RJA156" s="102"/>
      <c r="RJB156" s="102"/>
      <c r="RJC156" s="102"/>
      <c r="RJD156" s="103"/>
      <c r="RJE156" s="101" t="s">
        <v>190</v>
      </c>
      <c r="RJF156" s="102"/>
      <c r="RJG156" s="102"/>
      <c r="RJH156" s="102"/>
      <c r="RJI156" s="102"/>
      <c r="RJJ156" s="102"/>
      <c r="RJK156" s="102"/>
      <c r="RJL156" s="103"/>
      <c r="RJM156" s="101" t="s">
        <v>190</v>
      </c>
      <c r="RJN156" s="102"/>
      <c r="RJO156" s="102"/>
      <c r="RJP156" s="102"/>
      <c r="RJQ156" s="102"/>
      <c r="RJR156" s="102"/>
      <c r="RJS156" s="102"/>
      <c r="RJT156" s="103"/>
      <c r="RJU156" s="101" t="s">
        <v>190</v>
      </c>
      <c r="RJV156" s="102"/>
      <c r="RJW156" s="102"/>
      <c r="RJX156" s="102"/>
      <c r="RJY156" s="102"/>
      <c r="RJZ156" s="102"/>
      <c r="RKA156" s="102"/>
      <c r="RKB156" s="103"/>
      <c r="RKC156" s="101" t="s">
        <v>190</v>
      </c>
      <c r="RKD156" s="102"/>
      <c r="RKE156" s="102"/>
      <c r="RKF156" s="102"/>
      <c r="RKG156" s="102"/>
      <c r="RKH156" s="102"/>
      <c r="RKI156" s="102"/>
      <c r="RKJ156" s="103"/>
      <c r="RKK156" s="101" t="s">
        <v>190</v>
      </c>
      <c r="RKL156" s="102"/>
      <c r="RKM156" s="102"/>
      <c r="RKN156" s="102"/>
      <c r="RKO156" s="102"/>
      <c r="RKP156" s="102"/>
      <c r="RKQ156" s="102"/>
      <c r="RKR156" s="103"/>
      <c r="RKS156" s="101" t="s">
        <v>190</v>
      </c>
      <c r="RKT156" s="102"/>
      <c r="RKU156" s="102"/>
      <c r="RKV156" s="102"/>
      <c r="RKW156" s="102"/>
      <c r="RKX156" s="102"/>
      <c r="RKY156" s="102"/>
      <c r="RKZ156" s="103"/>
      <c r="RLA156" s="101" t="s">
        <v>190</v>
      </c>
      <c r="RLB156" s="102"/>
      <c r="RLC156" s="102"/>
      <c r="RLD156" s="102"/>
      <c r="RLE156" s="102"/>
      <c r="RLF156" s="102"/>
      <c r="RLG156" s="102"/>
      <c r="RLH156" s="103"/>
      <c r="RLI156" s="101" t="s">
        <v>190</v>
      </c>
      <c r="RLJ156" s="102"/>
      <c r="RLK156" s="102"/>
      <c r="RLL156" s="102"/>
      <c r="RLM156" s="102"/>
      <c r="RLN156" s="102"/>
      <c r="RLO156" s="102"/>
      <c r="RLP156" s="103"/>
      <c r="RLQ156" s="101" t="s">
        <v>190</v>
      </c>
      <c r="RLR156" s="102"/>
      <c r="RLS156" s="102"/>
      <c r="RLT156" s="102"/>
      <c r="RLU156" s="102"/>
      <c r="RLV156" s="102"/>
      <c r="RLW156" s="102"/>
      <c r="RLX156" s="103"/>
      <c r="RLY156" s="101" t="s">
        <v>190</v>
      </c>
      <c r="RLZ156" s="102"/>
      <c r="RMA156" s="102"/>
      <c r="RMB156" s="102"/>
      <c r="RMC156" s="102"/>
      <c r="RMD156" s="102"/>
      <c r="RME156" s="102"/>
      <c r="RMF156" s="103"/>
      <c r="RMG156" s="101" t="s">
        <v>190</v>
      </c>
      <c r="RMH156" s="102"/>
      <c r="RMI156" s="102"/>
      <c r="RMJ156" s="102"/>
      <c r="RMK156" s="102"/>
      <c r="RML156" s="102"/>
      <c r="RMM156" s="102"/>
      <c r="RMN156" s="103"/>
      <c r="RMO156" s="101" t="s">
        <v>190</v>
      </c>
      <c r="RMP156" s="102"/>
      <c r="RMQ156" s="102"/>
      <c r="RMR156" s="102"/>
      <c r="RMS156" s="102"/>
      <c r="RMT156" s="102"/>
      <c r="RMU156" s="102"/>
      <c r="RMV156" s="103"/>
      <c r="RMW156" s="101" t="s">
        <v>190</v>
      </c>
      <c r="RMX156" s="102"/>
      <c r="RMY156" s="102"/>
      <c r="RMZ156" s="102"/>
      <c r="RNA156" s="102"/>
      <c r="RNB156" s="102"/>
      <c r="RNC156" s="102"/>
      <c r="RND156" s="103"/>
      <c r="RNE156" s="101" t="s">
        <v>190</v>
      </c>
      <c r="RNF156" s="102"/>
      <c r="RNG156" s="102"/>
      <c r="RNH156" s="102"/>
      <c r="RNI156" s="102"/>
      <c r="RNJ156" s="102"/>
      <c r="RNK156" s="102"/>
      <c r="RNL156" s="103"/>
      <c r="RNM156" s="101" t="s">
        <v>190</v>
      </c>
      <c r="RNN156" s="102"/>
      <c r="RNO156" s="102"/>
      <c r="RNP156" s="102"/>
      <c r="RNQ156" s="102"/>
      <c r="RNR156" s="102"/>
      <c r="RNS156" s="102"/>
      <c r="RNT156" s="103"/>
      <c r="RNU156" s="101" t="s">
        <v>190</v>
      </c>
      <c r="RNV156" s="102"/>
      <c r="RNW156" s="102"/>
      <c r="RNX156" s="102"/>
      <c r="RNY156" s="102"/>
      <c r="RNZ156" s="102"/>
      <c r="ROA156" s="102"/>
      <c r="ROB156" s="103"/>
      <c r="ROC156" s="101" t="s">
        <v>190</v>
      </c>
      <c r="ROD156" s="102"/>
      <c r="ROE156" s="102"/>
      <c r="ROF156" s="102"/>
      <c r="ROG156" s="102"/>
      <c r="ROH156" s="102"/>
      <c r="ROI156" s="102"/>
      <c r="ROJ156" s="103"/>
      <c r="ROK156" s="101" t="s">
        <v>190</v>
      </c>
      <c r="ROL156" s="102"/>
      <c r="ROM156" s="102"/>
      <c r="RON156" s="102"/>
      <c r="ROO156" s="102"/>
      <c r="ROP156" s="102"/>
      <c r="ROQ156" s="102"/>
      <c r="ROR156" s="103"/>
      <c r="ROS156" s="101" t="s">
        <v>190</v>
      </c>
      <c r="ROT156" s="102"/>
      <c r="ROU156" s="102"/>
      <c r="ROV156" s="102"/>
      <c r="ROW156" s="102"/>
      <c r="ROX156" s="102"/>
      <c r="ROY156" s="102"/>
      <c r="ROZ156" s="103"/>
      <c r="RPA156" s="101" t="s">
        <v>190</v>
      </c>
      <c r="RPB156" s="102"/>
      <c r="RPC156" s="102"/>
      <c r="RPD156" s="102"/>
      <c r="RPE156" s="102"/>
      <c r="RPF156" s="102"/>
      <c r="RPG156" s="102"/>
      <c r="RPH156" s="103"/>
      <c r="RPI156" s="101" t="s">
        <v>190</v>
      </c>
      <c r="RPJ156" s="102"/>
      <c r="RPK156" s="102"/>
      <c r="RPL156" s="102"/>
      <c r="RPM156" s="102"/>
      <c r="RPN156" s="102"/>
      <c r="RPO156" s="102"/>
      <c r="RPP156" s="103"/>
      <c r="RPQ156" s="101" t="s">
        <v>190</v>
      </c>
      <c r="RPR156" s="102"/>
      <c r="RPS156" s="102"/>
      <c r="RPT156" s="102"/>
      <c r="RPU156" s="102"/>
      <c r="RPV156" s="102"/>
      <c r="RPW156" s="102"/>
      <c r="RPX156" s="103"/>
      <c r="RPY156" s="101" t="s">
        <v>190</v>
      </c>
      <c r="RPZ156" s="102"/>
      <c r="RQA156" s="102"/>
      <c r="RQB156" s="102"/>
      <c r="RQC156" s="102"/>
      <c r="RQD156" s="102"/>
      <c r="RQE156" s="102"/>
      <c r="RQF156" s="103"/>
      <c r="RQG156" s="101" t="s">
        <v>190</v>
      </c>
      <c r="RQH156" s="102"/>
      <c r="RQI156" s="102"/>
      <c r="RQJ156" s="102"/>
      <c r="RQK156" s="102"/>
      <c r="RQL156" s="102"/>
      <c r="RQM156" s="102"/>
      <c r="RQN156" s="103"/>
      <c r="RQO156" s="101" t="s">
        <v>190</v>
      </c>
      <c r="RQP156" s="102"/>
      <c r="RQQ156" s="102"/>
      <c r="RQR156" s="102"/>
      <c r="RQS156" s="102"/>
      <c r="RQT156" s="102"/>
      <c r="RQU156" s="102"/>
      <c r="RQV156" s="103"/>
      <c r="RQW156" s="101" t="s">
        <v>190</v>
      </c>
      <c r="RQX156" s="102"/>
      <c r="RQY156" s="102"/>
      <c r="RQZ156" s="102"/>
      <c r="RRA156" s="102"/>
      <c r="RRB156" s="102"/>
      <c r="RRC156" s="102"/>
      <c r="RRD156" s="103"/>
      <c r="RRE156" s="101" t="s">
        <v>190</v>
      </c>
      <c r="RRF156" s="102"/>
      <c r="RRG156" s="102"/>
      <c r="RRH156" s="102"/>
      <c r="RRI156" s="102"/>
      <c r="RRJ156" s="102"/>
      <c r="RRK156" s="102"/>
      <c r="RRL156" s="103"/>
      <c r="RRM156" s="101" t="s">
        <v>190</v>
      </c>
      <c r="RRN156" s="102"/>
      <c r="RRO156" s="102"/>
      <c r="RRP156" s="102"/>
      <c r="RRQ156" s="102"/>
      <c r="RRR156" s="102"/>
      <c r="RRS156" s="102"/>
      <c r="RRT156" s="103"/>
      <c r="RRU156" s="101" t="s">
        <v>190</v>
      </c>
      <c r="RRV156" s="102"/>
      <c r="RRW156" s="102"/>
      <c r="RRX156" s="102"/>
      <c r="RRY156" s="102"/>
      <c r="RRZ156" s="102"/>
      <c r="RSA156" s="102"/>
      <c r="RSB156" s="103"/>
      <c r="RSC156" s="101" t="s">
        <v>190</v>
      </c>
      <c r="RSD156" s="102"/>
      <c r="RSE156" s="102"/>
      <c r="RSF156" s="102"/>
      <c r="RSG156" s="102"/>
      <c r="RSH156" s="102"/>
      <c r="RSI156" s="102"/>
      <c r="RSJ156" s="103"/>
      <c r="RSK156" s="101" t="s">
        <v>190</v>
      </c>
      <c r="RSL156" s="102"/>
      <c r="RSM156" s="102"/>
      <c r="RSN156" s="102"/>
      <c r="RSO156" s="102"/>
      <c r="RSP156" s="102"/>
      <c r="RSQ156" s="102"/>
      <c r="RSR156" s="103"/>
      <c r="RSS156" s="101" t="s">
        <v>190</v>
      </c>
      <c r="RST156" s="102"/>
      <c r="RSU156" s="102"/>
      <c r="RSV156" s="102"/>
      <c r="RSW156" s="102"/>
      <c r="RSX156" s="102"/>
      <c r="RSY156" s="102"/>
      <c r="RSZ156" s="103"/>
      <c r="RTA156" s="101" t="s">
        <v>190</v>
      </c>
      <c r="RTB156" s="102"/>
      <c r="RTC156" s="102"/>
      <c r="RTD156" s="102"/>
      <c r="RTE156" s="102"/>
      <c r="RTF156" s="102"/>
      <c r="RTG156" s="102"/>
      <c r="RTH156" s="103"/>
      <c r="RTI156" s="101" t="s">
        <v>190</v>
      </c>
      <c r="RTJ156" s="102"/>
      <c r="RTK156" s="102"/>
      <c r="RTL156" s="102"/>
      <c r="RTM156" s="102"/>
      <c r="RTN156" s="102"/>
      <c r="RTO156" s="102"/>
      <c r="RTP156" s="103"/>
      <c r="RTQ156" s="101" t="s">
        <v>190</v>
      </c>
      <c r="RTR156" s="102"/>
      <c r="RTS156" s="102"/>
      <c r="RTT156" s="102"/>
      <c r="RTU156" s="102"/>
      <c r="RTV156" s="102"/>
      <c r="RTW156" s="102"/>
      <c r="RTX156" s="103"/>
      <c r="RTY156" s="101" t="s">
        <v>190</v>
      </c>
      <c r="RTZ156" s="102"/>
      <c r="RUA156" s="102"/>
      <c r="RUB156" s="102"/>
      <c r="RUC156" s="102"/>
      <c r="RUD156" s="102"/>
      <c r="RUE156" s="102"/>
      <c r="RUF156" s="103"/>
      <c r="RUG156" s="101" t="s">
        <v>190</v>
      </c>
      <c r="RUH156" s="102"/>
      <c r="RUI156" s="102"/>
      <c r="RUJ156" s="102"/>
      <c r="RUK156" s="102"/>
      <c r="RUL156" s="102"/>
      <c r="RUM156" s="102"/>
      <c r="RUN156" s="103"/>
      <c r="RUO156" s="101" t="s">
        <v>190</v>
      </c>
      <c r="RUP156" s="102"/>
      <c r="RUQ156" s="102"/>
      <c r="RUR156" s="102"/>
      <c r="RUS156" s="102"/>
      <c r="RUT156" s="102"/>
      <c r="RUU156" s="102"/>
      <c r="RUV156" s="103"/>
      <c r="RUW156" s="101" t="s">
        <v>190</v>
      </c>
      <c r="RUX156" s="102"/>
      <c r="RUY156" s="102"/>
      <c r="RUZ156" s="102"/>
      <c r="RVA156" s="102"/>
      <c r="RVB156" s="102"/>
      <c r="RVC156" s="102"/>
      <c r="RVD156" s="103"/>
      <c r="RVE156" s="101" t="s">
        <v>190</v>
      </c>
      <c r="RVF156" s="102"/>
      <c r="RVG156" s="102"/>
      <c r="RVH156" s="102"/>
      <c r="RVI156" s="102"/>
      <c r="RVJ156" s="102"/>
      <c r="RVK156" s="102"/>
      <c r="RVL156" s="103"/>
      <c r="RVM156" s="101" t="s">
        <v>190</v>
      </c>
      <c r="RVN156" s="102"/>
      <c r="RVO156" s="102"/>
      <c r="RVP156" s="102"/>
      <c r="RVQ156" s="102"/>
      <c r="RVR156" s="102"/>
      <c r="RVS156" s="102"/>
      <c r="RVT156" s="103"/>
      <c r="RVU156" s="101" t="s">
        <v>190</v>
      </c>
      <c r="RVV156" s="102"/>
      <c r="RVW156" s="102"/>
      <c r="RVX156" s="102"/>
      <c r="RVY156" s="102"/>
      <c r="RVZ156" s="102"/>
      <c r="RWA156" s="102"/>
      <c r="RWB156" s="103"/>
      <c r="RWC156" s="101" t="s">
        <v>190</v>
      </c>
      <c r="RWD156" s="102"/>
      <c r="RWE156" s="102"/>
      <c r="RWF156" s="102"/>
      <c r="RWG156" s="102"/>
      <c r="RWH156" s="102"/>
      <c r="RWI156" s="102"/>
      <c r="RWJ156" s="103"/>
      <c r="RWK156" s="101" t="s">
        <v>190</v>
      </c>
      <c r="RWL156" s="102"/>
      <c r="RWM156" s="102"/>
      <c r="RWN156" s="102"/>
      <c r="RWO156" s="102"/>
      <c r="RWP156" s="102"/>
      <c r="RWQ156" s="102"/>
      <c r="RWR156" s="103"/>
      <c r="RWS156" s="101" t="s">
        <v>190</v>
      </c>
      <c r="RWT156" s="102"/>
      <c r="RWU156" s="102"/>
      <c r="RWV156" s="102"/>
      <c r="RWW156" s="102"/>
      <c r="RWX156" s="102"/>
      <c r="RWY156" s="102"/>
      <c r="RWZ156" s="103"/>
      <c r="RXA156" s="101" t="s">
        <v>190</v>
      </c>
      <c r="RXB156" s="102"/>
      <c r="RXC156" s="102"/>
      <c r="RXD156" s="102"/>
      <c r="RXE156" s="102"/>
      <c r="RXF156" s="102"/>
      <c r="RXG156" s="102"/>
      <c r="RXH156" s="103"/>
      <c r="RXI156" s="101" t="s">
        <v>190</v>
      </c>
      <c r="RXJ156" s="102"/>
      <c r="RXK156" s="102"/>
      <c r="RXL156" s="102"/>
      <c r="RXM156" s="102"/>
      <c r="RXN156" s="102"/>
      <c r="RXO156" s="102"/>
      <c r="RXP156" s="103"/>
      <c r="RXQ156" s="101" t="s">
        <v>190</v>
      </c>
      <c r="RXR156" s="102"/>
      <c r="RXS156" s="102"/>
      <c r="RXT156" s="102"/>
      <c r="RXU156" s="102"/>
      <c r="RXV156" s="102"/>
      <c r="RXW156" s="102"/>
      <c r="RXX156" s="103"/>
      <c r="RXY156" s="101" t="s">
        <v>190</v>
      </c>
      <c r="RXZ156" s="102"/>
      <c r="RYA156" s="102"/>
      <c r="RYB156" s="102"/>
      <c r="RYC156" s="102"/>
      <c r="RYD156" s="102"/>
      <c r="RYE156" s="102"/>
      <c r="RYF156" s="103"/>
      <c r="RYG156" s="101" t="s">
        <v>190</v>
      </c>
      <c r="RYH156" s="102"/>
      <c r="RYI156" s="102"/>
      <c r="RYJ156" s="102"/>
      <c r="RYK156" s="102"/>
      <c r="RYL156" s="102"/>
      <c r="RYM156" s="102"/>
      <c r="RYN156" s="103"/>
      <c r="RYO156" s="101" t="s">
        <v>190</v>
      </c>
      <c r="RYP156" s="102"/>
      <c r="RYQ156" s="102"/>
      <c r="RYR156" s="102"/>
      <c r="RYS156" s="102"/>
      <c r="RYT156" s="102"/>
      <c r="RYU156" s="102"/>
      <c r="RYV156" s="103"/>
      <c r="RYW156" s="101" t="s">
        <v>190</v>
      </c>
      <c r="RYX156" s="102"/>
      <c r="RYY156" s="102"/>
      <c r="RYZ156" s="102"/>
      <c r="RZA156" s="102"/>
      <c r="RZB156" s="102"/>
      <c r="RZC156" s="102"/>
      <c r="RZD156" s="103"/>
      <c r="RZE156" s="101" t="s">
        <v>190</v>
      </c>
      <c r="RZF156" s="102"/>
      <c r="RZG156" s="102"/>
      <c r="RZH156" s="102"/>
      <c r="RZI156" s="102"/>
      <c r="RZJ156" s="102"/>
      <c r="RZK156" s="102"/>
      <c r="RZL156" s="103"/>
      <c r="RZM156" s="101" t="s">
        <v>190</v>
      </c>
      <c r="RZN156" s="102"/>
      <c r="RZO156" s="102"/>
      <c r="RZP156" s="102"/>
      <c r="RZQ156" s="102"/>
      <c r="RZR156" s="102"/>
      <c r="RZS156" s="102"/>
      <c r="RZT156" s="103"/>
      <c r="RZU156" s="101" t="s">
        <v>190</v>
      </c>
      <c r="RZV156" s="102"/>
      <c r="RZW156" s="102"/>
      <c r="RZX156" s="102"/>
      <c r="RZY156" s="102"/>
      <c r="RZZ156" s="102"/>
      <c r="SAA156" s="102"/>
      <c r="SAB156" s="103"/>
      <c r="SAC156" s="101" t="s">
        <v>190</v>
      </c>
      <c r="SAD156" s="102"/>
      <c r="SAE156" s="102"/>
      <c r="SAF156" s="102"/>
      <c r="SAG156" s="102"/>
      <c r="SAH156" s="102"/>
      <c r="SAI156" s="102"/>
      <c r="SAJ156" s="103"/>
      <c r="SAK156" s="101" t="s">
        <v>190</v>
      </c>
      <c r="SAL156" s="102"/>
      <c r="SAM156" s="102"/>
      <c r="SAN156" s="102"/>
      <c r="SAO156" s="102"/>
      <c r="SAP156" s="102"/>
      <c r="SAQ156" s="102"/>
      <c r="SAR156" s="103"/>
      <c r="SAS156" s="101" t="s">
        <v>190</v>
      </c>
      <c r="SAT156" s="102"/>
      <c r="SAU156" s="102"/>
      <c r="SAV156" s="102"/>
      <c r="SAW156" s="102"/>
      <c r="SAX156" s="102"/>
      <c r="SAY156" s="102"/>
      <c r="SAZ156" s="103"/>
      <c r="SBA156" s="101" t="s">
        <v>190</v>
      </c>
      <c r="SBB156" s="102"/>
      <c r="SBC156" s="102"/>
      <c r="SBD156" s="102"/>
      <c r="SBE156" s="102"/>
      <c r="SBF156" s="102"/>
      <c r="SBG156" s="102"/>
      <c r="SBH156" s="103"/>
      <c r="SBI156" s="101" t="s">
        <v>190</v>
      </c>
      <c r="SBJ156" s="102"/>
      <c r="SBK156" s="102"/>
      <c r="SBL156" s="102"/>
      <c r="SBM156" s="102"/>
      <c r="SBN156" s="102"/>
      <c r="SBO156" s="102"/>
      <c r="SBP156" s="103"/>
      <c r="SBQ156" s="101" t="s">
        <v>190</v>
      </c>
      <c r="SBR156" s="102"/>
      <c r="SBS156" s="102"/>
      <c r="SBT156" s="102"/>
      <c r="SBU156" s="102"/>
      <c r="SBV156" s="102"/>
      <c r="SBW156" s="102"/>
      <c r="SBX156" s="103"/>
      <c r="SBY156" s="101" t="s">
        <v>190</v>
      </c>
      <c r="SBZ156" s="102"/>
      <c r="SCA156" s="102"/>
      <c r="SCB156" s="102"/>
      <c r="SCC156" s="102"/>
      <c r="SCD156" s="102"/>
      <c r="SCE156" s="102"/>
      <c r="SCF156" s="103"/>
      <c r="SCG156" s="101" t="s">
        <v>190</v>
      </c>
      <c r="SCH156" s="102"/>
      <c r="SCI156" s="102"/>
      <c r="SCJ156" s="102"/>
      <c r="SCK156" s="102"/>
      <c r="SCL156" s="102"/>
      <c r="SCM156" s="102"/>
      <c r="SCN156" s="103"/>
      <c r="SCO156" s="101" t="s">
        <v>190</v>
      </c>
      <c r="SCP156" s="102"/>
      <c r="SCQ156" s="102"/>
      <c r="SCR156" s="102"/>
      <c r="SCS156" s="102"/>
      <c r="SCT156" s="102"/>
      <c r="SCU156" s="102"/>
      <c r="SCV156" s="103"/>
      <c r="SCW156" s="101" t="s">
        <v>190</v>
      </c>
      <c r="SCX156" s="102"/>
      <c r="SCY156" s="102"/>
      <c r="SCZ156" s="102"/>
      <c r="SDA156" s="102"/>
      <c r="SDB156" s="102"/>
      <c r="SDC156" s="102"/>
      <c r="SDD156" s="103"/>
      <c r="SDE156" s="101" t="s">
        <v>190</v>
      </c>
      <c r="SDF156" s="102"/>
      <c r="SDG156" s="102"/>
      <c r="SDH156" s="102"/>
      <c r="SDI156" s="102"/>
      <c r="SDJ156" s="102"/>
      <c r="SDK156" s="102"/>
      <c r="SDL156" s="103"/>
      <c r="SDM156" s="101" t="s">
        <v>190</v>
      </c>
      <c r="SDN156" s="102"/>
      <c r="SDO156" s="102"/>
      <c r="SDP156" s="102"/>
      <c r="SDQ156" s="102"/>
      <c r="SDR156" s="102"/>
      <c r="SDS156" s="102"/>
      <c r="SDT156" s="103"/>
      <c r="SDU156" s="101" t="s">
        <v>190</v>
      </c>
      <c r="SDV156" s="102"/>
      <c r="SDW156" s="102"/>
      <c r="SDX156" s="102"/>
      <c r="SDY156" s="102"/>
      <c r="SDZ156" s="102"/>
      <c r="SEA156" s="102"/>
      <c r="SEB156" s="103"/>
      <c r="SEC156" s="101" t="s">
        <v>190</v>
      </c>
      <c r="SED156" s="102"/>
      <c r="SEE156" s="102"/>
      <c r="SEF156" s="102"/>
      <c r="SEG156" s="102"/>
      <c r="SEH156" s="102"/>
      <c r="SEI156" s="102"/>
      <c r="SEJ156" s="103"/>
      <c r="SEK156" s="101" t="s">
        <v>190</v>
      </c>
      <c r="SEL156" s="102"/>
      <c r="SEM156" s="102"/>
      <c r="SEN156" s="102"/>
      <c r="SEO156" s="102"/>
      <c r="SEP156" s="102"/>
      <c r="SEQ156" s="102"/>
      <c r="SER156" s="103"/>
      <c r="SES156" s="101" t="s">
        <v>190</v>
      </c>
      <c r="SET156" s="102"/>
      <c r="SEU156" s="102"/>
      <c r="SEV156" s="102"/>
      <c r="SEW156" s="102"/>
      <c r="SEX156" s="102"/>
      <c r="SEY156" s="102"/>
      <c r="SEZ156" s="103"/>
      <c r="SFA156" s="101" t="s">
        <v>190</v>
      </c>
      <c r="SFB156" s="102"/>
      <c r="SFC156" s="102"/>
      <c r="SFD156" s="102"/>
      <c r="SFE156" s="102"/>
      <c r="SFF156" s="102"/>
      <c r="SFG156" s="102"/>
      <c r="SFH156" s="103"/>
      <c r="SFI156" s="101" t="s">
        <v>190</v>
      </c>
      <c r="SFJ156" s="102"/>
      <c r="SFK156" s="102"/>
      <c r="SFL156" s="102"/>
      <c r="SFM156" s="102"/>
      <c r="SFN156" s="102"/>
      <c r="SFO156" s="102"/>
      <c r="SFP156" s="103"/>
      <c r="SFQ156" s="101" t="s">
        <v>190</v>
      </c>
      <c r="SFR156" s="102"/>
      <c r="SFS156" s="102"/>
      <c r="SFT156" s="102"/>
      <c r="SFU156" s="102"/>
      <c r="SFV156" s="102"/>
      <c r="SFW156" s="102"/>
      <c r="SFX156" s="103"/>
      <c r="SFY156" s="101" t="s">
        <v>190</v>
      </c>
      <c r="SFZ156" s="102"/>
      <c r="SGA156" s="102"/>
      <c r="SGB156" s="102"/>
      <c r="SGC156" s="102"/>
      <c r="SGD156" s="102"/>
      <c r="SGE156" s="102"/>
      <c r="SGF156" s="103"/>
      <c r="SGG156" s="101" t="s">
        <v>190</v>
      </c>
      <c r="SGH156" s="102"/>
      <c r="SGI156" s="102"/>
      <c r="SGJ156" s="102"/>
      <c r="SGK156" s="102"/>
      <c r="SGL156" s="102"/>
      <c r="SGM156" s="102"/>
      <c r="SGN156" s="103"/>
      <c r="SGO156" s="101" t="s">
        <v>190</v>
      </c>
      <c r="SGP156" s="102"/>
      <c r="SGQ156" s="102"/>
      <c r="SGR156" s="102"/>
      <c r="SGS156" s="102"/>
      <c r="SGT156" s="102"/>
      <c r="SGU156" s="102"/>
      <c r="SGV156" s="103"/>
      <c r="SGW156" s="101" t="s">
        <v>190</v>
      </c>
      <c r="SGX156" s="102"/>
      <c r="SGY156" s="102"/>
      <c r="SGZ156" s="102"/>
      <c r="SHA156" s="102"/>
      <c r="SHB156" s="102"/>
      <c r="SHC156" s="102"/>
      <c r="SHD156" s="103"/>
      <c r="SHE156" s="101" t="s">
        <v>190</v>
      </c>
      <c r="SHF156" s="102"/>
      <c r="SHG156" s="102"/>
      <c r="SHH156" s="102"/>
      <c r="SHI156" s="102"/>
      <c r="SHJ156" s="102"/>
      <c r="SHK156" s="102"/>
      <c r="SHL156" s="103"/>
      <c r="SHM156" s="101" t="s">
        <v>190</v>
      </c>
      <c r="SHN156" s="102"/>
      <c r="SHO156" s="102"/>
      <c r="SHP156" s="102"/>
      <c r="SHQ156" s="102"/>
      <c r="SHR156" s="102"/>
      <c r="SHS156" s="102"/>
      <c r="SHT156" s="103"/>
      <c r="SHU156" s="101" t="s">
        <v>190</v>
      </c>
      <c r="SHV156" s="102"/>
      <c r="SHW156" s="102"/>
      <c r="SHX156" s="102"/>
      <c r="SHY156" s="102"/>
      <c r="SHZ156" s="102"/>
      <c r="SIA156" s="102"/>
      <c r="SIB156" s="103"/>
      <c r="SIC156" s="101" t="s">
        <v>190</v>
      </c>
      <c r="SID156" s="102"/>
      <c r="SIE156" s="102"/>
      <c r="SIF156" s="102"/>
      <c r="SIG156" s="102"/>
      <c r="SIH156" s="102"/>
      <c r="SII156" s="102"/>
      <c r="SIJ156" s="103"/>
      <c r="SIK156" s="101" t="s">
        <v>190</v>
      </c>
      <c r="SIL156" s="102"/>
      <c r="SIM156" s="102"/>
      <c r="SIN156" s="102"/>
      <c r="SIO156" s="102"/>
      <c r="SIP156" s="102"/>
      <c r="SIQ156" s="102"/>
      <c r="SIR156" s="103"/>
      <c r="SIS156" s="101" t="s">
        <v>190</v>
      </c>
      <c r="SIT156" s="102"/>
      <c r="SIU156" s="102"/>
      <c r="SIV156" s="102"/>
      <c r="SIW156" s="102"/>
      <c r="SIX156" s="102"/>
      <c r="SIY156" s="102"/>
      <c r="SIZ156" s="103"/>
      <c r="SJA156" s="101" t="s">
        <v>190</v>
      </c>
      <c r="SJB156" s="102"/>
      <c r="SJC156" s="102"/>
      <c r="SJD156" s="102"/>
      <c r="SJE156" s="102"/>
      <c r="SJF156" s="102"/>
      <c r="SJG156" s="102"/>
      <c r="SJH156" s="103"/>
      <c r="SJI156" s="101" t="s">
        <v>190</v>
      </c>
      <c r="SJJ156" s="102"/>
      <c r="SJK156" s="102"/>
      <c r="SJL156" s="102"/>
      <c r="SJM156" s="102"/>
      <c r="SJN156" s="102"/>
      <c r="SJO156" s="102"/>
      <c r="SJP156" s="103"/>
      <c r="SJQ156" s="101" t="s">
        <v>190</v>
      </c>
      <c r="SJR156" s="102"/>
      <c r="SJS156" s="102"/>
      <c r="SJT156" s="102"/>
      <c r="SJU156" s="102"/>
      <c r="SJV156" s="102"/>
      <c r="SJW156" s="102"/>
      <c r="SJX156" s="103"/>
      <c r="SJY156" s="101" t="s">
        <v>190</v>
      </c>
      <c r="SJZ156" s="102"/>
      <c r="SKA156" s="102"/>
      <c r="SKB156" s="102"/>
      <c r="SKC156" s="102"/>
      <c r="SKD156" s="102"/>
      <c r="SKE156" s="102"/>
      <c r="SKF156" s="103"/>
      <c r="SKG156" s="101" t="s">
        <v>190</v>
      </c>
      <c r="SKH156" s="102"/>
      <c r="SKI156" s="102"/>
      <c r="SKJ156" s="102"/>
      <c r="SKK156" s="102"/>
      <c r="SKL156" s="102"/>
      <c r="SKM156" s="102"/>
      <c r="SKN156" s="103"/>
      <c r="SKO156" s="101" t="s">
        <v>190</v>
      </c>
      <c r="SKP156" s="102"/>
      <c r="SKQ156" s="102"/>
      <c r="SKR156" s="102"/>
      <c r="SKS156" s="102"/>
      <c r="SKT156" s="102"/>
      <c r="SKU156" s="102"/>
      <c r="SKV156" s="103"/>
      <c r="SKW156" s="101" t="s">
        <v>190</v>
      </c>
      <c r="SKX156" s="102"/>
      <c r="SKY156" s="102"/>
      <c r="SKZ156" s="102"/>
      <c r="SLA156" s="102"/>
      <c r="SLB156" s="102"/>
      <c r="SLC156" s="102"/>
      <c r="SLD156" s="103"/>
      <c r="SLE156" s="101" t="s">
        <v>190</v>
      </c>
      <c r="SLF156" s="102"/>
      <c r="SLG156" s="102"/>
      <c r="SLH156" s="102"/>
      <c r="SLI156" s="102"/>
      <c r="SLJ156" s="102"/>
      <c r="SLK156" s="102"/>
      <c r="SLL156" s="103"/>
      <c r="SLM156" s="101" t="s">
        <v>190</v>
      </c>
      <c r="SLN156" s="102"/>
      <c r="SLO156" s="102"/>
      <c r="SLP156" s="102"/>
      <c r="SLQ156" s="102"/>
      <c r="SLR156" s="102"/>
      <c r="SLS156" s="102"/>
      <c r="SLT156" s="103"/>
      <c r="SLU156" s="101" t="s">
        <v>190</v>
      </c>
      <c r="SLV156" s="102"/>
      <c r="SLW156" s="102"/>
      <c r="SLX156" s="102"/>
      <c r="SLY156" s="102"/>
      <c r="SLZ156" s="102"/>
      <c r="SMA156" s="102"/>
      <c r="SMB156" s="103"/>
      <c r="SMC156" s="101" t="s">
        <v>190</v>
      </c>
      <c r="SMD156" s="102"/>
      <c r="SME156" s="102"/>
      <c r="SMF156" s="102"/>
      <c r="SMG156" s="102"/>
      <c r="SMH156" s="102"/>
      <c r="SMI156" s="102"/>
      <c r="SMJ156" s="103"/>
      <c r="SMK156" s="101" t="s">
        <v>190</v>
      </c>
      <c r="SML156" s="102"/>
      <c r="SMM156" s="102"/>
      <c r="SMN156" s="102"/>
      <c r="SMO156" s="102"/>
      <c r="SMP156" s="102"/>
      <c r="SMQ156" s="102"/>
      <c r="SMR156" s="103"/>
      <c r="SMS156" s="101" t="s">
        <v>190</v>
      </c>
      <c r="SMT156" s="102"/>
      <c r="SMU156" s="102"/>
      <c r="SMV156" s="102"/>
      <c r="SMW156" s="102"/>
      <c r="SMX156" s="102"/>
      <c r="SMY156" s="102"/>
      <c r="SMZ156" s="103"/>
      <c r="SNA156" s="101" t="s">
        <v>190</v>
      </c>
      <c r="SNB156" s="102"/>
      <c r="SNC156" s="102"/>
      <c r="SND156" s="102"/>
      <c r="SNE156" s="102"/>
      <c r="SNF156" s="102"/>
      <c r="SNG156" s="102"/>
      <c r="SNH156" s="103"/>
      <c r="SNI156" s="101" t="s">
        <v>190</v>
      </c>
      <c r="SNJ156" s="102"/>
      <c r="SNK156" s="102"/>
      <c r="SNL156" s="102"/>
      <c r="SNM156" s="102"/>
      <c r="SNN156" s="102"/>
      <c r="SNO156" s="102"/>
      <c r="SNP156" s="103"/>
      <c r="SNQ156" s="101" t="s">
        <v>190</v>
      </c>
      <c r="SNR156" s="102"/>
      <c r="SNS156" s="102"/>
      <c r="SNT156" s="102"/>
      <c r="SNU156" s="102"/>
      <c r="SNV156" s="102"/>
      <c r="SNW156" s="102"/>
      <c r="SNX156" s="103"/>
      <c r="SNY156" s="101" t="s">
        <v>190</v>
      </c>
      <c r="SNZ156" s="102"/>
      <c r="SOA156" s="102"/>
      <c r="SOB156" s="102"/>
      <c r="SOC156" s="102"/>
      <c r="SOD156" s="102"/>
      <c r="SOE156" s="102"/>
      <c r="SOF156" s="103"/>
      <c r="SOG156" s="101" t="s">
        <v>190</v>
      </c>
      <c r="SOH156" s="102"/>
      <c r="SOI156" s="102"/>
      <c r="SOJ156" s="102"/>
      <c r="SOK156" s="102"/>
      <c r="SOL156" s="102"/>
      <c r="SOM156" s="102"/>
      <c r="SON156" s="103"/>
      <c r="SOO156" s="101" t="s">
        <v>190</v>
      </c>
      <c r="SOP156" s="102"/>
      <c r="SOQ156" s="102"/>
      <c r="SOR156" s="102"/>
      <c r="SOS156" s="102"/>
      <c r="SOT156" s="102"/>
      <c r="SOU156" s="102"/>
      <c r="SOV156" s="103"/>
      <c r="SOW156" s="101" t="s">
        <v>190</v>
      </c>
      <c r="SOX156" s="102"/>
      <c r="SOY156" s="102"/>
      <c r="SOZ156" s="102"/>
      <c r="SPA156" s="102"/>
      <c r="SPB156" s="102"/>
      <c r="SPC156" s="102"/>
      <c r="SPD156" s="103"/>
      <c r="SPE156" s="101" t="s">
        <v>190</v>
      </c>
      <c r="SPF156" s="102"/>
      <c r="SPG156" s="102"/>
      <c r="SPH156" s="102"/>
      <c r="SPI156" s="102"/>
      <c r="SPJ156" s="102"/>
      <c r="SPK156" s="102"/>
      <c r="SPL156" s="103"/>
      <c r="SPM156" s="101" t="s">
        <v>190</v>
      </c>
      <c r="SPN156" s="102"/>
      <c r="SPO156" s="102"/>
      <c r="SPP156" s="102"/>
      <c r="SPQ156" s="102"/>
      <c r="SPR156" s="102"/>
      <c r="SPS156" s="102"/>
      <c r="SPT156" s="103"/>
      <c r="SPU156" s="101" t="s">
        <v>190</v>
      </c>
      <c r="SPV156" s="102"/>
      <c r="SPW156" s="102"/>
      <c r="SPX156" s="102"/>
      <c r="SPY156" s="102"/>
      <c r="SPZ156" s="102"/>
      <c r="SQA156" s="102"/>
      <c r="SQB156" s="103"/>
      <c r="SQC156" s="101" t="s">
        <v>190</v>
      </c>
      <c r="SQD156" s="102"/>
      <c r="SQE156" s="102"/>
      <c r="SQF156" s="102"/>
      <c r="SQG156" s="102"/>
      <c r="SQH156" s="102"/>
      <c r="SQI156" s="102"/>
      <c r="SQJ156" s="103"/>
      <c r="SQK156" s="101" t="s">
        <v>190</v>
      </c>
      <c r="SQL156" s="102"/>
      <c r="SQM156" s="102"/>
      <c r="SQN156" s="102"/>
      <c r="SQO156" s="102"/>
      <c r="SQP156" s="102"/>
      <c r="SQQ156" s="102"/>
      <c r="SQR156" s="103"/>
      <c r="SQS156" s="101" t="s">
        <v>190</v>
      </c>
      <c r="SQT156" s="102"/>
      <c r="SQU156" s="102"/>
      <c r="SQV156" s="102"/>
      <c r="SQW156" s="102"/>
      <c r="SQX156" s="102"/>
      <c r="SQY156" s="102"/>
      <c r="SQZ156" s="103"/>
      <c r="SRA156" s="101" t="s">
        <v>190</v>
      </c>
      <c r="SRB156" s="102"/>
      <c r="SRC156" s="102"/>
      <c r="SRD156" s="102"/>
      <c r="SRE156" s="102"/>
      <c r="SRF156" s="102"/>
      <c r="SRG156" s="102"/>
      <c r="SRH156" s="103"/>
      <c r="SRI156" s="101" t="s">
        <v>190</v>
      </c>
      <c r="SRJ156" s="102"/>
      <c r="SRK156" s="102"/>
      <c r="SRL156" s="102"/>
      <c r="SRM156" s="102"/>
      <c r="SRN156" s="102"/>
      <c r="SRO156" s="102"/>
      <c r="SRP156" s="103"/>
      <c r="SRQ156" s="101" t="s">
        <v>190</v>
      </c>
      <c r="SRR156" s="102"/>
      <c r="SRS156" s="102"/>
      <c r="SRT156" s="102"/>
      <c r="SRU156" s="102"/>
      <c r="SRV156" s="102"/>
      <c r="SRW156" s="102"/>
      <c r="SRX156" s="103"/>
      <c r="SRY156" s="101" t="s">
        <v>190</v>
      </c>
      <c r="SRZ156" s="102"/>
      <c r="SSA156" s="102"/>
      <c r="SSB156" s="102"/>
      <c r="SSC156" s="102"/>
      <c r="SSD156" s="102"/>
      <c r="SSE156" s="102"/>
      <c r="SSF156" s="103"/>
      <c r="SSG156" s="101" t="s">
        <v>190</v>
      </c>
      <c r="SSH156" s="102"/>
      <c r="SSI156" s="102"/>
      <c r="SSJ156" s="102"/>
      <c r="SSK156" s="102"/>
      <c r="SSL156" s="102"/>
      <c r="SSM156" s="102"/>
      <c r="SSN156" s="103"/>
      <c r="SSO156" s="101" t="s">
        <v>190</v>
      </c>
      <c r="SSP156" s="102"/>
      <c r="SSQ156" s="102"/>
      <c r="SSR156" s="102"/>
      <c r="SSS156" s="102"/>
      <c r="SST156" s="102"/>
      <c r="SSU156" s="102"/>
      <c r="SSV156" s="103"/>
      <c r="SSW156" s="101" t="s">
        <v>190</v>
      </c>
      <c r="SSX156" s="102"/>
      <c r="SSY156" s="102"/>
      <c r="SSZ156" s="102"/>
      <c r="STA156" s="102"/>
      <c r="STB156" s="102"/>
      <c r="STC156" s="102"/>
      <c r="STD156" s="103"/>
      <c r="STE156" s="101" t="s">
        <v>190</v>
      </c>
      <c r="STF156" s="102"/>
      <c r="STG156" s="102"/>
      <c r="STH156" s="102"/>
      <c r="STI156" s="102"/>
      <c r="STJ156" s="102"/>
      <c r="STK156" s="102"/>
      <c r="STL156" s="103"/>
      <c r="STM156" s="101" t="s">
        <v>190</v>
      </c>
      <c r="STN156" s="102"/>
      <c r="STO156" s="102"/>
      <c r="STP156" s="102"/>
      <c r="STQ156" s="102"/>
      <c r="STR156" s="102"/>
      <c r="STS156" s="102"/>
      <c r="STT156" s="103"/>
      <c r="STU156" s="101" t="s">
        <v>190</v>
      </c>
      <c r="STV156" s="102"/>
      <c r="STW156" s="102"/>
      <c r="STX156" s="102"/>
      <c r="STY156" s="102"/>
      <c r="STZ156" s="102"/>
      <c r="SUA156" s="102"/>
      <c r="SUB156" s="103"/>
      <c r="SUC156" s="101" t="s">
        <v>190</v>
      </c>
      <c r="SUD156" s="102"/>
      <c r="SUE156" s="102"/>
      <c r="SUF156" s="102"/>
      <c r="SUG156" s="102"/>
      <c r="SUH156" s="102"/>
      <c r="SUI156" s="102"/>
      <c r="SUJ156" s="103"/>
      <c r="SUK156" s="101" t="s">
        <v>190</v>
      </c>
      <c r="SUL156" s="102"/>
      <c r="SUM156" s="102"/>
      <c r="SUN156" s="102"/>
      <c r="SUO156" s="102"/>
      <c r="SUP156" s="102"/>
      <c r="SUQ156" s="102"/>
      <c r="SUR156" s="103"/>
      <c r="SUS156" s="101" t="s">
        <v>190</v>
      </c>
      <c r="SUT156" s="102"/>
      <c r="SUU156" s="102"/>
      <c r="SUV156" s="102"/>
      <c r="SUW156" s="102"/>
      <c r="SUX156" s="102"/>
      <c r="SUY156" s="102"/>
      <c r="SUZ156" s="103"/>
      <c r="SVA156" s="101" t="s">
        <v>190</v>
      </c>
      <c r="SVB156" s="102"/>
      <c r="SVC156" s="102"/>
      <c r="SVD156" s="102"/>
      <c r="SVE156" s="102"/>
      <c r="SVF156" s="102"/>
      <c r="SVG156" s="102"/>
      <c r="SVH156" s="103"/>
      <c r="SVI156" s="101" t="s">
        <v>190</v>
      </c>
      <c r="SVJ156" s="102"/>
      <c r="SVK156" s="102"/>
      <c r="SVL156" s="102"/>
      <c r="SVM156" s="102"/>
      <c r="SVN156" s="102"/>
      <c r="SVO156" s="102"/>
      <c r="SVP156" s="103"/>
      <c r="SVQ156" s="101" t="s">
        <v>190</v>
      </c>
      <c r="SVR156" s="102"/>
      <c r="SVS156" s="102"/>
      <c r="SVT156" s="102"/>
      <c r="SVU156" s="102"/>
      <c r="SVV156" s="102"/>
      <c r="SVW156" s="102"/>
      <c r="SVX156" s="103"/>
      <c r="SVY156" s="101" t="s">
        <v>190</v>
      </c>
      <c r="SVZ156" s="102"/>
      <c r="SWA156" s="102"/>
      <c r="SWB156" s="102"/>
      <c r="SWC156" s="102"/>
      <c r="SWD156" s="102"/>
      <c r="SWE156" s="102"/>
      <c r="SWF156" s="103"/>
      <c r="SWG156" s="101" t="s">
        <v>190</v>
      </c>
      <c r="SWH156" s="102"/>
      <c r="SWI156" s="102"/>
      <c r="SWJ156" s="102"/>
      <c r="SWK156" s="102"/>
      <c r="SWL156" s="102"/>
      <c r="SWM156" s="102"/>
      <c r="SWN156" s="103"/>
      <c r="SWO156" s="101" t="s">
        <v>190</v>
      </c>
      <c r="SWP156" s="102"/>
      <c r="SWQ156" s="102"/>
      <c r="SWR156" s="102"/>
      <c r="SWS156" s="102"/>
      <c r="SWT156" s="102"/>
      <c r="SWU156" s="102"/>
      <c r="SWV156" s="103"/>
      <c r="SWW156" s="101" t="s">
        <v>190</v>
      </c>
      <c r="SWX156" s="102"/>
      <c r="SWY156" s="102"/>
      <c r="SWZ156" s="102"/>
      <c r="SXA156" s="102"/>
      <c r="SXB156" s="102"/>
      <c r="SXC156" s="102"/>
      <c r="SXD156" s="103"/>
      <c r="SXE156" s="101" t="s">
        <v>190</v>
      </c>
      <c r="SXF156" s="102"/>
      <c r="SXG156" s="102"/>
      <c r="SXH156" s="102"/>
      <c r="SXI156" s="102"/>
      <c r="SXJ156" s="102"/>
      <c r="SXK156" s="102"/>
      <c r="SXL156" s="103"/>
      <c r="SXM156" s="101" t="s">
        <v>190</v>
      </c>
      <c r="SXN156" s="102"/>
      <c r="SXO156" s="102"/>
      <c r="SXP156" s="102"/>
      <c r="SXQ156" s="102"/>
      <c r="SXR156" s="102"/>
      <c r="SXS156" s="102"/>
      <c r="SXT156" s="103"/>
      <c r="SXU156" s="101" t="s">
        <v>190</v>
      </c>
      <c r="SXV156" s="102"/>
      <c r="SXW156" s="102"/>
      <c r="SXX156" s="102"/>
      <c r="SXY156" s="102"/>
      <c r="SXZ156" s="102"/>
      <c r="SYA156" s="102"/>
      <c r="SYB156" s="103"/>
      <c r="SYC156" s="101" t="s">
        <v>190</v>
      </c>
      <c r="SYD156" s="102"/>
      <c r="SYE156" s="102"/>
      <c r="SYF156" s="102"/>
      <c r="SYG156" s="102"/>
      <c r="SYH156" s="102"/>
      <c r="SYI156" s="102"/>
      <c r="SYJ156" s="103"/>
      <c r="SYK156" s="101" t="s">
        <v>190</v>
      </c>
      <c r="SYL156" s="102"/>
      <c r="SYM156" s="102"/>
      <c r="SYN156" s="102"/>
      <c r="SYO156" s="102"/>
      <c r="SYP156" s="102"/>
      <c r="SYQ156" s="102"/>
      <c r="SYR156" s="103"/>
      <c r="SYS156" s="101" t="s">
        <v>190</v>
      </c>
      <c r="SYT156" s="102"/>
      <c r="SYU156" s="102"/>
      <c r="SYV156" s="102"/>
      <c r="SYW156" s="102"/>
      <c r="SYX156" s="102"/>
      <c r="SYY156" s="102"/>
      <c r="SYZ156" s="103"/>
      <c r="SZA156" s="101" t="s">
        <v>190</v>
      </c>
      <c r="SZB156" s="102"/>
      <c r="SZC156" s="102"/>
      <c r="SZD156" s="102"/>
      <c r="SZE156" s="102"/>
      <c r="SZF156" s="102"/>
      <c r="SZG156" s="102"/>
      <c r="SZH156" s="103"/>
      <c r="SZI156" s="101" t="s">
        <v>190</v>
      </c>
      <c r="SZJ156" s="102"/>
      <c r="SZK156" s="102"/>
      <c r="SZL156" s="102"/>
      <c r="SZM156" s="102"/>
      <c r="SZN156" s="102"/>
      <c r="SZO156" s="102"/>
      <c r="SZP156" s="103"/>
      <c r="SZQ156" s="101" t="s">
        <v>190</v>
      </c>
      <c r="SZR156" s="102"/>
      <c r="SZS156" s="102"/>
      <c r="SZT156" s="102"/>
      <c r="SZU156" s="102"/>
      <c r="SZV156" s="102"/>
      <c r="SZW156" s="102"/>
      <c r="SZX156" s="103"/>
      <c r="SZY156" s="101" t="s">
        <v>190</v>
      </c>
      <c r="SZZ156" s="102"/>
      <c r="TAA156" s="102"/>
      <c r="TAB156" s="102"/>
      <c r="TAC156" s="102"/>
      <c r="TAD156" s="102"/>
      <c r="TAE156" s="102"/>
      <c r="TAF156" s="103"/>
      <c r="TAG156" s="101" t="s">
        <v>190</v>
      </c>
      <c r="TAH156" s="102"/>
      <c r="TAI156" s="102"/>
      <c r="TAJ156" s="102"/>
      <c r="TAK156" s="102"/>
      <c r="TAL156" s="102"/>
      <c r="TAM156" s="102"/>
      <c r="TAN156" s="103"/>
      <c r="TAO156" s="101" t="s">
        <v>190</v>
      </c>
      <c r="TAP156" s="102"/>
      <c r="TAQ156" s="102"/>
      <c r="TAR156" s="102"/>
      <c r="TAS156" s="102"/>
      <c r="TAT156" s="102"/>
      <c r="TAU156" s="102"/>
      <c r="TAV156" s="103"/>
      <c r="TAW156" s="101" t="s">
        <v>190</v>
      </c>
      <c r="TAX156" s="102"/>
      <c r="TAY156" s="102"/>
      <c r="TAZ156" s="102"/>
      <c r="TBA156" s="102"/>
      <c r="TBB156" s="102"/>
      <c r="TBC156" s="102"/>
      <c r="TBD156" s="103"/>
      <c r="TBE156" s="101" t="s">
        <v>190</v>
      </c>
      <c r="TBF156" s="102"/>
      <c r="TBG156" s="102"/>
      <c r="TBH156" s="102"/>
      <c r="TBI156" s="102"/>
      <c r="TBJ156" s="102"/>
      <c r="TBK156" s="102"/>
      <c r="TBL156" s="103"/>
      <c r="TBM156" s="101" t="s">
        <v>190</v>
      </c>
      <c r="TBN156" s="102"/>
      <c r="TBO156" s="102"/>
      <c r="TBP156" s="102"/>
      <c r="TBQ156" s="102"/>
      <c r="TBR156" s="102"/>
      <c r="TBS156" s="102"/>
      <c r="TBT156" s="103"/>
      <c r="TBU156" s="101" t="s">
        <v>190</v>
      </c>
      <c r="TBV156" s="102"/>
      <c r="TBW156" s="102"/>
      <c r="TBX156" s="102"/>
      <c r="TBY156" s="102"/>
      <c r="TBZ156" s="102"/>
      <c r="TCA156" s="102"/>
      <c r="TCB156" s="103"/>
      <c r="TCC156" s="101" t="s">
        <v>190</v>
      </c>
      <c r="TCD156" s="102"/>
      <c r="TCE156" s="102"/>
      <c r="TCF156" s="102"/>
      <c r="TCG156" s="102"/>
      <c r="TCH156" s="102"/>
      <c r="TCI156" s="102"/>
      <c r="TCJ156" s="103"/>
      <c r="TCK156" s="101" t="s">
        <v>190</v>
      </c>
      <c r="TCL156" s="102"/>
      <c r="TCM156" s="102"/>
      <c r="TCN156" s="102"/>
      <c r="TCO156" s="102"/>
      <c r="TCP156" s="102"/>
      <c r="TCQ156" s="102"/>
      <c r="TCR156" s="103"/>
      <c r="TCS156" s="101" t="s">
        <v>190</v>
      </c>
      <c r="TCT156" s="102"/>
      <c r="TCU156" s="102"/>
      <c r="TCV156" s="102"/>
      <c r="TCW156" s="102"/>
      <c r="TCX156" s="102"/>
      <c r="TCY156" s="102"/>
      <c r="TCZ156" s="103"/>
      <c r="TDA156" s="101" t="s">
        <v>190</v>
      </c>
      <c r="TDB156" s="102"/>
      <c r="TDC156" s="102"/>
      <c r="TDD156" s="102"/>
      <c r="TDE156" s="102"/>
      <c r="TDF156" s="102"/>
      <c r="TDG156" s="102"/>
      <c r="TDH156" s="103"/>
      <c r="TDI156" s="101" t="s">
        <v>190</v>
      </c>
      <c r="TDJ156" s="102"/>
      <c r="TDK156" s="102"/>
      <c r="TDL156" s="102"/>
      <c r="TDM156" s="102"/>
      <c r="TDN156" s="102"/>
      <c r="TDO156" s="102"/>
      <c r="TDP156" s="103"/>
      <c r="TDQ156" s="101" t="s">
        <v>190</v>
      </c>
      <c r="TDR156" s="102"/>
      <c r="TDS156" s="102"/>
      <c r="TDT156" s="102"/>
      <c r="TDU156" s="102"/>
      <c r="TDV156" s="102"/>
      <c r="TDW156" s="102"/>
      <c r="TDX156" s="103"/>
      <c r="TDY156" s="101" t="s">
        <v>190</v>
      </c>
      <c r="TDZ156" s="102"/>
      <c r="TEA156" s="102"/>
      <c r="TEB156" s="102"/>
      <c r="TEC156" s="102"/>
      <c r="TED156" s="102"/>
      <c r="TEE156" s="102"/>
      <c r="TEF156" s="103"/>
      <c r="TEG156" s="101" t="s">
        <v>190</v>
      </c>
      <c r="TEH156" s="102"/>
      <c r="TEI156" s="102"/>
      <c r="TEJ156" s="102"/>
      <c r="TEK156" s="102"/>
      <c r="TEL156" s="102"/>
      <c r="TEM156" s="102"/>
      <c r="TEN156" s="103"/>
      <c r="TEO156" s="101" t="s">
        <v>190</v>
      </c>
      <c r="TEP156" s="102"/>
      <c r="TEQ156" s="102"/>
      <c r="TER156" s="102"/>
      <c r="TES156" s="102"/>
      <c r="TET156" s="102"/>
      <c r="TEU156" s="102"/>
      <c r="TEV156" s="103"/>
      <c r="TEW156" s="101" t="s">
        <v>190</v>
      </c>
      <c r="TEX156" s="102"/>
      <c r="TEY156" s="102"/>
      <c r="TEZ156" s="102"/>
      <c r="TFA156" s="102"/>
      <c r="TFB156" s="102"/>
      <c r="TFC156" s="102"/>
      <c r="TFD156" s="103"/>
      <c r="TFE156" s="101" t="s">
        <v>190</v>
      </c>
      <c r="TFF156" s="102"/>
      <c r="TFG156" s="102"/>
      <c r="TFH156" s="102"/>
      <c r="TFI156" s="102"/>
      <c r="TFJ156" s="102"/>
      <c r="TFK156" s="102"/>
      <c r="TFL156" s="103"/>
      <c r="TFM156" s="101" t="s">
        <v>190</v>
      </c>
      <c r="TFN156" s="102"/>
      <c r="TFO156" s="102"/>
      <c r="TFP156" s="102"/>
      <c r="TFQ156" s="102"/>
      <c r="TFR156" s="102"/>
      <c r="TFS156" s="102"/>
      <c r="TFT156" s="103"/>
      <c r="TFU156" s="101" t="s">
        <v>190</v>
      </c>
      <c r="TFV156" s="102"/>
      <c r="TFW156" s="102"/>
      <c r="TFX156" s="102"/>
      <c r="TFY156" s="102"/>
      <c r="TFZ156" s="102"/>
      <c r="TGA156" s="102"/>
      <c r="TGB156" s="103"/>
      <c r="TGC156" s="101" t="s">
        <v>190</v>
      </c>
      <c r="TGD156" s="102"/>
      <c r="TGE156" s="102"/>
      <c r="TGF156" s="102"/>
      <c r="TGG156" s="102"/>
      <c r="TGH156" s="102"/>
      <c r="TGI156" s="102"/>
      <c r="TGJ156" s="103"/>
      <c r="TGK156" s="101" t="s">
        <v>190</v>
      </c>
      <c r="TGL156" s="102"/>
      <c r="TGM156" s="102"/>
      <c r="TGN156" s="102"/>
      <c r="TGO156" s="102"/>
      <c r="TGP156" s="102"/>
      <c r="TGQ156" s="102"/>
      <c r="TGR156" s="103"/>
      <c r="TGS156" s="101" t="s">
        <v>190</v>
      </c>
      <c r="TGT156" s="102"/>
      <c r="TGU156" s="102"/>
      <c r="TGV156" s="102"/>
      <c r="TGW156" s="102"/>
      <c r="TGX156" s="102"/>
      <c r="TGY156" s="102"/>
      <c r="TGZ156" s="103"/>
      <c r="THA156" s="101" t="s">
        <v>190</v>
      </c>
      <c r="THB156" s="102"/>
      <c r="THC156" s="102"/>
      <c r="THD156" s="102"/>
      <c r="THE156" s="102"/>
      <c r="THF156" s="102"/>
      <c r="THG156" s="102"/>
      <c r="THH156" s="103"/>
      <c r="THI156" s="101" t="s">
        <v>190</v>
      </c>
      <c r="THJ156" s="102"/>
      <c r="THK156" s="102"/>
      <c r="THL156" s="102"/>
      <c r="THM156" s="102"/>
      <c r="THN156" s="102"/>
      <c r="THO156" s="102"/>
      <c r="THP156" s="103"/>
      <c r="THQ156" s="101" t="s">
        <v>190</v>
      </c>
      <c r="THR156" s="102"/>
      <c r="THS156" s="102"/>
      <c r="THT156" s="102"/>
      <c r="THU156" s="102"/>
      <c r="THV156" s="102"/>
      <c r="THW156" s="102"/>
      <c r="THX156" s="103"/>
      <c r="THY156" s="101" t="s">
        <v>190</v>
      </c>
      <c r="THZ156" s="102"/>
      <c r="TIA156" s="102"/>
      <c r="TIB156" s="102"/>
      <c r="TIC156" s="102"/>
      <c r="TID156" s="102"/>
      <c r="TIE156" s="102"/>
      <c r="TIF156" s="103"/>
      <c r="TIG156" s="101" t="s">
        <v>190</v>
      </c>
      <c r="TIH156" s="102"/>
      <c r="TII156" s="102"/>
      <c r="TIJ156" s="102"/>
      <c r="TIK156" s="102"/>
      <c r="TIL156" s="102"/>
      <c r="TIM156" s="102"/>
      <c r="TIN156" s="103"/>
      <c r="TIO156" s="101" t="s">
        <v>190</v>
      </c>
      <c r="TIP156" s="102"/>
      <c r="TIQ156" s="102"/>
      <c r="TIR156" s="102"/>
      <c r="TIS156" s="102"/>
      <c r="TIT156" s="102"/>
      <c r="TIU156" s="102"/>
      <c r="TIV156" s="103"/>
      <c r="TIW156" s="101" t="s">
        <v>190</v>
      </c>
      <c r="TIX156" s="102"/>
      <c r="TIY156" s="102"/>
      <c r="TIZ156" s="102"/>
      <c r="TJA156" s="102"/>
      <c r="TJB156" s="102"/>
      <c r="TJC156" s="102"/>
      <c r="TJD156" s="103"/>
      <c r="TJE156" s="101" t="s">
        <v>190</v>
      </c>
      <c r="TJF156" s="102"/>
      <c r="TJG156" s="102"/>
      <c r="TJH156" s="102"/>
      <c r="TJI156" s="102"/>
      <c r="TJJ156" s="102"/>
      <c r="TJK156" s="102"/>
      <c r="TJL156" s="103"/>
      <c r="TJM156" s="101" t="s">
        <v>190</v>
      </c>
      <c r="TJN156" s="102"/>
      <c r="TJO156" s="102"/>
      <c r="TJP156" s="102"/>
      <c r="TJQ156" s="102"/>
      <c r="TJR156" s="102"/>
      <c r="TJS156" s="102"/>
      <c r="TJT156" s="103"/>
      <c r="TJU156" s="101" t="s">
        <v>190</v>
      </c>
      <c r="TJV156" s="102"/>
      <c r="TJW156" s="102"/>
      <c r="TJX156" s="102"/>
      <c r="TJY156" s="102"/>
      <c r="TJZ156" s="102"/>
      <c r="TKA156" s="102"/>
      <c r="TKB156" s="103"/>
      <c r="TKC156" s="101" t="s">
        <v>190</v>
      </c>
      <c r="TKD156" s="102"/>
      <c r="TKE156" s="102"/>
      <c r="TKF156" s="102"/>
      <c r="TKG156" s="102"/>
      <c r="TKH156" s="102"/>
      <c r="TKI156" s="102"/>
      <c r="TKJ156" s="103"/>
      <c r="TKK156" s="101" t="s">
        <v>190</v>
      </c>
      <c r="TKL156" s="102"/>
      <c r="TKM156" s="102"/>
      <c r="TKN156" s="102"/>
      <c r="TKO156" s="102"/>
      <c r="TKP156" s="102"/>
      <c r="TKQ156" s="102"/>
      <c r="TKR156" s="103"/>
      <c r="TKS156" s="101" t="s">
        <v>190</v>
      </c>
      <c r="TKT156" s="102"/>
      <c r="TKU156" s="102"/>
      <c r="TKV156" s="102"/>
      <c r="TKW156" s="102"/>
      <c r="TKX156" s="102"/>
      <c r="TKY156" s="102"/>
      <c r="TKZ156" s="103"/>
      <c r="TLA156" s="101" t="s">
        <v>190</v>
      </c>
      <c r="TLB156" s="102"/>
      <c r="TLC156" s="102"/>
      <c r="TLD156" s="102"/>
      <c r="TLE156" s="102"/>
      <c r="TLF156" s="102"/>
      <c r="TLG156" s="102"/>
      <c r="TLH156" s="103"/>
      <c r="TLI156" s="101" t="s">
        <v>190</v>
      </c>
      <c r="TLJ156" s="102"/>
      <c r="TLK156" s="102"/>
      <c r="TLL156" s="102"/>
      <c r="TLM156" s="102"/>
      <c r="TLN156" s="102"/>
      <c r="TLO156" s="102"/>
      <c r="TLP156" s="103"/>
      <c r="TLQ156" s="101" t="s">
        <v>190</v>
      </c>
      <c r="TLR156" s="102"/>
      <c r="TLS156" s="102"/>
      <c r="TLT156" s="102"/>
      <c r="TLU156" s="102"/>
      <c r="TLV156" s="102"/>
      <c r="TLW156" s="102"/>
      <c r="TLX156" s="103"/>
      <c r="TLY156" s="101" t="s">
        <v>190</v>
      </c>
      <c r="TLZ156" s="102"/>
      <c r="TMA156" s="102"/>
      <c r="TMB156" s="102"/>
      <c r="TMC156" s="102"/>
      <c r="TMD156" s="102"/>
      <c r="TME156" s="102"/>
      <c r="TMF156" s="103"/>
      <c r="TMG156" s="101" t="s">
        <v>190</v>
      </c>
      <c r="TMH156" s="102"/>
      <c r="TMI156" s="102"/>
      <c r="TMJ156" s="102"/>
      <c r="TMK156" s="102"/>
      <c r="TML156" s="102"/>
      <c r="TMM156" s="102"/>
      <c r="TMN156" s="103"/>
      <c r="TMO156" s="101" t="s">
        <v>190</v>
      </c>
      <c r="TMP156" s="102"/>
      <c r="TMQ156" s="102"/>
      <c r="TMR156" s="102"/>
      <c r="TMS156" s="102"/>
      <c r="TMT156" s="102"/>
      <c r="TMU156" s="102"/>
      <c r="TMV156" s="103"/>
      <c r="TMW156" s="101" t="s">
        <v>190</v>
      </c>
      <c r="TMX156" s="102"/>
      <c r="TMY156" s="102"/>
      <c r="TMZ156" s="102"/>
      <c r="TNA156" s="102"/>
      <c r="TNB156" s="102"/>
      <c r="TNC156" s="102"/>
      <c r="TND156" s="103"/>
      <c r="TNE156" s="101" t="s">
        <v>190</v>
      </c>
      <c r="TNF156" s="102"/>
      <c r="TNG156" s="102"/>
      <c r="TNH156" s="102"/>
      <c r="TNI156" s="102"/>
      <c r="TNJ156" s="102"/>
      <c r="TNK156" s="102"/>
      <c r="TNL156" s="103"/>
      <c r="TNM156" s="101" t="s">
        <v>190</v>
      </c>
      <c r="TNN156" s="102"/>
      <c r="TNO156" s="102"/>
      <c r="TNP156" s="102"/>
      <c r="TNQ156" s="102"/>
      <c r="TNR156" s="102"/>
      <c r="TNS156" s="102"/>
      <c r="TNT156" s="103"/>
      <c r="TNU156" s="101" t="s">
        <v>190</v>
      </c>
      <c r="TNV156" s="102"/>
      <c r="TNW156" s="102"/>
      <c r="TNX156" s="102"/>
      <c r="TNY156" s="102"/>
      <c r="TNZ156" s="102"/>
      <c r="TOA156" s="102"/>
      <c r="TOB156" s="103"/>
      <c r="TOC156" s="101" t="s">
        <v>190</v>
      </c>
      <c r="TOD156" s="102"/>
      <c r="TOE156" s="102"/>
      <c r="TOF156" s="102"/>
      <c r="TOG156" s="102"/>
      <c r="TOH156" s="102"/>
      <c r="TOI156" s="102"/>
      <c r="TOJ156" s="103"/>
      <c r="TOK156" s="101" t="s">
        <v>190</v>
      </c>
      <c r="TOL156" s="102"/>
      <c r="TOM156" s="102"/>
      <c r="TON156" s="102"/>
      <c r="TOO156" s="102"/>
      <c r="TOP156" s="102"/>
      <c r="TOQ156" s="102"/>
      <c r="TOR156" s="103"/>
      <c r="TOS156" s="101" t="s">
        <v>190</v>
      </c>
      <c r="TOT156" s="102"/>
      <c r="TOU156" s="102"/>
      <c r="TOV156" s="102"/>
      <c r="TOW156" s="102"/>
      <c r="TOX156" s="102"/>
      <c r="TOY156" s="102"/>
      <c r="TOZ156" s="103"/>
      <c r="TPA156" s="101" t="s">
        <v>190</v>
      </c>
      <c r="TPB156" s="102"/>
      <c r="TPC156" s="102"/>
      <c r="TPD156" s="102"/>
      <c r="TPE156" s="102"/>
      <c r="TPF156" s="102"/>
      <c r="TPG156" s="102"/>
      <c r="TPH156" s="103"/>
      <c r="TPI156" s="101" t="s">
        <v>190</v>
      </c>
      <c r="TPJ156" s="102"/>
      <c r="TPK156" s="102"/>
      <c r="TPL156" s="102"/>
      <c r="TPM156" s="102"/>
      <c r="TPN156" s="102"/>
      <c r="TPO156" s="102"/>
      <c r="TPP156" s="103"/>
      <c r="TPQ156" s="101" t="s">
        <v>190</v>
      </c>
      <c r="TPR156" s="102"/>
      <c r="TPS156" s="102"/>
      <c r="TPT156" s="102"/>
      <c r="TPU156" s="102"/>
      <c r="TPV156" s="102"/>
      <c r="TPW156" s="102"/>
      <c r="TPX156" s="103"/>
      <c r="TPY156" s="101" t="s">
        <v>190</v>
      </c>
      <c r="TPZ156" s="102"/>
      <c r="TQA156" s="102"/>
      <c r="TQB156" s="102"/>
      <c r="TQC156" s="102"/>
      <c r="TQD156" s="102"/>
      <c r="TQE156" s="102"/>
      <c r="TQF156" s="103"/>
      <c r="TQG156" s="101" t="s">
        <v>190</v>
      </c>
      <c r="TQH156" s="102"/>
      <c r="TQI156" s="102"/>
      <c r="TQJ156" s="102"/>
      <c r="TQK156" s="102"/>
      <c r="TQL156" s="102"/>
      <c r="TQM156" s="102"/>
      <c r="TQN156" s="103"/>
      <c r="TQO156" s="101" t="s">
        <v>190</v>
      </c>
      <c r="TQP156" s="102"/>
      <c r="TQQ156" s="102"/>
      <c r="TQR156" s="102"/>
      <c r="TQS156" s="102"/>
      <c r="TQT156" s="102"/>
      <c r="TQU156" s="102"/>
      <c r="TQV156" s="103"/>
      <c r="TQW156" s="101" t="s">
        <v>190</v>
      </c>
      <c r="TQX156" s="102"/>
      <c r="TQY156" s="102"/>
      <c r="TQZ156" s="102"/>
      <c r="TRA156" s="102"/>
      <c r="TRB156" s="102"/>
      <c r="TRC156" s="102"/>
      <c r="TRD156" s="103"/>
      <c r="TRE156" s="101" t="s">
        <v>190</v>
      </c>
      <c r="TRF156" s="102"/>
      <c r="TRG156" s="102"/>
      <c r="TRH156" s="102"/>
      <c r="TRI156" s="102"/>
      <c r="TRJ156" s="102"/>
      <c r="TRK156" s="102"/>
      <c r="TRL156" s="103"/>
      <c r="TRM156" s="101" t="s">
        <v>190</v>
      </c>
      <c r="TRN156" s="102"/>
      <c r="TRO156" s="102"/>
      <c r="TRP156" s="102"/>
      <c r="TRQ156" s="102"/>
      <c r="TRR156" s="102"/>
      <c r="TRS156" s="102"/>
      <c r="TRT156" s="103"/>
      <c r="TRU156" s="101" t="s">
        <v>190</v>
      </c>
      <c r="TRV156" s="102"/>
      <c r="TRW156" s="102"/>
      <c r="TRX156" s="102"/>
      <c r="TRY156" s="102"/>
      <c r="TRZ156" s="102"/>
      <c r="TSA156" s="102"/>
      <c r="TSB156" s="103"/>
      <c r="TSC156" s="101" t="s">
        <v>190</v>
      </c>
      <c r="TSD156" s="102"/>
      <c r="TSE156" s="102"/>
      <c r="TSF156" s="102"/>
      <c r="TSG156" s="102"/>
      <c r="TSH156" s="102"/>
      <c r="TSI156" s="102"/>
      <c r="TSJ156" s="103"/>
      <c r="TSK156" s="101" t="s">
        <v>190</v>
      </c>
      <c r="TSL156" s="102"/>
      <c r="TSM156" s="102"/>
      <c r="TSN156" s="102"/>
      <c r="TSO156" s="102"/>
      <c r="TSP156" s="102"/>
      <c r="TSQ156" s="102"/>
      <c r="TSR156" s="103"/>
      <c r="TSS156" s="101" t="s">
        <v>190</v>
      </c>
      <c r="TST156" s="102"/>
      <c r="TSU156" s="102"/>
      <c r="TSV156" s="102"/>
      <c r="TSW156" s="102"/>
      <c r="TSX156" s="102"/>
      <c r="TSY156" s="102"/>
      <c r="TSZ156" s="103"/>
      <c r="TTA156" s="101" t="s">
        <v>190</v>
      </c>
      <c r="TTB156" s="102"/>
      <c r="TTC156" s="102"/>
      <c r="TTD156" s="102"/>
      <c r="TTE156" s="102"/>
      <c r="TTF156" s="102"/>
      <c r="TTG156" s="102"/>
      <c r="TTH156" s="103"/>
      <c r="TTI156" s="101" t="s">
        <v>190</v>
      </c>
      <c r="TTJ156" s="102"/>
      <c r="TTK156" s="102"/>
      <c r="TTL156" s="102"/>
      <c r="TTM156" s="102"/>
      <c r="TTN156" s="102"/>
      <c r="TTO156" s="102"/>
      <c r="TTP156" s="103"/>
      <c r="TTQ156" s="101" t="s">
        <v>190</v>
      </c>
      <c r="TTR156" s="102"/>
      <c r="TTS156" s="102"/>
      <c r="TTT156" s="102"/>
      <c r="TTU156" s="102"/>
      <c r="TTV156" s="102"/>
      <c r="TTW156" s="102"/>
      <c r="TTX156" s="103"/>
      <c r="TTY156" s="101" t="s">
        <v>190</v>
      </c>
      <c r="TTZ156" s="102"/>
      <c r="TUA156" s="102"/>
      <c r="TUB156" s="102"/>
      <c r="TUC156" s="102"/>
      <c r="TUD156" s="102"/>
      <c r="TUE156" s="102"/>
      <c r="TUF156" s="103"/>
      <c r="TUG156" s="101" t="s">
        <v>190</v>
      </c>
      <c r="TUH156" s="102"/>
      <c r="TUI156" s="102"/>
      <c r="TUJ156" s="102"/>
      <c r="TUK156" s="102"/>
      <c r="TUL156" s="102"/>
      <c r="TUM156" s="102"/>
      <c r="TUN156" s="103"/>
      <c r="TUO156" s="101" t="s">
        <v>190</v>
      </c>
      <c r="TUP156" s="102"/>
      <c r="TUQ156" s="102"/>
      <c r="TUR156" s="102"/>
      <c r="TUS156" s="102"/>
      <c r="TUT156" s="102"/>
      <c r="TUU156" s="102"/>
      <c r="TUV156" s="103"/>
      <c r="TUW156" s="101" t="s">
        <v>190</v>
      </c>
      <c r="TUX156" s="102"/>
      <c r="TUY156" s="102"/>
      <c r="TUZ156" s="102"/>
      <c r="TVA156" s="102"/>
      <c r="TVB156" s="102"/>
      <c r="TVC156" s="102"/>
      <c r="TVD156" s="103"/>
      <c r="TVE156" s="101" t="s">
        <v>190</v>
      </c>
      <c r="TVF156" s="102"/>
      <c r="TVG156" s="102"/>
      <c r="TVH156" s="102"/>
      <c r="TVI156" s="102"/>
      <c r="TVJ156" s="102"/>
      <c r="TVK156" s="102"/>
      <c r="TVL156" s="103"/>
      <c r="TVM156" s="101" t="s">
        <v>190</v>
      </c>
      <c r="TVN156" s="102"/>
      <c r="TVO156" s="102"/>
      <c r="TVP156" s="102"/>
      <c r="TVQ156" s="102"/>
      <c r="TVR156" s="102"/>
      <c r="TVS156" s="102"/>
      <c r="TVT156" s="103"/>
      <c r="TVU156" s="101" t="s">
        <v>190</v>
      </c>
      <c r="TVV156" s="102"/>
      <c r="TVW156" s="102"/>
      <c r="TVX156" s="102"/>
      <c r="TVY156" s="102"/>
      <c r="TVZ156" s="102"/>
      <c r="TWA156" s="102"/>
      <c r="TWB156" s="103"/>
      <c r="TWC156" s="101" t="s">
        <v>190</v>
      </c>
      <c r="TWD156" s="102"/>
      <c r="TWE156" s="102"/>
      <c r="TWF156" s="102"/>
      <c r="TWG156" s="102"/>
      <c r="TWH156" s="102"/>
      <c r="TWI156" s="102"/>
      <c r="TWJ156" s="103"/>
      <c r="TWK156" s="101" t="s">
        <v>190</v>
      </c>
      <c r="TWL156" s="102"/>
      <c r="TWM156" s="102"/>
      <c r="TWN156" s="102"/>
      <c r="TWO156" s="102"/>
      <c r="TWP156" s="102"/>
      <c r="TWQ156" s="102"/>
      <c r="TWR156" s="103"/>
      <c r="TWS156" s="101" t="s">
        <v>190</v>
      </c>
      <c r="TWT156" s="102"/>
      <c r="TWU156" s="102"/>
      <c r="TWV156" s="102"/>
      <c r="TWW156" s="102"/>
      <c r="TWX156" s="102"/>
      <c r="TWY156" s="102"/>
      <c r="TWZ156" s="103"/>
      <c r="TXA156" s="101" t="s">
        <v>190</v>
      </c>
      <c r="TXB156" s="102"/>
      <c r="TXC156" s="102"/>
      <c r="TXD156" s="102"/>
      <c r="TXE156" s="102"/>
      <c r="TXF156" s="102"/>
      <c r="TXG156" s="102"/>
      <c r="TXH156" s="103"/>
      <c r="TXI156" s="101" t="s">
        <v>190</v>
      </c>
      <c r="TXJ156" s="102"/>
      <c r="TXK156" s="102"/>
      <c r="TXL156" s="102"/>
      <c r="TXM156" s="102"/>
      <c r="TXN156" s="102"/>
      <c r="TXO156" s="102"/>
      <c r="TXP156" s="103"/>
      <c r="TXQ156" s="101" t="s">
        <v>190</v>
      </c>
      <c r="TXR156" s="102"/>
      <c r="TXS156" s="102"/>
      <c r="TXT156" s="102"/>
      <c r="TXU156" s="102"/>
      <c r="TXV156" s="102"/>
      <c r="TXW156" s="102"/>
      <c r="TXX156" s="103"/>
      <c r="TXY156" s="101" t="s">
        <v>190</v>
      </c>
      <c r="TXZ156" s="102"/>
      <c r="TYA156" s="102"/>
      <c r="TYB156" s="102"/>
      <c r="TYC156" s="102"/>
      <c r="TYD156" s="102"/>
      <c r="TYE156" s="102"/>
      <c r="TYF156" s="103"/>
      <c r="TYG156" s="101" t="s">
        <v>190</v>
      </c>
      <c r="TYH156" s="102"/>
      <c r="TYI156" s="102"/>
      <c r="TYJ156" s="102"/>
      <c r="TYK156" s="102"/>
      <c r="TYL156" s="102"/>
      <c r="TYM156" s="102"/>
      <c r="TYN156" s="103"/>
      <c r="TYO156" s="101" t="s">
        <v>190</v>
      </c>
      <c r="TYP156" s="102"/>
      <c r="TYQ156" s="102"/>
      <c r="TYR156" s="102"/>
      <c r="TYS156" s="102"/>
      <c r="TYT156" s="102"/>
      <c r="TYU156" s="102"/>
      <c r="TYV156" s="103"/>
      <c r="TYW156" s="101" t="s">
        <v>190</v>
      </c>
      <c r="TYX156" s="102"/>
      <c r="TYY156" s="102"/>
      <c r="TYZ156" s="102"/>
      <c r="TZA156" s="102"/>
      <c r="TZB156" s="102"/>
      <c r="TZC156" s="102"/>
      <c r="TZD156" s="103"/>
      <c r="TZE156" s="101" t="s">
        <v>190</v>
      </c>
      <c r="TZF156" s="102"/>
      <c r="TZG156" s="102"/>
      <c r="TZH156" s="102"/>
      <c r="TZI156" s="102"/>
      <c r="TZJ156" s="102"/>
      <c r="TZK156" s="102"/>
      <c r="TZL156" s="103"/>
      <c r="TZM156" s="101" t="s">
        <v>190</v>
      </c>
      <c r="TZN156" s="102"/>
      <c r="TZO156" s="102"/>
      <c r="TZP156" s="102"/>
      <c r="TZQ156" s="102"/>
      <c r="TZR156" s="102"/>
      <c r="TZS156" s="102"/>
      <c r="TZT156" s="103"/>
      <c r="TZU156" s="101" t="s">
        <v>190</v>
      </c>
      <c r="TZV156" s="102"/>
      <c r="TZW156" s="102"/>
      <c r="TZX156" s="102"/>
      <c r="TZY156" s="102"/>
      <c r="TZZ156" s="102"/>
      <c r="UAA156" s="102"/>
      <c r="UAB156" s="103"/>
      <c r="UAC156" s="101" t="s">
        <v>190</v>
      </c>
      <c r="UAD156" s="102"/>
      <c r="UAE156" s="102"/>
      <c r="UAF156" s="102"/>
      <c r="UAG156" s="102"/>
      <c r="UAH156" s="102"/>
      <c r="UAI156" s="102"/>
      <c r="UAJ156" s="103"/>
      <c r="UAK156" s="101" t="s">
        <v>190</v>
      </c>
      <c r="UAL156" s="102"/>
      <c r="UAM156" s="102"/>
      <c r="UAN156" s="102"/>
      <c r="UAO156" s="102"/>
      <c r="UAP156" s="102"/>
      <c r="UAQ156" s="102"/>
      <c r="UAR156" s="103"/>
      <c r="UAS156" s="101" t="s">
        <v>190</v>
      </c>
      <c r="UAT156" s="102"/>
      <c r="UAU156" s="102"/>
      <c r="UAV156" s="102"/>
      <c r="UAW156" s="102"/>
      <c r="UAX156" s="102"/>
      <c r="UAY156" s="102"/>
      <c r="UAZ156" s="103"/>
      <c r="UBA156" s="101" t="s">
        <v>190</v>
      </c>
      <c r="UBB156" s="102"/>
      <c r="UBC156" s="102"/>
      <c r="UBD156" s="102"/>
      <c r="UBE156" s="102"/>
      <c r="UBF156" s="102"/>
      <c r="UBG156" s="102"/>
      <c r="UBH156" s="103"/>
      <c r="UBI156" s="101" t="s">
        <v>190</v>
      </c>
      <c r="UBJ156" s="102"/>
      <c r="UBK156" s="102"/>
      <c r="UBL156" s="102"/>
      <c r="UBM156" s="102"/>
      <c r="UBN156" s="102"/>
      <c r="UBO156" s="102"/>
      <c r="UBP156" s="103"/>
      <c r="UBQ156" s="101" t="s">
        <v>190</v>
      </c>
      <c r="UBR156" s="102"/>
      <c r="UBS156" s="102"/>
      <c r="UBT156" s="102"/>
      <c r="UBU156" s="102"/>
      <c r="UBV156" s="102"/>
      <c r="UBW156" s="102"/>
      <c r="UBX156" s="103"/>
      <c r="UBY156" s="101" t="s">
        <v>190</v>
      </c>
      <c r="UBZ156" s="102"/>
      <c r="UCA156" s="102"/>
      <c r="UCB156" s="102"/>
      <c r="UCC156" s="102"/>
      <c r="UCD156" s="102"/>
      <c r="UCE156" s="102"/>
      <c r="UCF156" s="103"/>
      <c r="UCG156" s="101" t="s">
        <v>190</v>
      </c>
      <c r="UCH156" s="102"/>
      <c r="UCI156" s="102"/>
      <c r="UCJ156" s="102"/>
      <c r="UCK156" s="102"/>
      <c r="UCL156" s="102"/>
      <c r="UCM156" s="102"/>
      <c r="UCN156" s="103"/>
      <c r="UCO156" s="101" t="s">
        <v>190</v>
      </c>
      <c r="UCP156" s="102"/>
      <c r="UCQ156" s="102"/>
      <c r="UCR156" s="102"/>
      <c r="UCS156" s="102"/>
      <c r="UCT156" s="102"/>
      <c r="UCU156" s="102"/>
      <c r="UCV156" s="103"/>
      <c r="UCW156" s="101" t="s">
        <v>190</v>
      </c>
      <c r="UCX156" s="102"/>
      <c r="UCY156" s="102"/>
      <c r="UCZ156" s="102"/>
      <c r="UDA156" s="102"/>
      <c r="UDB156" s="102"/>
      <c r="UDC156" s="102"/>
      <c r="UDD156" s="103"/>
      <c r="UDE156" s="101" t="s">
        <v>190</v>
      </c>
      <c r="UDF156" s="102"/>
      <c r="UDG156" s="102"/>
      <c r="UDH156" s="102"/>
      <c r="UDI156" s="102"/>
      <c r="UDJ156" s="102"/>
      <c r="UDK156" s="102"/>
      <c r="UDL156" s="103"/>
      <c r="UDM156" s="101" t="s">
        <v>190</v>
      </c>
      <c r="UDN156" s="102"/>
      <c r="UDO156" s="102"/>
      <c r="UDP156" s="102"/>
      <c r="UDQ156" s="102"/>
      <c r="UDR156" s="102"/>
      <c r="UDS156" s="102"/>
      <c r="UDT156" s="103"/>
      <c r="UDU156" s="101" t="s">
        <v>190</v>
      </c>
      <c r="UDV156" s="102"/>
      <c r="UDW156" s="102"/>
      <c r="UDX156" s="102"/>
      <c r="UDY156" s="102"/>
      <c r="UDZ156" s="102"/>
      <c r="UEA156" s="102"/>
      <c r="UEB156" s="103"/>
      <c r="UEC156" s="101" t="s">
        <v>190</v>
      </c>
      <c r="UED156" s="102"/>
      <c r="UEE156" s="102"/>
      <c r="UEF156" s="102"/>
      <c r="UEG156" s="102"/>
      <c r="UEH156" s="102"/>
      <c r="UEI156" s="102"/>
      <c r="UEJ156" s="103"/>
      <c r="UEK156" s="101" t="s">
        <v>190</v>
      </c>
      <c r="UEL156" s="102"/>
      <c r="UEM156" s="102"/>
      <c r="UEN156" s="102"/>
      <c r="UEO156" s="102"/>
      <c r="UEP156" s="102"/>
      <c r="UEQ156" s="102"/>
      <c r="UER156" s="103"/>
      <c r="UES156" s="101" t="s">
        <v>190</v>
      </c>
      <c r="UET156" s="102"/>
      <c r="UEU156" s="102"/>
      <c r="UEV156" s="102"/>
      <c r="UEW156" s="102"/>
      <c r="UEX156" s="102"/>
      <c r="UEY156" s="102"/>
      <c r="UEZ156" s="103"/>
      <c r="UFA156" s="101" t="s">
        <v>190</v>
      </c>
      <c r="UFB156" s="102"/>
      <c r="UFC156" s="102"/>
      <c r="UFD156" s="102"/>
      <c r="UFE156" s="102"/>
      <c r="UFF156" s="102"/>
      <c r="UFG156" s="102"/>
      <c r="UFH156" s="103"/>
      <c r="UFI156" s="101" t="s">
        <v>190</v>
      </c>
      <c r="UFJ156" s="102"/>
      <c r="UFK156" s="102"/>
      <c r="UFL156" s="102"/>
      <c r="UFM156" s="102"/>
      <c r="UFN156" s="102"/>
      <c r="UFO156" s="102"/>
      <c r="UFP156" s="103"/>
      <c r="UFQ156" s="101" t="s">
        <v>190</v>
      </c>
      <c r="UFR156" s="102"/>
      <c r="UFS156" s="102"/>
      <c r="UFT156" s="102"/>
      <c r="UFU156" s="102"/>
      <c r="UFV156" s="102"/>
      <c r="UFW156" s="102"/>
      <c r="UFX156" s="103"/>
      <c r="UFY156" s="101" t="s">
        <v>190</v>
      </c>
      <c r="UFZ156" s="102"/>
      <c r="UGA156" s="102"/>
      <c r="UGB156" s="102"/>
      <c r="UGC156" s="102"/>
      <c r="UGD156" s="102"/>
      <c r="UGE156" s="102"/>
      <c r="UGF156" s="103"/>
      <c r="UGG156" s="101" t="s">
        <v>190</v>
      </c>
      <c r="UGH156" s="102"/>
      <c r="UGI156" s="102"/>
      <c r="UGJ156" s="102"/>
      <c r="UGK156" s="102"/>
      <c r="UGL156" s="102"/>
      <c r="UGM156" s="102"/>
      <c r="UGN156" s="103"/>
      <c r="UGO156" s="101" t="s">
        <v>190</v>
      </c>
      <c r="UGP156" s="102"/>
      <c r="UGQ156" s="102"/>
      <c r="UGR156" s="102"/>
      <c r="UGS156" s="102"/>
      <c r="UGT156" s="102"/>
      <c r="UGU156" s="102"/>
      <c r="UGV156" s="103"/>
      <c r="UGW156" s="101" t="s">
        <v>190</v>
      </c>
      <c r="UGX156" s="102"/>
      <c r="UGY156" s="102"/>
      <c r="UGZ156" s="102"/>
      <c r="UHA156" s="102"/>
      <c r="UHB156" s="102"/>
      <c r="UHC156" s="102"/>
      <c r="UHD156" s="103"/>
      <c r="UHE156" s="101" t="s">
        <v>190</v>
      </c>
      <c r="UHF156" s="102"/>
      <c r="UHG156" s="102"/>
      <c r="UHH156" s="102"/>
      <c r="UHI156" s="102"/>
      <c r="UHJ156" s="102"/>
      <c r="UHK156" s="102"/>
      <c r="UHL156" s="103"/>
      <c r="UHM156" s="101" t="s">
        <v>190</v>
      </c>
      <c r="UHN156" s="102"/>
      <c r="UHO156" s="102"/>
      <c r="UHP156" s="102"/>
      <c r="UHQ156" s="102"/>
      <c r="UHR156" s="102"/>
      <c r="UHS156" s="102"/>
      <c r="UHT156" s="103"/>
      <c r="UHU156" s="101" t="s">
        <v>190</v>
      </c>
      <c r="UHV156" s="102"/>
      <c r="UHW156" s="102"/>
      <c r="UHX156" s="102"/>
      <c r="UHY156" s="102"/>
      <c r="UHZ156" s="102"/>
      <c r="UIA156" s="102"/>
      <c r="UIB156" s="103"/>
      <c r="UIC156" s="101" t="s">
        <v>190</v>
      </c>
      <c r="UID156" s="102"/>
      <c r="UIE156" s="102"/>
      <c r="UIF156" s="102"/>
      <c r="UIG156" s="102"/>
      <c r="UIH156" s="102"/>
      <c r="UII156" s="102"/>
      <c r="UIJ156" s="103"/>
      <c r="UIK156" s="101" t="s">
        <v>190</v>
      </c>
      <c r="UIL156" s="102"/>
      <c r="UIM156" s="102"/>
      <c r="UIN156" s="102"/>
      <c r="UIO156" s="102"/>
      <c r="UIP156" s="102"/>
      <c r="UIQ156" s="102"/>
      <c r="UIR156" s="103"/>
      <c r="UIS156" s="101" t="s">
        <v>190</v>
      </c>
      <c r="UIT156" s="102"/>
      <c r="UIU156" s="102"/>
      <c r="UIV156" s="102"/>
      <c r="UIW156" s="102"/>
      <c r="UIX156" s="102"/>
      <c r="UIY156" s="102"/>
      <c r="UIZ156" s="103"/>
      <c r="UJA156" s="101" t="s">
        <v>190</v>
      </c>
      <c r="UJB156" s="102"/>
      <c r="UJC156" s="102"/>
      <c r="UJD156" s="102"/>
      <c r="UJE156" s="102"/>
      <c r="UJF156" s="102"/>
      <c r="UJG156" s="102"/>
      <c r="UJH156" s="103"/>
      <c r="UJI156" s="101" t="s">
        <v>190</v>
      </c>
      <c r="UJJ156" s="102"/>
      <c r="UJK156" s="102"/>
      <c r="UJL156" s="102"/>
      <c r="UJM156" s="102"/>
      <c r="UJN156" s="102"/>
      <c r="UJO156" s="102"/>
      <c r="UJP156" s="103"/>
      <c r="UJQ156" s="101" t="s">
        <v>190</v>
      </c>
      <c r="UJR156" s="102"/>
      <c r="UJS156" s="102"/>
      <c r="UJT156" s="102"/>
      <c r="UJU156" s="102"/>
      <c r="UJV156" s="102"/>
      <c r="UJW156" s="102"/>
      <c r="UJX156" s="103"/>
      <c r="UJY156" s="101" t="s">
        <v>190</v>
      </c>
      <c r="UJZ156" s="102"/>
      <c r="UKA156" s="102"/>
      <c r="UKB156" s="102"/>
      <c r="UKC156" s="102"/>
      <c r="UKD156" s="102"/>
      <c r="UKE156" s="102"/>
      <c r="UKF156" s="103"/>
      <c r="UKG156" s="101" t="s">
        <v>190</v>
      </c>
      <c r="UKH156" s="102"/>
      <c r="UKI156" s="102"/>
      <c r="UKJ156" s="102"/>
      <c r="UKK156" s="102"/>
      <c r="UKL156" s="102"/>
      <c r="UKM156" s="102"/>
      <c r="UKN156" s="103"/>
      <c r="UKO156" s="101" t="s">
        <v>190</v>
      </c>
      <c r="UKP156" s="102"/>
      <c r="UKQ156" s="102"/>
      <c r="UKR156" s="102"/>
      <c r="UKS156" s="102"/>
      <c r="UKT156" s="102"/>
      <c r="UKU156" s="102"/>
      <c r="UKV156" s="103"/>
      <c r="UKW156" s="101" t="s">
        <v>190</v>
      </c>
      <c r="UKX156" s="102"/>
      <c r="UKY156" s="102"/>
      <c r="UKZ156" s="102"/>
      <c r="ULA156" s="102"/>
      <c r="ULB156" s="102"/>
      <c r="ULC156" s="102"/>
      <c r="ULD156" s="103"/>
      <c r="ULE156" s="101" t="s">
        <v>190</v>
      </c>
      <c r="ULF156" s="102"/>
      <c r="ULG156" s="102"/>
      <c r="ULH156" s="102"/>
      <c r="ULI156" s="102"/>
      <c r="ULJ156" s="102"/>
      <c r="ULK156" s="102"/>
      <c r="ULL156" s="103"/>
      <c r="ULM156" s="101" t="s">
        <v>190</v>
      </c>
      <c r="ULN156" s="102"/>
      <c r="ULO156" s="102"/>
      <c r="ULP156" s="102"/>
      <c r="ULQ156" s="102"/>
      <c r="ULR156" s="102"/>
      <c r="ULS156" s="102"/>
      <c r="ULT156" s="103"/>
      <c r="ULU156" s="101" t="s">
        <v>190</v>
      </c>
      <c r="ULV156" s="102"/>
      <c r="ULW156" s="102"/>
      <c r="ULX156" s="102"/>
      <c r="ULY156" s="102"/>
      <c r="ULZ156" s="102"/>
      <c r="UMA156" s="102"/>
      <c r="UMB156" s="103"/>
      <c r="UMC156" s="101" t="s">
        <v>190</v>
      </c>
      <c r="UMD156" s="102"/>
      <c r="UME156" s="102"/>
      <c r="UMF156" s="102"/>
      <c r="UMG156" s="102"/>
      <c r="UMH156" s="102"/>
      <c r="UMI156" s="102"/>
      <c r="UMJ156" s="103"/>
      <c r="UMK156" s="101" t="s">
        <v>190</v>
      </c>
      <c r="UML156" s="102"/>
      <c r="UMM156" s="102"/>
      <c r="UMN156" s="102"/>
      <c r="UMO156" s="102"/>
      <c r="UMP156" s="102"/>
      <c r="UMQ156" s="102"/>
      <c r="UMR156" s="103"/>
      <c r="UMS156" s="101" t="s">
        <v>190</v>
      </c>
      <c r="UMT156" s="102"/>
      <c r="UMU156" s="102"/>
      <c r="UMV156" s="102"/>
      <c r="UMW156" s="102"/>
      <c r="UMX156" s="102"/>
      <c r="UMY156" s="102"/>
      <c r="UMZ156" s="103"/>
      <c r="UNA156" s="101" t="s">
        <v>190</v>
      </c>
      <c r="UNB156" s="102"/>
      <c r="UNC156" s="102"/>
      <c r="UND156" s="102"/>
      <c r="UNE156" s="102"/>
      <c r="UNF156" s="102"/>
      <c r="UNG156" s="102"/>
      <c r="UNH156" s="103"/>
      <c r="UNI156" s="101" t="s">
        <v>190</v>
      </c>
      <c r="UNJ156" s="102"/>
      <c r="UNK156" s="102"/>
      <c r="UNL156" s="102"/>
      <c r="UNM156" s="102"/>
      <c r="UNN156" s="102"/>
      <c r="UNO156" s="102"/>
      <c r="UNP156" s="103"/>
      <c r="UNQ156" s="101" t="s">
        <v>190</v>
      </c>
      <c r="UNR156" s="102"/>
      <c r="UNS156" s="102"/>
      <c r="UNT156" s="102"/>
      <c r="UNU156" s="102"/>
      <c r="UNV156" s="102"/>
      <c r="UNW156" s="102"/>
      <c r="UNX156" s="103"/>
      <c r="UNY156" s="101" t="s">
        <v>190</v>
      </c>
      <c r="UNZ156" s="102"/>
      <c r="UOA156" s="102"/>
      <c r="UOB156" s="102"/>
      <c r="UOC156" s="102"/>
      <c r="UOD156" s="102"/>
      <c r="UOE156" s="102"/>
      <c r="UOF156" s="103"/>
      <c r="UOG156" s="101" t="s">
        <v>190</v>
      </c>
      <c r="UOH156" s="102"/>
      <c r="UOI156" s="102"/>
      <c r="UOJ156" s="102"/>
      <c r="UOK156" s="102"/>
      <c r="UOL156" s="102"/>
      <c r="UOM156" s="102"/>
      <c r="UON156" s="103"/>
      <c r="UOO156" s="101" t="s">
        <v>190</v>
      </c>
      <c r="UOP156" s="102"/>
      <c r="UOQ156" s="102"/>
      <c r="UOR156" s="102"/>
      <c r="UOS156" s="102"/>
      <c r="UOT156" s="102"/>
      <c r="UOU156" s="102"/>
      <c r="UOV156" s="103"/>
      <c r="UOW156" s="101" t="s">
        <v>190</v>
      </c>
      <c r="UOX156" s="102"/>
      <c r="UOY156" s="102"/>
      <c r="UOZ156" s="102"/>
      <c r="UPA156" s="102"/>
      <c r="UPB156" s="102"/>
      <c r="UPC156" s="102"/>
      <c r="UPD156" s="103"/>
      <c r="UPE156" s="101" t="s">
        <v>190</v>
      </c>
      <c r="UPF156" s="102"/>
      <c r="UPG156" s="102"/>
      <c r="UPH156" s="102"/>
      <c r="UPI156" s="102"/>
      <c r="UPJ156" s="102"/>
      <c r="UPK156" s="102"/>
      <c r="UPL156" s="103"/>
      <c r="UPM156" s="101" t="s">
        <v>190</v>
      </c>
      <c r="UPN156" s="102"/>
      <c r="UPO156" s="102"/>
      <c r="UPP156" s="102"/>
      <c r="UPQ156" s="102"/>
      <c r="UPR156" s="102"/>
      <c r="UPS156" s="102"/>
      <c r="UPT156" s="103"/>
      <c r="UPU156" s="101" t="s">
        <v>190</v>
      </c>
      <c r="UPV156" s="102"/>
      <c r="UPW156" s="102"/>
      <c r="UPX156" s="102"/>
      <c r="UPY156" s="102"/>
      <c r="UPZ156" s="102"/>
      <c r="UQA156" s="102"/>
      <c r="UQB156" s="103"/>
      <c r="UQC156" s="101" t="s">
        <v>190</v>
      </c>
      <c r="UQD156" s="102"/>
      <c r="UQE156" s="102"/>
      <c r="UQF156" s="102"/>
      <c r="UQG156" s="102"/>
      <c r="UQH156" s="102"/>
      <c r="UQI156" s="102"/>
      <c r="UQJ156" s="103"/>
      <c r="UQK156" s="101" t="s">
        <v>190</v>
      </c>
      <c r="UQL156" s="102"/>
      <c r="UQM156" s="102"/>
      <c r="UQN156" s="102"/>
      <c r="UQO156" s="102"/>
      <c r="UQP156" s="102"/>
      <c r="UQQ156" s="102"/>
      <c r="UQR156" s="103"/>
      <c r="UQS156" s="101" t="s">
        <v>190</v>
      </c>
      <c r="UQT156" s="102"/>
      <c r="UQU156" s="102"/>
      <c r="UQV156" s="102"/>
      <c r="UQW156" s="102"/>
      <c r="UQX156" s="102"/>
      <c r="UQY156" s="102"/>
      <c r="UQZ156" s="103"/>
      <c r="URA156" s="101" t="s">
        <v>190</v>
      </c>
      <c r="URB156" s="102"/>
      <c r="URC156" s="102"/>
      <c r="URD156" s="102"/>
      <c r="URE156" s="102"/>
      <c r="URF156" s="102"/>
      <c r="URG156" s="102"/>
      <c r="URH156" s="103"/>
      <c r="URI156" s="101" t="s">
        <v>190</v>
      </c>
      <c r="URJ156" s="102"/>
      <c r="URK156" s="102"/>
      <c r="URL156" s="102"/>
      <c r="URM156" s="102"/>
      <c r="URN156" s="102"/>
      <c r="URO156" s="102"/>
      <c r="URP156" s="103"/>
      <c r="URQ156" s="101" t="s">
        <v>190</v>
      </c>
      <c r="URR156" s="102"/>
      <c r="URS156" s="102"/>
      <c r="URT156" s="102"/>
      <c r="URU156" s="102"/>
      <c r="URV156" s="102"/>
      <c r="URW156" s="102"/>
      <c r="URX156" s="103"/>
      <c r="URY156" s="101" t="s">
        <v>190</v>
      </c>
      <c r="URZ156" s="102"/>
      <c r="USA156" s="102"/>
      <c r="USB156" s="102"/>
      <c r="USC156" s="102"/>
      <c r="USD156" s="102"/>
      <c r="USE156" s="102"/>
      <c r="USF156" s="103"/>
      <c r="USG156" s="101" t="s">
        <v>190</v>
      </c>
      <c r="USH156" s="102"/>
      <c r="USI156" s="102"/>
      <c r="USJ156" s="102"/>
      <c r="USK156" s="102"/>
      <c r="USL156" s="102"/>
      <c r="USM156" s="102"/>
      <c r="USN156" s="103"/>
      <c r="USO156" s="101" t="s">
        <v>190</v>
      </c>
      <c r="USP156" s="102"/>
      <c r="USQ156" s="102"/>
      <c r="USR156" s="102"/>
      <c r="USS156" s="102"/>
      <c r="UST156" s="102"/>
      <c r="USU156" s="102"/>
      <c r="USV156" s="103"/>
      <c r="USW156" s="101" t="s">
        <v>190</v>
      </c>
      <c r="USX156" s="102"/>
      <c r="USY156" s="102"/>
      <c r="USZ156" s="102"/>
      <c r="UTA156" s="102"/>
      <c r="UTB156" s="102"/>
      <c r="UTC156" s="102"/>
      <c r="UTD156" s="103"/>
      <c r="UTE156" s="101" t="s">
        <v>190</v>
      </c>
      <c r="UTF156" s="102"/>
      <c r="UTG156" s="102"/>
      <c r="UTH156" s="102"/>
      <c r="UTI156" s="102"/>
      <c r="UTJ156" s="102"/>
      <c r="UTK156" s="102"/>
      <c r="UTL156" s="103"/>
      <c r="UTM156" s="101" t="s">
        <v>190</v>
      </c>
      <c r="UTN156" s="102"/>
      <c r="UTO156" s="102"/>
      <c r="UTP156" s="102"/>
      <c r="UTQ156" s="102"/>
      <c r="UTR156" s="102"/>
      <c r="UTS156" s="102"/>
      <c r="UTT156" s="103"/>
      <c r="UTU156" s="101" t="s">
        <v>190</v>
      </c>
      <c r="UTV156" s="102"/>
      <c r="UTW156" s="102"/>
      <c r="UTX156" s="102"/>
      <c r="UTY156" s="102"/>
      <c r="UTZ156" s="102"/>
      <c r="UUA156" s="102"/>
      <c r="UUB156" s="103"/>
      <c r="UUC156" s="101" t="s">
        <v>190</v>
      </c>
      <c r="UUD156" s="102"/>
      <c r="UUE156" s="102"/>
      <c r="UUF156" s="102"/>
      <c r="UUG156" s="102"/>
      <c r="UUH156" s="102"/>
      <c r="UUI156" s="102"/>
      <c r="UUJ156" s="103"/>
      <c r="UUK156" s="101" t="s">
        <v>190</v>
      </c>
      <c r="UUL156" s="102"/>
      <c r="UUM156" s="102"/>
      <c r="UUN156" s="102"/>
      <c r="UUO156" s="102"/>
      <c r="UUP156" s="102"/>
      <c r="UUQ156" s="102"/>
      <c r="UUR156" s="103"/>
      <c r="UUS156" s="101" t="s">
        <v>190</v>
      </c>
      <c r="UUT156" s="102"/>
      <c r="UUU156" s="102"/>
      <c r="UUV156" s="102"/>
      <c r="UUW156" s="102"/>
      <c r="UUX156" s="102"/>
      <c r="UUY156" s="102"/>
      <c r="UUZ156" s="103"/>
      <c r="UVA156" s="101" t="s">
        <v>190</v>
      </c>
      <c r="UVB156" s="102"/>
      <c r="UVC156" s="102"/>
      <c r="UVD156" s="102"/>
      <c r="UVE156" s="102"/>
      <c r="UVF156" s="102"/>
      <c r="UVG156" s="102"/>
      <c r="UVH156" s="103"/>
      <c r="UVI156" s="101" t="s">
        <v>190</v>
      </c>
      <c r="UVJ156" s="102"/>
      <c r="UVK156" s="102"/>
      <c r="UVL156" s="102"/>
      <c r="UVM156" s="102"/>
      <c r="UVN156" s="102"/>
      <c r="UVO156" s="102"/>
      <c r="UVP156" s="103"/>
      <c r="UVQ156" s="101" t="s">
        <v>190</v>
      </c>
      <c r="UVR156" s="102"/>
      <c r="UVS156" s="102"/>
      <c r="UVT156" s="102"/>
      <c r="UVU156" s="102"/>
      <c r="UVV156" s="102"/>
      <c r="UVW156" s="102"/>
      <c r="UVX156" s="103"/>
      <c r="UVY156" s="101" t="s">
        <v>190</v>
      </c>
      <c r="UVZ156" s="102"/>
      <c r="UWA156" s="102"/>
      <c r="UWB156" s="102"/>
      <c r="UWC156" s="102"/>
      <c r="UWD156" s="102"/>
      <c r="UWE156" s="102"/>
      <c r="UWF156" s="103"/>
      <c r="UWG156" s="101" t="s">
        <v>190</v>
      </c>
      <c r="UWH156" s="102"/>
      <c r="UWI156" s="102"/>
      <c r="UWJ156" s="102"/>
      <c r="UWK156" s="102"/>
      <c r="UWL156" s="102"/>
      <c r="UWM156" s="102"/>
      <c r="UWN156" s="103"/>
      <c r="UWO156" s="101" t="s">
        <v>190</v>
      </c>
      <c r="UWP156" s="102"/>
      <c r="UWQ156" s="102"/>
      <c r="UWR156" s="102"/>
      <c r="UWS156" s="102"/>
      <c r="UWT156" s="102"/>
      <c r="UWU156" s="102"/>
      <c r="UWV156" s="103"/>
      <c r="UWW156" s="101" t="s">
        <v>190</v>
      </c>
      <c r="UWX156" s="102"/>
      <c r="UWY156" s="102"/>
      <c r="UWZ156" s="102"/>
      <c r="UXA156" s="102"/>
      <c r="UXB156" s="102"/>
      <c r="UXC156" s="102"/>
      <c r="UXD156" s="103"/>
      <c r="UXE156" s="101" t="s">
        <v>190</v>
      </c>
      <c r="UXF156" s="102"/>
      <c r="UXG156" s="102"/>
      <c r="UXH156" s="102"/>
      <c r="UXI156" s="102"/>
      <c r="UXJ156" s="102"/>
      <c r="UXK156" s="102"/>
      <c r="UXL156" s="103"/>
      <c r="UXM156" s="101" t="s">
        <v>190</v>
      </c>
      <c r="UXN156" s="102"/>
      <c r="UXO156" s="102"/>
      <c r="UXP156" s="102"/>
      <c r="UXQ156" s="102"/>
      <c r="UXR156" s="102"/>
      <c r="UXS156" s="102"/>
      <c r="UXT156" s="103"/>
      <c r="UXU156" s="101" t="s">
        <v>190</v>
      </c>
      <c r="UXV156" s="102"/>
      <c r="UXW156" s="102"/>
      <c r="UXX156" s="102"/>
      <c r="UXY156" s="102"/>
      <c r="UXZ156" s="102"/>
      <c r="UYA156" s="102"/>
      <c r="UYB156" s="103"/>
      <c r="UYC156" s="101" t="s">
        <v>190</v>
      </c>
      <c r="UYD156" s="102"/>
      <c r="UYE156" s="102"/>
      <c r="UYF156" s="102"/>
      <c r="UYG156" s="102"/>
      <c r="UYH156" s="102"/>
      <c r="UYI156" s="102"/>
      <c r="UYJ156" s="103"/>
      <c r="UYK156" s="101" t="s">
        <v>190</v>
      </c>
      <c r="UYL156" s="102"/>
      <c r="UYM156" s="102"/>
      <c r="UYN156" s="102"/>
      <c r="UYO156" s="102"/>
      <c r="UYP156" s="102"/>
      <c r="UYQ156" s="102"/>
      <c r="UYR156" s="103"/>
      <c r="UYS156" s="101" t="s">
        <v>190</v>
      </c>
      <c r="UYT156" s="102"/>
      <c r="UYU156" s="102"/>
      <c r="UYV156" s="102"/>
      <c r="UYW156" s="102"/>
      <c r="UYX156" s="102"/>
      <c r="UYY156" s="102"/>
      <c r="UYZ156" s="103"/>
      <c r="UZA156" s="101" t="s">
        <v>190</v>
      </c>
      <c r="UZB156" s="102"/>
      <c r="UZC156" s="102"/>
      <c r="UZD156" s="102"/>
      <c r="UZE156" s="102"/>
      <c r="UZF156" s="102"/>
      <c r="UZG156" s="102"/>
      <c r="UZH156" s="103"/>
      <c r="UZI156" s="101" t="s">
        <v>190</v>
      </c>
      <c r="UZJ156" s="102"/>
      <c r="UZK156" s="102"/>
      <c r="UZL156" s="102"/>
      <c r="UZM156" s="102"/>
      <c r="UZN156" s="102"/>
      <c r="UZO156" s="102"/>
      <c r="UZP156" s="103"/>
      <c r="UZQ156" s="101" t="s">
        <v>190</v>
      </c>
      <c r="UZR156" s="102"/>
      <c r="UZS156" s="102"/>
      <c r="UZT156" s="102"/>
      <c r="UZU156" s="102"/>
      <c r="UZV156" s="102"/>
      <c r="UZW156" s="102"/>
      <c r="UZX156" s="103"/>
      <c r="UZY156" s="101" t="s">
        <v>190</v>
      </c>
      <c r="UZZ156" s="102"/>
      <c r="VAA156" s="102"/>
      <c r="VAB156" s="102"/>
      <c r="VAC156" s="102"/>
      <c r="VAD156" s="102"/>
      <c r="VAE156" s="102"/>
      <c r="VAF156" s="103"/>
      <c r="VAG156" s="101" t="s">
        <v>190</v>
      </c>
      <c r="VAH156" s="102"/>
      <c r="VAI156" s="102"/>
      <c r="VAJ156" s="102"/>
      <c r="VAK156" s="102"/>
      <c r="VAL156" s="102"/>
      <c r="VAM156" s="102"/>
      <c r="VAN156" s="103"/>
      <c r="VAO156" s="101" t="s">
        <v>190</v>
      </c>
      <c r="VAP156" s="102"/>
      <c r="VAQ156" s="102"/>
      <c r="VAR156" s="102"/>
      <c r="VAS156" s="102"/>
      <c r="VAT156" s="102"/>
      <c r="VAU156" s="102"/>
      <c r="VAV156" s="103"/>
      <c r="VAW156" s="101" t="s">
        <v>190</v>
      </c>
      <c r="VAX156" s="102"/>
      <c r="VAY156" s="102"/>
      <c r="VAZ156" s="102"/>
      <c r="VBA156" s="102"/>
      <c r="VBB156" s="102"/>
      <c r="VBC156" s="102"/>
      <c r="VBD156" s="103"/>
      <c r="VBE156" s="101" t="s">
        <v>190</v>
      </c>
      <c r="VBF156" s="102"/>
      <c r="VBG156" s="102"/>
      <c r="VBH156" s="102"/>
      <c r="VBI156" s="102"/>
      <c r="VBJ156" s="102"/>
      <c r="VBK156" s="102"/>
      <c r="VBL156" s="103"/>
      <c r="VBM156" s="101" t="s">
        <v>190</v>
      </c>
      <c r="VBN156" s="102"/>
      <c r="VBO156" s="102"/>
      <c r="VBP156" s="102"/>
      <c r="VBQ156" s="102"/>
      <c r="VBR156" s="102"/>
      <c r="VBS156" s="102"/>
      <c r="VBT156" s="103"/>
      <c r="VBU156" s="101" t="s">
        <v>190</v>
      </c>
      <c r="VBV156" s="102"/>
      <c r="VBW156" s="102"/>
      <c r="VBX156" s="102"/>
      <c r="VBY156" s="102"/>
      <c r="VBZ156" s="102"/>
      <c r="VCA156" s="102"/>
      <c r="VCB156" s="103"/>
      <c r="VCC156" s="101" t="s">
        <v>190</v>
      </c>
      <c r="VCD156" s="102"/>
      <c r="VCE156" s="102"/>
      <c r="VCF156" s="102"/>
      <c r="VCG156" s="102"/>
      <c r="VCH156" s="102"/>
      <c r="VCI156" s="102"/>
      <c r="VCJ156" s="103"/>
      <c r="VCK156" s="101" t="s">
        <v>190</v>
      </c>
      <c r="VCL156" s="102"/>
      <c r="VCM156" s="102"/>
      <c r="VCN156" s="102"/>
      <c r="VCO156" s="102"/>
      <c r="VCP156" s="102"/>
      <c r="VCQ156" s="102"/>
      <c r="VCR156" s="103"/>
      <c r="VCS156" s="101" t="s">
        <v>190</v>
      </c>
      <c r="VCT156" s="102"/>
      <c r="VCU156" s="102"/>
      <c r="VCV156" s="102"/>
      <c r="VCW156" s="102"/>
      <c r="VCX156" s="102"/>
      <c r="VCY156" s="102"/>
      <c r="VCZ156" s="103"/>
      <c r="VDA156" s="101" t="s">
        <v>190</v>
      </c>
      <c r="VDB156" s="102"/>
      <c r="VDC156" s="102"/>
      <c r="VDD156" s="102"/>
      <c r="VDE156" s="102"/>
      <c r="VDF156" s="102"/>
      <c r="VDG156" s="102"/>
      <c r="VDH156" s="103"/>
      <c r="VDI156" s="101" t="s">
        <v>190</v>
      </c>
      <c r="VDJ156" s="102"/>
      <c r="VDK156" s="102"/>
      <c r="VDL156" s="102"/>
      <c r="VDM156" s="102"/>
      <c r="VDN156" s="102"/>
      <c r="VDO156" s="102"/>
      <c r="VDP156" s="103"/>
      <c r="VDQ156" s="101" t="s">
        <v>190</v>
      </c>
      <c r="VDR156" s="102"/>
      <c r="VDS156" s="102"/>
      <c r="VDT156" s="102"/>
      <c r="VDU156" s="102"/>
      <c r="VDV156" s="102"/>
      <c r="VDW156" s="102"/>
      <c r="VDX156" s="103"/>
      <c r="VDY156" s="101" t="s">
        <v>190</v>
      </c>
      <c r="VDZ156" s="102"/>
      <c r="VEA156" s="102"/>
      <c r="VEB156" s="102"/>
      <c r="VEC156" s="102"/>
      <c r="VED156" s="102"/>
      <c r="VEE156" s="102"/>
      <c r="VEF156" s="103"/>
      <c r="VEG156" s="101" t="s">
        <v>190</v>
      </c>
      <c r="VEH156" s="102"/>
      <c r="VEI156" s="102"/>
      <c r="VEJ156" s="102"/>
      <c r="VEK156" s="102"/>
      <c r="VEL156" s="102"/>
      <c r="VEM156" s="102"/>
      <c r="VEN156" s="103"/>
      <c r="VEO156" s="101" t="s">
        <v>190</v>
      </c>
      <c r="VEP156" s="102"/>
      <c r="VEQ156" s="102"/>
      <c r="VER156" s="102"/>
      <c r="VES156" s="102"/>
      <c r="VET156" s="102"/>
      <c r="VEU156" s="102"/>
      <c r="VEV156" s="103"/>
      <c r="VEW156" s="101" t="s">
        <v>190</v>
      </c>
      <c r="VEX156" s="102"/>
      <c r="VEY156" s="102"/>
      <c r="VEZ156" s="102"/>
      <c r="VFA156" s="102"/>
      <c r="VFB156" s="102"/>
      <c r="VFC156" s="102"/>
      <c r="VFD156" s="103"/>
      <c r="VFE156" s="101" t="s">
        <v>190</v>
      </c>
      <c r="VFF156" s="102"/>
      <c r="VFG156" s="102"/>
      <c r="VFH156" s="102"/>
      <c r="VFI156" s="102"/>
      <c r="VFJ156" s="102"/>
      <c r="VFK156" s="102"/>
      <c r="VFL156" s="103"/>
      <c r="VFM156" s="101" t="s">
        <v>190</v>
      </c>
      <c r="VFN156" s="102"/>
      <c r="VFO156" s="102"/>
      <c r="VFP156" s="102"/>
      <c r="VFQ156" s="102"/>
      <c r="VFR156" s="102"/>
      <c r="VFS156" s="102"/>
      <c r="VFT156" s="103"/>
      <c r="VFU156" s="101" t="s">
        <v>190</v>
      </c>
      <c r="VFV156" s="102"/>
      <c r="VFW156" s="102"/>
      <c r="VFX156" s="102"/>
      <c r="VFY156" s="102"/>
      <c r="VFZ156" s="102"/>
      <c r="VGA156" s="102"/>
      <c r="VGB156" s="103"/>
      <c r="VGC156" s="101" t="s">
        <v>190</v>
      </c>
      <c r="VGD156" s="102"/>
      <c r="VGE156" s="102"/>
      <c r="VGF156" s="102"/>
      <c r="VGG156" s="102"/>
      <c r="VGH156" s="102"/>
      <c r="VGI156" s="102"/>
      <c r="VGJ156" s="103"/>
      <c r="VGK156" s="101" t="s">
        <v>190</v>
      </c>
      <c r="VGL156" s="102"/>
      <c r="VGM156" s="102"/>
      <c r="VGN156" s="102"/>
      <c r="VGO156" s="102"/>
      <c r="VGP156" s="102"/>
      <c r="VGQ156" s="102"/>
      <c r="VGR156" s="103"/>
      <c r="VGS156" s="101" t="s">
        <v>190</v>
      </c>
      <c r="VGT156" s="102"/>
      <c r="VGU156" s="102"/>
      <c r="VGV156" s="102"/>
      <c r="VGW156" s="102"/>
      <c r="VGX156" s="102"/>
      <c r="VGY156" s="102"/>
      <c r="VGZ156" s="103"/>
      <c r="VHA156" s="101" t="s">
        <v>190</v>
      </c>
      <c r="VHB156" s="102"/>
      <c r="VHC156" s="102"/>
      <c r="VHD156" s="102"/>
      <c r="VHE156" s="102"/>
      <c r="VHF156" s="102"/>
      <c r="VHG156" s="102"/>
      <c r="VHH156" s="103"/>
      <c r="VHI156" s="101" t="s">
        <v>190</v>
      </c>
      <c r="VHJ156" s="102"/>
      <c r="VHK156" s="102"/>
      <c r="VHL156" s="102"/>
      <c r="VHM156" s="102"/>
      <c r="VHN156" s="102"/>
      <c r="VHO156" s="102"/>
      <c r="VHP156" s="103"/>
      <c r="VHQ156" s="101" t="s">
        <v>190</v>
      </c>
      <c r="VHR156" s="102"/>
      <c r="VHS156" s="102"/>
      <c r="VHT156" s="102"/>
      <c r="VHU156" s="102"/>
      <c r="VHV156" s="102"/>
      <c r="VHW156" s="102"/>
      <c r="VHX156" s="103"/>
      <c r="VHY156" s="101" t="s">
        <v>190</v>
      </c>
      <c r="VHZ156" s="102"/>
      <c r="VIA156" s="102"/>
      <c r="VIB156" s="102"/>
      <c r="VIC156" s="102"/>
      <c r="VID156" s="102"/>
      <c r="VIE156" s="102"/>
      <c r="VIF156" s="103"/>
      <c r="VIG156" s="101" t="s">
        <v>190</v>
      </c>
      <c r="VIH156" s="102"/>
      <c r="VII156" s="102"/>
      <c r="VIJ156" s="102"/>
      <c r="VIK156" s="102"/>
      <c r="VIL156" s="102"/>
      <c r="VIM156" s="102"/>
      <c r="VIN156" s="103"/>
      <c r="VIO156" s="101" t="s">
        <v>190</v>
      </c>
      <c r="VIP156" s="102"/>
      <c r="VIQ156" s="102"/>
      <c r="VIR156" s="102"/>
      <c r="VIS156" s="102"/>
      <c r="VIT156" s="102"/>
      <c r="VIU156" s="102"/>
      <c r="VIV156" s="103"/>
      <c r="VIW156" s="101" t="s">
        <v>190</v>
      </c>
      <c r="VIX156" s="102"/>
      <c r="VIY156" s="102"/>
      <c r="VIZ156" s="102"/>
      <c r="VJA156" s="102"/>
      <c r="VJB156" s="102"/>
      <c r="VJC156" s="102"/>
      <c r="VJD156" s="103"/>
      <c r="VJE156" s="101" t="s">
        <v>190</v>
      </c>
      <c r="VJF156" s="102"/>
      <c r="VJG156" s="102"/>
      <c r="VJH156" s="102"/>
      <c r="VJI156" s="102"/>
      <c r="VJJ156" s="102"/>
      <c r="VJK156" s="102"/>
      <c r="VJL156" s="103"/>
      <c r="VJM156" s="101" t="s">
        <v>190</v>
      </c>
      <c r="VJN156" s="102"/>
      <c r="VJO156" s="102"/>
      <c r="VJP156" s="102"/>
      <c r="VJQ156" s="102"/>
      <c r="VJR156" s="102"/>
      <c r="VJS156" s="102"/>
      <c r="VJT156" s="103"/>
      <c r="VJU156" s="101" t="s">
        <v>190</v>
      </c>
      <c r="VJV156" s="102"/>
      <c r="VJW156" s="102"/>
      <c r="VJX156" s="102"/>
      <c r="VJY156" s="102"/>
      <c r="VJZ156" s="102"/>
      <c r="VKA156" s="102"/>
      <c r="VKB156" s="103"/>
      <c r="VKC156" s="101" t="s">
        <v>190</v>
      </c>
      <c r="VKD156" s="102"/>
      <c r="VKE156" s="102"/>
      <c r="VKF156" s="102"/>
      <c r="VKG156" s="102"/>
      <c r="VKH156" s="102"/>
      <c r="VKI156" s="102"/>
      <c r="VKJ156" s="103"/>
      <c r="VKK156" s="101" t="s">
        <v>190</v>
      </c>
      <c r="VKL156" s="102"/>
      <c r="VKM156" s="102"/>
      <c r="VKN156" s="102"/>
      <c r="VKO156" s="102"/>
      <c r="VKP156" s="102"/>
      <c r="VKQ156" s="102"/>
      <c r="VKR156" s="103"/>
      <c r="VKS156" s="101" t="s">
        <v>190</v>
      </c>
      <c r="VKT156" s="102"/>
      <c r="VKU156" s="102"/>
      <c r="VKV156" s="102"/>
      <c r="VKW156" s="102"/>
      <c r="VKX156" s="102"/>
      <c r="VKY156" s="102"/>
      <c r="VKZ156" s="103"/>
      <c r="VLA156" s="101" t="s">
        <v>190</v>
      </c>
      <c r="VLB156" s="102"/>
      <c r="VLC156" s="102"/>
      <c r="VLD156" s="102"/>
      <c r="VLE156" s="102"/>
      <c r="VLF156" s="102"/>
      <c r="VLG156" s="102"/>
      <c r="VLH156" s="103"/>
      <c r="VLI156" s="101" t="s">
        <v>190</v>
      </c>
      <c r="VLJ156" s="102"/>
      <c r="VLK156" s="102"/>
      <c r="VLL156" s="102"/>
      <c r="VLM156" s="102"/>
      <c r="VLN156" s="102"/>
      <c r="VLO156" s="102"/>
      <c r="VLP156" s="103"/>
      <c r="VLQ156" s="101" t="s">
        <v>190</v>
      </c>
      <c r="VLR156" s="102"/>
      <c r="VLS156" s="102"/>
      <c r="VLT156" s="102"/>
      <c r="VLU156" s="102"/>
      <c r="VLV156" s="102"/>
      <c r="VLW156" s="102"/>
      <c r="VLX156" s="103"/>
      <c r="VLY156" s="101" t="s">
        <v>190</v>
      </c>
      <c r="VLZ156" s="102"/>
      <c r="VMA156" s="102"/>
      <c r="VMB156" s="102"/>
      <c r="VMC156" s="102"/>
      <c r="VMD156" s="102"/>
      <c r="VME156" s="102"/>
      <c r="VMF156" s="103"/>
      <c r="VMG156" s="101" t="s">
        <v>190</v>
      </c>
      <c r="VMH156" s="102"/>
      <c r="VMI156" s="102"/>
      <c r="VMJ156" s="102"/>
      <c r="VMK156" s="102"/>
      <c r="VML156" s="102"/>
      <c r="VMM156" s="102"/>
      <c r="VMN156" s="103"/>
      <c r="VMO156" s="101" t="s">
        <v>190</v>
      </c>
      <c r="VMP156" s="102"/>
      <c r="VMQ156" s="102"/>
      <c r="VMR156" s="102"/>
      <c r="VMS156" s="102"/>
      <c r="VMT156" s="102"/>
      <c r="VMU156" s="102"/>
      <c r="VMV156" s="103"/>
      <c r="VMW156" s="101" t="s">
        <v>190</v>
      </c>
      <c r="VMX156" s="102"/>
      <c r="VMY156" s="102"/>
      <c r="VMZ156" s="102"/>
      <c r="VNA156" s="102"/>
      <c r="VNB156" s="102"/>
      <c r="VNC156" s="102"/>
      <c r="VND156" s="103"/>
      <c r="VNE156" s="101" t="s">
        <v>190</v>
      </c>
      <c r="VNF156" s="102"/>
      <c r="VNG156" s="102"/>
      <c r="VNH156" s="102"/>
      <c r="VNI156" s="102"/>
      <c r="VNJ156" s="102"/>
      <c r="VNK156" s="102"/>
      <c r="VNL156" s="103"/>
      <c r="VNM156" s="101" t="s">
        <v>190</v>
      </c>
      <c r="VNN156" s="102"/>
      <c r="VNO156" s="102"/>
      <c r="VNP156" s="102"/>
      <c r="VNQ156" s="102"/>
      <c r="VNR156" s="102"/>
      <c r="VNS156" s="102"/>
      <c r="VNT156" s="103"/>
      <c r="VNU156" s="101" t="s">
        <v>190</v>
      </c>
      <c r="VNV156" s="102"/>
      <c r="VNW156" s="102"/>
      <c r="VNX156" s="102"/>
      <c r="VNY156" s="102"/>
      <c r="VNZ156" s="102"/>
      <c r="VOA156" s="102"/>
      <c r="VOB156" s="103"/>
      <c r="VOC156" s="101" t="s">
        <v>190</v>
      </c>
      <c r="VOD156" s="102"/>
      <c r="VOE156" s="102"/>
      <c r="VOF156" s="102"/>
      <c r="VOG156" s="102"/>
      <c r="VOH156" s="102"/>
      <c r="VOI156" s="102"/>
      <c r="VOJ156" s="103"/>
      <c r="VOK156" s="101" t="s">
        <v>190</v>
      </c>
      <c r="VOL156" s="102"/>
      <c r="VOM156" s="102"/>
      <c r="VON156" s="102"/>
      <c r="VOO156" s="102"/>
      <c r="VOP156" s="102"/>
      <c r="VOQ156" s="102"/>
      <c r="VOR156" s="103"/>
      <c r="VOS156" s="101" t="s">
        <v>190</v>
      </c>
      <c r="VOT156" s="102"/>
      <c r="VOU156" s="102"/>
      <c r="VOV156" s="102"/>
      <c r="VOW156" s="102"/>
      <c r="VOX156" s="102"/>
      <c r="VOY156" s="102"/>
      <c r="VOZ156" s="103"/>
      <c r="VPA156" s="101" t="s">
        <v>190</v>
      </c>
      <c r="VPB156" s="102"/>
      <c r="VPC156" s="102"/>
      <c r="VPD156" s="102"/>
      <c r="VPE156" s="102"/>
      <c r="VPF156" s="102"/>
      <c r="VPG156" s="102"/>
      <c r="VPH156" s="103"/>
      <c r="VPI156" s="101" t="s">
        <v>190</v>
      </c>
      <c r="VPJ156" s="102"/>
      <c r="VPK156" s="102"/>
      <c r="VPL156" s="102"/>
      <c r="VPM156" s="102"/>
      <c r="VPN156" s="102"/>
      <c r="VPO156" s="102"/>
      <c r="VPP156" s="103"/>
      <c r="VPQ156" s="101" t="s">
        <v>190</v>
      </c>
      <c r="VPR156" s="102"/>
      <c r="VPS156" s="102"/>
      <c r="VPT156" s="102"/>
      <c r="VPU156" s="102"/>
      <c r="VPV156" s="102"/>
      <c r="VPW156" s="102"/>
      <c r="VPX156" s="103"/>
      <c r="VPY156" s="101" t="s">
        <v>190</v>
      </c>
      <c r="VPZ156" s="102"/>
      <c r="VQA156" s="102"/>
      <c r="VQB156" s="102"/>
      <c r="VQC156" s="102"/>
      <c r="VQD156" s="102"/>
      <c r="VQE156" s="102"/>
      <c r="VQF156" s="103"/>
      <c r="VQG156" s="101" t="s">
        <v>190</v>
      </c>
      <c r="VQH156" s="102"/>
      <c r="VQI156" s="102"/>
      <c r="VQJ156" s="102"/>
      <c r="VQK156" s="102"/>
      <c r="VQL156" s="102"/>
      <c r="VQM156" s="102"/>
      <c r="VQN156" s="103"/>
      <c r="VQO156" s="101" t="s">
        <v>190</v>
      </c>
      <c r="VQP156" s="102"/>
      <c r="VQQ156" s="102"/>
      <c r="VQR156" s="102"/>
      <c r="VQS156" s="102"/>
      <c r="VQT156" s="102"/>
      <c r="VQU156" s="102"/>
      <c r="VQV156" s="103"/>
      <c r="VQW156" s="101" t="s">
        <v>190</v>
      </c>
      <c r="VQX156" s="102"/>
      <c r="VQY156" s="102"/>
      <c r="VQZ156" s="102"/>
      <c r="VRA156" s="102"/>
      <c r="VRB156" s="102"/>
      <c r="VRC156" s="102"/>
      <c r="VRD156" s="103"/>
      <c r="VRE156" s="101" t="s">
        <v>190</v>
      </c>
      <c r="VRF156" s="102"/>
      <c r="VRG156" s="102"/>
      <c r="VRH156" s="102"/>
      <c r="VRI156" s="102"/>
      <c r="VRJ156" s="102"/>
      <c r="VRK156" s="102"/>
      <c r="VRL156" s="103"/>
      <c r="VRM156" s="101" t="s">
        <v>190</v>
      </c>
      <c r="VRN156" s="102"/>
      <c r="VRO156" s="102"/>
      <c r="VRP156" s="102"/>
      <c r="VRQ156" s="102"/>
      <c r="VRR156" s="102"/>
      <c r="VRS156" s="102"/>
      <c r="VRT156" s="103"/>
      <c r="VRU156" s="101" t="s">
        <v>190</v>
      </c>
      <c r="VRV156" s="102"/>
      <c r="VRW156" s="102"/>
      <c r="VRX156" s="102"/>
      <c r="VRY156" s="102"/>
      <c r="VRZ156" s="102"/>
      <c r="VSA156" s="102"/>
      <c r="VSB156" s="103"/>
      <c r="VSC156" s="101" t="s">
        <v>190</v>
      </c>
      <c r="VSD156" s="102"/>
      <c r="VSE156" s="102"/>
      <c r="VSF156" s="102"/>
      <c r="VSG156" s="102"/>
      <c r="VSH156" s="102"/>
      <c r="VSI156" s="102"/>
      <c r="VSJ156" s="103"/>
      <c r="VSK156" s="101" t="s">
        <v>190</v>
      </c>
      <c r="VSL156" s="102"/>
      <c r="VSM156" s="102"/>
      <c r="VSN156" s="102"/>
      <c r="VSO156" s="102"/>
      <c r="VSP156" s="102"/>
      <c r="VSQ156" s="102"/>
      <c r="VSR156" s="103"/>
      <c r="VSS156" s="101" t="s">
        <v>190</v>
      </c>
      <c r="VST156" s="102"/>
      <c r="VSU156" s="102"/>
      <c r="VSV156" s="102"/>
      <c r="VSW156" s="102"/>
      <c r="VSX156" s="102"/>
      <c r="VSY156" s="102"/>
      <c r="VSZ156" s="103"/>
      <c r="VTA156" s="101" t="s">
        <v>190</v>
      </c>
      <c r="VTB156" s="102"/>
      <c r="VTC156" s="102"/>
      <c r="VTD156" s="102"/>
      <c r="VTE156" s="102"/>
      <c r="VTF156" s="102"/>
      <c r="VTG156" s="102"/>
      <c r="VTH156" s="103"/>
      <c r="VTI156" s="101" t="s">
        <v>190</v>
      </c>
      <c r="VTJ156" s="102"/>
      <c r="VTK156" s="102"/>
      <c r="VTL156" s="102"/>
      <c r="VTM156" s="102"/>
      <c r="VTN156" s="102"/>
      <c r="VTO156" s="102"/>
      <c r="VTP156" s="103"/>
      <c r="VTQ156" s="101" t="s">
        <v>190</v>
      </c>
      <c r="VTR156" s="102"/>
      <c r="VTS156" s="102"/>
      <c r="VTT156" s="102"/>
      <c r="VTU156" s="102"/>
      <c r="VTV156" s="102"/>
      <c r="VTW156" s="102"/>
      <c r="VTX156" s="103"/>
      <c r="VTY156" s="101" t="s">
        <v>190</v>
      </c>
      <c r="VTZ156" s="102"/>
      <c r="VUA156" s="102"/>
      <c r="VUB156" s="102"/>
      <c r="VUC156" s="102"/>
      <c r="VUD156" s="102"/>
      <c r="VUE156" s="102"/>
      <c r="VUF156" s="103"/>
      <c r="VUG156" s="101" t="s">
        <v>190</v>
      </c>
      <c r="VUH156" s="102"/>
      <c r="VUI156" s="102"/>
      <c r="VUJ156" s="102"/>
      <c r="VUK156" s="102"/>
      <c r="VUL156" s="102"/>
      <c r="VUM156" s="102"/>
      <c r="VUN156" s="103"/>
      <c r="VUO156" s="101" t="s">
        <v>190</v>
      </c>
      <c r="VUP156" s="102"/>
      <c r="VUQ156" s="102"/>
      <c r="VUR156" s="102"/>
      <c r="VUS156" s="102"/>
      <c r="VUT156" s="102"/>
      <c r="VUU156" s="102"/>
      <c r="VUV156" s="103"/>
      <c r="VUW156" s="101" t="s">
        <v>190</v>
      </c>
      <c r="VUX156" s="102"/>
      <c r="VUY156" s="102"/>
      <c r="VUZ156" s="102"/>
      <c r="VVA156" s="102"/>
      <c r="VVB156" s="102"/>
      <c r="VVC156" s="102"/>
      <c r="VVD156" s="103"/>
      <c r="VVE156" s="101" t="s">
        <v>190</v>
      </c>
      <c r="VVF156" s="102"/>
      <c r="VVG156" s="102"/>
      <c r="VVH156" s="102"/>
      <c r="VVI156" s="102"/>
      <c r="VVJ156" s="102"/>
      <c r="VVK156" s="102"/>
      <c r="VVL156" s="103"/>
      <c r="VVM156" s="101" t="s">
        <v>190</v>
      </c>
      <c r="VVN156" s="102"/>
      <c r="VVO156" s="102"/>
      <c r="VVP156" s="102"/>
      <c r="VVQ156" s="102"/>
      <c r="VVR156" s="102"/>
      <c r="VVS156" s="102"/>
      <c r="VVT156" s="103"/>
      <c r="VVU156" s="101" t="s">
        <v>190</v>
      </c>
      <c r="VVV156" s="102"/>
      <c r="VVW156" s="102"/>
      <c r="VVX156" s="102"/>
      <c r="VVY156" s="102"/>
      <c r="VVZ156" s="102"/>
      <c r="VWA156" s="102"/>
      <c r="VWB156" s="103"/>
      <c r="VWC156" s="101" t="s">
        <v>190</v>
      </c>
      <c r="VWD156" s="102"/>
      <c r="VWE156" s="102"/>
      <c r="VWF156" s="102"/>
      <c r="VWG156" s="102"/>
      <c r="VWH156" s="102"/>
      <c r="VWI156" s="102"/>
      <c r="VWJ156" s="103"/>
      <c r="VWK156" s="101" t="s">
        <v>190</v>
      </c>
      <c r="VWL156" s="102"/>
      <c r="VWM156" s="102"/>
      <c r="VWN156" s="102"/>
      <c r="VWO156" s="102"/>
      <c r="VWP156" s="102"/>
      <c r="VWQ156" s="102"/>
      <c r="VWR156" s="103"/>
      <c r="VWS156" s="101" t="s">
        <v>190</v>
      </c>
      <c r="VWT156" s="102"/>
      <c r="VWU156" s="102"/>
      <c r="VWV156" s="102"/>
      <c r="VWW156" s="102"/>
      <c r="VWX156" s="102"/>
      <c r="VWY156" s="102"/>
      <c r="VWZ156" s="103"/>
      <c r="VXA156" s="101" t="s">
        <v>190</v>
      </c>
      <c r="VXB156" s="102"/>
      <c r="VXC156" s="102"/>
      <c r="VXD156" s="102"/>
      <c r="VXE156" s="102"/>
      <c r="VXF156" s="102"/>
      <c r="VXG156" s="102"/>
      <c r="VXH156" s="103"/>
      <c r="VXI156" s="101" t="s">
        <v>190</v>
      </c>
      <c r="VXJ156" s="102"/>
      <c r="VXK156" s="102"/>
      <c r="VXL156" s="102"/>
      <c r="VXM156" s="102"/>
      <c r="VXN156" s="102"/>
      <c r="VXO156" s="102"/>
      <c r="VXP156" s="103"/>
      <c r="VXQ156" s="101" t="s">
        <v>190</v>
      </c>
      <c r="VXR156" s="102"/>
      <c r="VXS156" s="102"/>
      <c r="VXT156" s="102"/>
      <c r="VXU156" s="102"/>
      <c r="VXV156" s="102"/>
      <c r="VXW156" s="102"/>
      <c r="VXX156" s="103"/>
      <c r="VXY156" s="101" t="s">
        <v>190</v>
      </c>
      <c r="VXZ156" s="102"/>
      <c r="VYA156" s="102"/>
      <c r="VYB156" s="102"/>
      <c r="VYC156" s="102"/>
      <c r="VYD156" s="102"/>
      <c r="VYE156" s="102"/>
      <c r="VYF156" s="103"/>
      <c r="VYG156" s="101" t="s">
        <v>190</v>
      </c>
      <c r="VYH156" s="102"/>
      <c r="VYI156" s="102"/>
      <c r="VYJ156" s="102"/>
      <c r="VYK156" s="102"/>
      <c r="VYL156" s="102"/>
      <c r="VYM156" s="102"/>
      <c r="VYN156" s="103"/>
      <c r="VYO156" s="101" t="s">
        <v>190</v>
      </c>
      <c r="VYP156" s="102"/>
      <c r="VYQ156" s="102"/>
      <c r="VYR156" s="102"/>
      <c r="VYS156" s="102"/>
      <c r="VYT156" s="102"/>
      <c r="VYU156" s="102"/>
      <c r="VYV156" s="103"/>
      <c r="VYW156" s="101" t="s">
        <v>190</v>
      </c>
      <c r="VYX156" s="102"/>
      <c r="VYY156" s="102"/>
      <c r="VYZ156" s="102"/>
      <c r="VZA156" s="102"/>
      <c r="VZB156" s="102"/>
      <c r="VZC156" s="102"/>
      <c r="VZD156" s="103"/>
      <c r="VZE156" s="101" t="s">
        <v>190</v>
      </c>
      <c r="VZF156" s="102"/>
      <c r="VZG156" s="102"/>
      <c r="VZH156" s="102"/>
      <c r="VZI156" s="102"/>
      <c r="VZJ156" s="102"/>
      <c r="VZK156" s="102"/>
      <c r="VZL156" s="103"/>
      <c r="VZM156" s="101" t="s">
        <v>190</v>
      </c>
      <c r="VZN156" s="102"/>
      <c r="VZO156" s="102"/>
      <c r="VZP156" s="102"/>
      <c r="VZQ156" s="102"/>
      <c r="VZR156" s="102"/>
      <c r="VZS156" s="102"/>
      <c r="VZT156" s="103"/>
      <c r="VZU156" s="101" t="s">
        <v>190</v>
      </c>
      <c r="VZV156" s="102"/>
      <c r="VZW156" s="102"/>
      <c r="VZX156" s="102"/>
      <c r="VZY156" s="102"/>
      <c r="VZZ156" s="102"/>
      <c r="WAA156" s="102"/>
      <c r="WAB156" s="103"/>
      <c r="WAC156" s="101" t="s">
        <v>190</v>
      </c>
      <c r="WAD156" s="102"/>
      <c r="WAE156" s="102"/>
      <c r="WAF156" s="102"/>
      <c r="WAG156" s="102"/>
      <c r="WAH156" s="102"/>
      <c r="WAI156" s="102"/>
      <c r="WAJ156" s="103"/>
      <c r="WAK156" s="101" t="s">
        <v>190</v>
      </c>
      <c r="WAL156" s="102"/>
      <c r="WAM156" s="102"/>
      <c r="WAN156" s="102"/>
      <c r="WAO156" s="102"/>
      <c r="WAP156" s="102"/>
      <c r="WAQ156" s="102"/>
      <c r="WAR156" s="103"/>
      <c r="WAS156" s="101" t="s">
        <v>190</v>
      </c>
      <c r="WAT156" s="102"/>
      <c r="WAU156" s="102"/>
      <c r="WAV156" s="102"/>
      <c r="WAW156" s="102"/>
      <c r="WAX156" s="102"/>
      <c r="WAY156" s="102"/>
      <c r="WAZ156" s="103"/>
      <c r="WBA156" s="101" t="s">
        <v>190</v>
      </c>
      <c r="WBB156" s="102"/>
      <c r="WBC156" s="102"/>
      <c r="WBD156" s="102"/>
      <c r="WBE156" s="102"/>
      <c r="WBF156" s="102"/>
      <c r="WBG156" s="102"/>
      <c r="WBH156" s="103"/>
      <c r="WBI156" s="101" t="s">
        <v>190</v>
      </c>
      <c r="WBJ156" s="102"/>
      <c r="WBK156" s="102"/>
      <c r="WBL156" s="102"/>
      <c r="WBM156" s="102"/>
      <c r="WBN156" s="102"/>
      <c r="WBO156" s="102"/>
      <c r="WBP156" s="103"/>
      <c r="WBQ156" s="101" t="s">
        <v>190</v>
      </c>
      <c r="WBR156" s="102"/>
      <c r="WBS156" s="102"/>
      <c r="WBT156" s="102"/>
      <c r="WBU156" s="102"/>
      <c r="WBV156" s="102"/>
      <c r="WBW156" s="102"/>
      <c r="WBX156" s="103"/>
      <c r="WBY156" s="101" t="s">
        <v>190</v>
      </c>
      <c r="WBZ156" s="102"/>
      <c r="WCA156" s="102"/>
      <c r="WCB156" s="102"/>
      <c r="WCC156" s="102"/>
      <c r="WCD156" s="102"/>
      <c r="WCE156" s="102"/>
      <c r="WCF156" s="103"/>
      <c r="WCG156" s="101" t="s">
        <v>190</v>
      </c>
      <c r="WCH156" s="102"/>
      <c r="WCI156" s="102"/>
      <c r="WCJ156" s="102"/>
      <c r="WCK156" s="102"/>
      <c r="WCL156" s="102"/>
      <c r="WCM156" s="102"/>
      <c r="WCN156" s="103"/>
      <c r="WCO156" s="101" t="s">
        <v>190</v>
      </c>
      <c r="WCP156" s="102"/>
      <c r="WCQ156" s="102"/>
      <c r="WCR156" s="102"/>
      <c r="WCS156" s="102"/>
      <c r="WCT156" s="102"/>
      <c r="WCU156" s="102"/>
      <c r="WCV156" s="103"/>
      <c r="WCW156" s="101" t="s">
        <v>190</v>
      </c>
      <c r="WCX156" s="102"/>
      <c r="WCY156" s="102"/>
      <c r="WCZ156" s="102"/>
      <c r="WDA156" s="102"/>
      <c r="WDB156" s="102"/>
      <c r="WDC156" s="102"/>
      <c r="WDD156" s="103"/>
      <c r="WDE156" s="101" t="s">
        <v>190</v>
      </c>
      <c r="WDF156" s="102"/>
      <c r="WDG156" s="102"/>
      <c r="WDH156" s="102"/>
      <c r="WDI156" s="102"/>
      <c r="WDJ156" s="102"/>
      <c r="WDK156" s="102"/>
      <c r="WDL156" s="103"/>
      <c r="WDM156" s="101" t="s">
        <v>190</v>
      </c>
      <c r="WDN156" s="102"/>
      <c r="WDO156" s="102"/>
      <c r="WDP156" s="102"/>
      <c r="WDQ156" s="102"/>
      <c r="WDR156" s="102"/>
      <c r="WDS156" s="102"/>
      <c r="WDT156" s="103"/>
      <c r="WDU156" s="101" t="s">
        <v>190</v>
      </c>
      <c r="WDV156" s="102"/>
      <c r="WDW156" s="102"/>
      <c r="WDX156" s="102"/>
      <c r="WDY156" s="102"/>
      <c r="WDZ156" s="102"/>
      <c r="WEA156" s="102"/>
      <c r="WEB156" s="103"/>
      <c r="WEC156" s="101" t="s">
        <v>190</v>
      </c>
      <c r="WED156" s="102"/>
      <c r="WEE156" s="102"/>
      <c r="WEF156" s="102"/>
      <c r="WEG156" s="102"/>
      <c r="WEH156" s="102"/>
      <c r="WEI156" s="102"/>
      <c r="WEJ156" s="103"/>
      <c r="WEK156" s="101" t="s">
        <v>190</v>
      </c>
      <c r="WEL156" s="102"/>
      <c r="WEM156" s="102"/>
      <c r="WEN156" s="102"/>
      <c r="WEO156" s="102"/>
      <c r="WEP156" s="102"/>
      <c r="WEQ156" s="102"/>
      <c r="WER156" s="103"/>
      <c r="WES156" s="101" t="s">
        <v>190</v>
      </c>
      <c r="WET156" s="102"/>
      <c r="WEU156" s="102"/>
      <c r="WEV156" s="102"/>
      <c r="WEW156" s="102"/>
      <c r="WEX156" s="102"/>
      <c r="WEY156" s="102"/>
      <c r="WEZ156" s="103"/>
      <c r="WFA156" s="101" t="s">
        <v>190</v>
      </c>
      <c r="WFB156" s="102"/>
      <c r="WFC156" s="102"/>
      <c r="WFD156" s="102"/>
      <c r="WFE156" s="102"/>
      <c r="WFF156" s="102"/>
      <c r="WFG156" s="102"/>
      <c r="WFH156" s="103"/>
      <c r="WFI156" s="101" t="s">
        <v>190</v>
      </c>
      <c r="WFJ156" s="102"/>
      <c r="WFK156" s="102"/>
      <c r="WFL156" s="102"/>
      <c r="WFM156" s="102"/>
      <c r="WFN156" s="102"/>
      <c r="WFO156" s="102"/>
      <c r="WFP156" s="103"/>
      <c r="WFQ156" s="101" t="s">
        <v>190</v>
      </c>
      <c r="WFR156" s="102"/>
      <c r="WFS156" s="102"/>
      <c r="WFT156" s="102"/>
      <c r="WFU156" s="102"/>
      <c r="WFV156" s="102"/>
      <c r="WFW156" s="102"/>
      <c r="WFX156" s="103"/>
      <c r="WFY156" s="101" t="s">
        <v>190</v>
      </c>
      <c r="WFZ156" s="102"/>
      <c r="WGA156" s="102"/>
      <c r="WGB156" s="102"/>
      <c r="WGC156" s="102"/>
      <c r="WGD156" s="102"/>
      <c r="WGE156" s="102"/>
      <c r="WGF156" s="103"/>
      <c r="WGG156" s="101" t="s">
        <v>190</v>
      </c>
      <c r="WGH156" s="102"/>
      <c r="WGI156" s="102"/>
      <c r="WGJ156" s="102"/>
      <c r="WGK156" s="102"/>
      <c r="WGL156" s="102"/>
      <c r="WGM156" s="102"/>
      <c r="WGN156" s="103"/>
      <c r="WGO156" s="101" t="s">
        <v>190</v>
      </c>
      <c r="WGP156" s="102"/>
      <c r="WGQ156" s="102"/>
      <c r="WGR156" s="102"/>
      <c r="WGS156" s="102"/>
      <c r="WGT156" s="102"/>
      <c r="WGU156" s="102"/>
      <c r="WGV156" s="103"/>
      <c r="WGW156" s="101" t="s">
        <v>190</v>
      </c>
      <c r="WGX156" s="102"/>
      <c r="WGY156" s="102"/>
      <c r="WGZ156" s="102"/>
      <c r="WHA156" s="102"/>
      <c r="WHB156" s="102"/>
      <c r="WHC156" s="102"/>
      <c r="WHD156" s="103"/>
      <c r="WHE156" s="101" t="s">
        <v>190</v>
      </c>
      <c r="WHF156" s="102"/>
      <c r="WHG156" s="102"/>
      <c r="WHH156" s="102"/>
      <c r="WHI156" s="102"/>
      <c r="WHJ156" s="102"/>
      <c r="WHK156" s="102"/>
      <c r="WHL156" s="103"/>
      <c r="WHM156" s="101" t="s">
        <v>190</v>
      </c>
      <c r="WHN156" s="102"/>
      <c r="WHO156" s="102"/>
      <c r="WHP156" s="102"/>
      <c r="WHQ156" s="102"/>
      <c r="WHR156" s="102"/>
      <c r="WHS156" s="102"/>
      <c r="WHT156" s="103"/>
      <c r="WHU156" s="101" t="s">
        <v>190</v>
      </c>
      <c r="WHV156" s="102"/>
      <c r="WHW156" s="102"/>
      <c r="WHX156" s="102"/>
      <c r="WHY156" s="102"/>
      <c r="WHZ156" s="102"/>
      <c r="WIA156" s="102"/>
      <c r="WIB156" s="103"/>
      <c r="WIC156" s="101" t="s">
        <v>190</v>
      </c>
      <c r="WID156" s="102"/>
      <c r="WIE156" s="102"/>
      <c r="WIF156" s="102"/>
      <c r="WIG156" s="102"/>
      <c r="WIH156" s="102"/>
      <c r="WII156" s="102"/>
      <c r="WIJ156" s="103"/>
      <c r="WIK156" s="101" t="s">
        <v>190</v>
      </c>
      <c r="WIL156" s="102"/>
      <c r="WIM156" s="102"/>
      <c r="WIN156" s="102"/>
      <c r="WIO156" s="102"/>
      <c r="WIP156" s="102"/>
      <c r="WIQ156" s="102"/>
      <c r="WIR156" s="103"/>
      <c r="WIS156" s="101" t="s">
        <v>190</v>
      </c>
      <c r="WIT156" s="102"/>
      <c r="WIU156" s="102"/>
      <c r="WIV156" s="102"/>
      <c r="WIW156" s="102"/>
      <c r="WIX156" s="102"/>
      <c r="WIY156" s="102"/>
      <c r="WIZ156" s="103"/>
      <c r="WJA156" s="101" t="s">
        <v>190</v>
      </c>
      <c r="WJB156" s="102"/>
      <c r="WJC156" s="102"/>
      <c r="WJD156" s="102"/>
      <c r="WJE156" s="102"/>
      <c r="WJF156" s="102"/>
      <c r="WJG156" s="102"/>
      <c r="WJH156" s="103"/>
      <c r="WJI156" s="101" t="s">
        <v>190</v>
      </c>
      <c r="WJJ156" s="102"/>
      <c r="WJK156" s="102"/>
      <c r="WJL156" s="102"/>
      <c r="WJM156" s="102"/>
      <c r="WJN156" s="102"/>
      <c r="WJO156" s="102"/>
      <c r="WJP156" s="103"/>
      <c r="WJQ156" s="101" t="s">
        <v>190</v>
      </c>
      <c r="WJR156" s="102"/>
      <c r="WJS156" s="102"/>
      <c r="WJT156" s="102"/>
      <c r="WJU156" s="102"/>
      <c r="WJV156" s="102"/>
      <c r="WJW156" s="102"/>
      <c r="WJX156" s="103"/>
      <c r="WJY156" s="101" t="s">
        <v>190</v>
      </c>
      <c r="WJZ156" s="102"/>
      <c r="WKA156" s="102"/>
      <c r="WKB156" s="102"/>
      <c r="WKC156" s="102"/>
      <c r="WKD156" s="102"/>
      <c r="WKE156" s="102"/>
      <c r="WKF156" s="103"/>
      <c r="WKG156" s="101" t="s">
        <v>190</v>
      </c>
      <c r="WKH156" s="102"/>
      <c r="WKI156" s="102"/>
      <c r="WKJ156" s="102"/>
      <c r="WKK156" s="102"/>
      <c r="WKL156" s="102"/>
      <c r="WKM156" s="102"/>
      <c r="WKN156" s="103"/>
      <c r="WKO156" s="101" t="s">
        <v>190</v>
      </c>
      <c r="WKP156" s="102"/>
      <c r="WKQ156" s="102"/>
      <c r="WKR156" s="102"/>
      <c r="WKS156" s="102"/>
      <c r="WKT156" s="102"/>
      <c r="WKU156" s="102"/>
      <c r="WKV156" s="103"/>
      <c r="WKW156" s="101" t="s">
        <v>190</v>
      </c>
      <c r="WKX156" s="102"/>
      <c r="WKY156" s="102"/>
      <c r="WKZ156" s="102"/>
      <c r="WLA156" s="102"/>
      <c r="WLB156" s="102"/>
      <c r="WLC156" s="102"/>
      <c r="WLD156" s="103"/>
      <c r="WLE156" s="101" t="s">
        <v>190</v>
      </c>
      <c r="WLF156" s="102"/>
      <c r="WLG156" s="102"/>
      <c r="WLH156" s="102"/>
      <c r="WLI156" s="102"/>
      <c r="WLJ156" s="102"/>
      <c r="WLK156" s="102"/>
      <c r="WLL156" s="103"/>
      <c r="WLM156" s="101" t="s">
        <v>190</v>
      </c>
      <c r="WLN156" s="102"/>
      <c r="WLO156" s="102"/>
      <c r="WLP156" s="102"/>
      <c r="WLQ156" s="102"/>
      <c r="WLR156" s="102"/>
      <c r="WLS156" s="102"/>
      <c r="WLT156" s="103"/>
      <c r="WLU156" s="101" t="s">
        <v>190</v>
      </c>
      <c r="WLV156" s="102"/>
      <c r="WLW156" s="102"/>
      <c r="WLX156" s="102"/>
      <c r="WLY156" s="102"/>
      <c r="WLZ156" s="102"/>
      <c r="WMA156" s="102"/>
      <c r="WMB156" s="103"/>
      <c r="WMC156" s="101" t="s">
        <v>190</v>
      </c>
      <c r="WMD156" s="102"/>
      <c r="WME156" s="102"/>
      <c r="WMF156" s="102"/>
      <c r="WMG156" s="102"/>
      <c r="WMH156" s="102"/>
      <c r="WMI156" s="102"/>
      <c r="WMJ156" s="103"/>
      <c r="WMK156" s="101" t="s">
        <v>190</v>
      </c>
      <c r="WML156" s="102"/>
      <c r="WMM156" s="102"/>
      <c r="WMN156" s="102"/>
      <c r="WMO156" s="102"/>
      <c r="WMP156" s="102"/>
      <c r="WMQ156" s="102"/>
      <c r="WMR156" s="103"/>
      <c r="WMS156" s="101" t="s">
        <v>190</v>
      </c>
      <c r="WMT156" s="102"/>
      <c r="WMU156" s="102"/>
      <c r="WMV156" s="102"/>
      <c r="WMW156" s="102"/>
      <c r="WMX156" s="102"/>
      <c r="WMY156" s="102"/>
      <c r="WMZ156" s="103"/>
      <c r="WNA156" s="101" t="s">
        <v>190</v>
      </c>
      <c r="WNB156" s="102"/>
      <c r="WNC156" s="102"/>
      <c r="WND156" s="102"/>
      <c r="WNE156" s="102"/>
      <c r="WNF156" s="102"/>
      <c r="WNG156" s="102"/>
      <c r="WNH156" s="103"/>
      <c r="WNI156" s="101" t="s">
        <v>190</v>
      </c>
      <c r="WNJ156" s="102"/>
      <c r="WNK156" s="102"/>
      <c r="WNL156" s="102"/>
      <c r="WNM156" s="102"/>
      <c r="WNN156" s="102"/>
      <c r="WNO156" s="102"/>
      <c r="WNP156" s="103"/>
      <c r="WNQ156" s="101" t="s">
        <v>190</v>
      </c>
      <c r="WNR156" s="102"/>
      <c r="WNS156" s="102"/>
      <c r="WNT156" s="102"/>
      <c r="WNU156" s="102"/>
      <c r="WNV156" s="102"/>
      <c r="WNW156" s="102"/>
      <c r="WNX156" s="103"/>
      <c r="WNY156" s="101" t="s">
        <v>190</v>
      </c>
      <c r="WNZ156" s="102"/>
      <c r="WOA156" s="102"/>
      <c r="WOB156" s="102"/>
      <c r="WOC156" s="102"/>
      <c r="WOD156" s="102"/>
      <c r="WOE156" s="102"/>
      <c r="WOF156" s="103"/>
      <c r="WOG156" s="101" t="s">
        <v>190</v>
      </c>
      <c r="WOH156" s="102"/>
      <c r="WOI156" s="102"/>
      <c r="WOJ156" s="102"/>
      <c r="WOK156" s="102"/>
      <c r="WOL156" s="102"/>
      <c r="WOM156" s="102"/>
      <c r="WON156" s="103"/>
      <c r="WOO156" s="101" t="s">
        <v>190</v>
      </c>
      <c r="WOP156" s="102"/>
      <c r="WOQ156" s="102"/>
      <c r="WOR156" s="102"/>
      <c r="WOS156" s="102"/>
      <c r="WOT156" s="102"/>
      <c r="WOU156" s="102"/>
      <c r="WOV156" s="103"/>
      <c r="WOW156" s="101" t="s">
        <v>190</v>
      </c>
      <c r="WOX156" s="102"/>
      <c r="WOY156" s="102"/>
      <c r="WOZ156" s="102"/>
      <c r="WPA156" s="102"/>
      <c r="WPB156" s="102"/>
      <c r="WPC156" s="102"/>
      <c r="WPD156" s="103"/>
      <c r="WPE156" s="101" t="s">
        <v>190</v>
      </c>
      <c r="WPF156" s="102"/>
      <c r="WPG156" s="102"/>
      <c r="WPH156" s="102"/>
      <c r="WPI156" s="102"/>
      <c r="WPJ156" s="102"/>
      <c r="WPK156" s="102"/>
      <c r="WPL156" s="103"/>
      <c r="WPM156" s="101" t="s">
        <v>190</v>
      </c>
      <c r="WPN156" s="102"/>
      <c r="WPO156" s="102"/>
      <c r="WPP156" s="102"/>
      <c r="WPQ156" s="102"/>
      <c r="WPR156" s="102"/>
      <c r="WPS156" s="102"/>
      <c r="WPT156" s="103"/>
      <c r="WPU156" s="101" t="s">
        <v>190</v>
      </c>
      <c r="WPV156" s="102"/>
      <c r="WPW156" s="102"/>
      <c r="WPX156" s="102"/>
      <c r="WPY156" s="102"/>
      <c r="WPZ156" s="102"/>
      <c r="WQA156" s="102"/>
      <c r="WQB156" s="103"/>
      <c r="WQC156" s="101" t="s">
        <v>190</v>
      </c>
      <c r="WQD156" s="102"/>
      <c r="WQE156" s="102"/>
      <c r="WQF156" s="102"/>
      <c r="WQG156" s="102"/>
      <c r="WQH156" s="102"/>
      <c r="WQI156" s="102"/>
      <c r="WQJ156" s="103"/>
      <c r="WQK156" s="101" t="s">
        <v>190</v>
      </c>
      <c r="WQL156" s="102"/>
      <c r="WQM156" s="102"/>
      <c r="WQN156" s="102"/>
      <c r="WQO156" s="102"/>
      <c r="WQP156" s="102"/>
      <c r="WQQ156" s="102"/>
      <c r="WQR156" s="103"/>
      <c r="WQS156" s="101" t="s">
        <v>190</v>
      </c>
      <c r="WQT156" s="102"/>
      <c r="WQU156" s="102"/>
      <c r="WQV156" s="102"/>
      <c r="WQW156" s="102"/>
      <c r="WQX156" s="102"/>
      <c r="WQY156" s="102"/>
      <c r="WQZ156" s="103"/>
      <c r="WRA156" s="101" t="s">
        <v>190</v>
      </c>
      <c r="WRB156" s="102"/>
      <c r="WRC156" s="102"/>
      <c r="WRD156" s="102"/>
      <c r="WRE156" s="102"/>
      <c r="WRF156" s="102"/>
      <c r="WRG156" s="102"/>
      <c r="WRH156" s="103"/>
      <c r="WRI156" s="101" t="s">
        <v>190</v>
      </c>
      <c r="WRJ156" s="102"/>
      <c r="WRK156" s="102"/>
      <c r="WRL156" s="102"/>
      <c r="WRM156" s="102"/>
      <c r="WRN156" s="102"/>
      <c r="WRO156" s="102"/>
      <c r="WRP156" s="103"/>
      <c r="WRQ156" s="101" t="s">
        <v>190</v>
      </c>
      <c r="WRR156" s="102"/>
      <c r="WRS156" s="102"/>
      <c r="WRT156" s="102"/>
      <c r="WRU156" s="102"/>
      <c r="WRV156" s="102"/>
      <c r="WRW156" s="102"/>
      <c r="WRX156" s="103"/>
      <c r="WRY156" s="101" t="s">
        <v>190</v>
      </c>
      <c r="WRZ156" s="102"/>
      <c r="WSA156" s="102"/>
      <c r="WSB156" s="102"/>
      <c r="WSC156" s="102"/>
      <c r="WSD156" s="102"/>
      <c r="WSE156" s="102"/>
      <c r="WSF156" s="103"/>
      <c r="WSG156" s="101" t="s">
        <v>190</v>
      </c>
      <c r="WSH156" s="102"/>
      <c r="WSI156" s="102"/>
      <c r="WSJ156" s="102"/>
      <c r="WSK156" s="102"/>
      <c r="WSL156" s="102"/>
      <c r="WSM156" s="102"/>
      <c r="WSN156" s="103"/>
      <c r="WSO156" s="101" t="s">
        <v>190</v>
      </c>
      <c r="WSP156" s="102"/>
      <c r="WSQ156" s="102"/>
      <c r="WSR156" s="102"/>
      <c r="WSS156" s="102"/>
      <c r="WST156" s="102"/>
      <c r="WSU156" s="102"/>
      <c r="WSV156" s="103"/>
      <c r="WSW156" s="101" t="s">
        <v>190</v>
      </c>
      <c r="WSX156" s="102"/>
      <c r="WSY156" s="102"/>
      <c r="WSZ156" s="102"/>
      <c r="WTA156" s="102"/>
      <c r="WTB156" s="102"/>
      <c r="WTC156" s="102"/>
      <c r="WTD156" s="103"/>
      <c r="WTE156" s="101" t="s">
        <v>190</v>
      </c>
      <c r="WTF156" s="102"/>
      <c r="WTG156" s="102"/>
      <c r="WTH156" s="102"/>
      <c r="WTI156" s="102"/>
      <c r="WTJ156" s="102"/>
      <c r="WTK156" s="102"/>
      <c r="WTL156" s="103"/>
      <c r="WTM156" s="101" t="s">
        <v>190</v>
      </c>
      <c r="WTN156" s="102"/>
      <c r="WTO156" s="102"/>
      <c r="WTP156" s="102"/>
      <c r="WTQ156" s="102"/>
      <c r="WTR156" s="102"/>
      <c r="WTS156" s="102"/>
      <c r="WTT156" s="103"/>
      <c r="WTU156" s="101" t="s">
        <v>190</v>
      </c>
      <c r="WTV156" s="102"/>
      <c r="WTW156" s="102"/>
      <c r="WTX156" s="102"/>
      <c r="WTY156" s="102"/>
      <c r="WTZ156" s="102"/>
      <c r="WUA156" s="102"/>
      <c r="WUB156" s="103"/>
      <c r="WUC156" s="101" t="s">
        <v>190</v>
      </c>
      <c r="WUD156" s="102"/>
      <c r="WUE156" s="102"/>
      <c r="WUF156" s="102"/>
      <c r="WUG156" s="102"/>
      <c r="WUH156" s="102"/>
      <c r="WUI156" s="102"/>
      <c r="WUJ156" s="103"/>
      <c r="WUK156" s="101" t="s">
        <v>190</v>
      </c>
      <c r="WUL156" s="102"/>
      <c r="WUM156" s="102"/>
      <c r="WUN156" s="102"/>
      <c r="WUO156" s="102"/>
      <c r="WUP156" s="102"/>
      <c r="WUQ156" s="102"/>
      <c r="WUR156" s="103"/>
      <c r="WUS156" s="101" t="s">
        <v>190</v>
      </c>
      <c r="WUT156" s="102"/>
      <c r="WUU156" s="102"/>
      <c r="WUV156" s="102"/>
      <c r="WUW156" s="102"/>
      <c r="WUX156" s="102"/>
      <c r="WUY156" s="102"/>
      <c r="WUZ156" s="103"/>
      <c r="WVA156" s="101" t="s">
        <v>190</v>
      </c>
      <c r="WVB156" s="102"/>
      <c r="WVC156" s="102"/>
      <c r="WVD156" s="102"/>
      <c r="WVE156" s="102"/>
      <c r="WVF156" s="102"/>
      <c r="WVG156" s="102"/>
      <c r="WVH156" s="103"/>
      <c r="WVI156" s="101" t="s">
        <v>190</v>
      </c>
      <c r="WVJ156" s="102"/>
      <c r="WVK156" s="102"/>
      <c r="WVL156" s="102"/>
      <c r="WVM156" s="102"/>
      <c r="WVN156" s="102"/>
      <c r="WVO156" s="102"/>
      <c r="WVP156" s="103"/>
      <c r="WVQ156" s="101" t="s">
        <v>190</v>
      </c>
      <c r="WVR156" s="102"/>
      <c r="WVS156" s="102"/>
      <c r="WVT156" s="102"/>
      <c r="WVU156" s="102"/>
      <c r="WVV156" s="102"/>
      <c r="WVW156" s="102"/>
      <c r="WVX156" s="103"/>
      <c r="WVY156" s="101" t="s">
        <v>190</v>
      </c>
      <c r="WVZ156" s="102"/>
      <c r="WWA156" s="102"/>
      <c r="WWB156" s="102"/>
      <c r="WWC156" s="102"/>
      <c r="WWD156" s="102"/>
      <c r="WWE156" s="102"/>
      <c r="WWF156" s="103"/>
      <c r="WWG156" s="101" t="s">
        <v>190</v>
      </c>
      <c r="WWH156" s="102"/>
      <c r="WWI156" s="102"/>
      <c r="WWJ156" s="102"/>
      <c r="WWK156" s="102"/>
      <c r="WWL156" s="102"/>
      <c r="WWM156" s="102"/>
      <c r="WWN156" s="103"/>
      <c r="WWO156" s="101" t="s">
        <v>190</v>
      </c>
      <c r="WWP156" s="102"/>
      <c r="WWQ156" s="102"/>
      <c r="WWR156" s="102"/>
      <c r="WWS156" s="102"/>
      <c r="WWT156" s="102"/>
      <c r="WWU156" s="102"/>
      <c r="WWV156" s="103"/>
      <c r="WWW156" s="101" t="s">
        <v>190</v>
      </c>
      <c r="WWX156" s="102"/>
      <c r="WWY156" s="102"/>
      <c r="WWZ156" s="102"/>
      <c r="WXA156" s="102"/>
      <c r="WXB156" s="102"/>
      <c r="WXC156" s="102"/>
      <c r="WXD156" s="103"/>
      <c r="WXE156" s="101" t="s">
        <v>190</v>
      </c>
      <c r="WXF156" s="102"/>
      <c r="WXG156" s="102"/>
      <c r="WXH156" s="102"/>
      <c r="WXI156" s="102"/>
      <c r="WXJ156" s="102"/>
      <c r="WXK156" s="102"/>
      <c r="WXL156" s="103"/>
      <c r="WXM156" s="101" t="s">
        <v>190</v>
      </c>
      <c r="WXN156" s="102"/>
      <c r="WXO156" s="102"/>
      <c r="WXP156" s="102"/>
      <c r="WXQ156" s="102"/>
      <c r="WXR156" s="102"/>
      <c r="WXS156" s="102"/>
      <c r="WXT156" s="103"/>
      <c r="WXU156" s="101" t="s">
        <v>190</v>
      </c>
      <c r="WXV156" s="102"/>
      <c r="WXW156" s="102"/>
      <c r="WXX156" s="102"/>
      <c r="WXY156" s="102"/>
      <c r="WXZ156" s="102"/>
      <c r="WYA156" s="102"/>
      <c r="WYB156" s="103"/>
      <c r="WYC156" s="101" t="s">
        <v>190</v>
      </c>
      <c r="WYD156" s="102"/>
      <c r="WYE156" s="102"/>
      <c r="WYF156" s="102"/>
      <c r="WYG156" s="102"/>
      <c r="WYH156" s="102"/>
      <c r="WYI156" s="102"/>
      <c r="WYJ156" s="103"/>
      <c r="WYK156" s="101" t="s">
        <v>190</v>
      </c>
      <c r="WYL156" s="102"/>
      <c r="WYM156" s="102"/>
      <c r="WYN156" s="102"/>
      <c r="WYO156" s="102"/>
      <c r="WYP156" s="102"/>
      <c r="WYQ156" s="102"/>
      <c r="WYR156" s="103"/>
      <c r="WYS156" s="101" t="s">
        <v>190</v>
      </c>
      <c r="WYT156" s="102"/>
      <c r="WYU156" s="102"/>
      <c r="WYV156" s="102"/>
      <c r="WYW156" s="102"/>
      <c r="WYX156" s="102"/>
      <c r="WYY156" s="102"/>
      <c r="WYZ156" s="103"/>
      <c r="WZA156" s="101" t="s">
        <v>190</v>
      </c>
      <c r="WZB156" s="102"/>
      <c r="WZC156" s="102"/>
      <c r="WZD156" s="102"/>
      <c r="WZE156" s="102"/>
      <c r="WZF156" s="102"/>
      <c r="WZG156" s="102"/>
      <c r="WZH156" s="103"/>
      <c r="WZI156" s="101" t="s">
        <v>190</v>
      </c>
      <c r="WZJ156" s="102"/>
      <c r="WZK156" s="102"/>
      <c r="WZL156" s="102"/>
      <c r="WZM156" s="102"/>
      <c r="WZN156" s="102"/>
      <c r="WZO156" s="102"/>
      <c r="WZP156" s="103"/>
      <c r="WZQ156" s="101" t="s">
        <v>190</v>
      </c>
      <c r="WZR156" s="102"/>
      <c r="WZS156" s="102"/>
      <c r="WZT156" s="102"/>
      <c r="WZU156" s="102"/>
      <c r="WZV156" s="102"/>
      <c r="WZW156" s="102"/>
      <c r="WZX156" s="103"/>
      <c r="WZY156" s="101" t="s">
        <v>190</v>
      </c>
      <c r="WZZ156" s="102"/>
      <c r="XAA156" s="102"/>
      <c r="XAB156" s="102"/>
      <c r="XAC156" s="102"/>
      <c r="XAD156" s="102"/>
      <c r="XAE156" s="102"/>
      <c r="XAF156" s="103"/>
      <c r="XAG156" s="101" t="s">
        <v>190</v>
      </c>
      <c r="XAH156" s="102"/>
      <c r="XAI156" s="102"/>
      <c r="XAJ156" s="102"/>
      <c r="XAK156" s="102"/>
      <c r="XAL156" s="102"/>
      <c r="XAM156" s="102"/>
      <c r="XAN156" s="103"/>
      <c r="XAO156" s="101" t="s">
        <v>190</v>
      </c>
      <c r="XAP156" s="102"/>
      <c r="XAQ156" s="102"/>
      <c r="XAR156" s="102"/>
      <c r="XAS156" s="102"/>
      <c r="XAT156" s="102"/>
      <c r="XAU156" s="102"/>
      <c r="XAV156" s="103"/>
      <c r="XAW156" s="101" t="s">
        <v>190</v>
      </c>
      <c r="XAX156" s="102"/>
      <c r="XAY156" s="102"/>
      <c r="XAZ156" s="102"/>
      <c r="XBA156" s="102"/>
      <c r="XBB156" s="102"/>
      <c r="XBC156" s="102"/>
      <c r="XBD156" s="103"/>
      <c r="XBE156" s="101" t="s">
        <v>190</v>
      </c>
      <c r="XBF156" s="102"/>
      <c r="XBG156" s="102"/>
      <c r="XBH156" s="102"/>
      <c r="XBI156" s="102"/>
      <c r="XBJ156" s="102"/>
      <c r="XBK156" s="102"/>
      <c r="XBL156" s="103"/>
      <c r="XBM156" s="101" t="s">
        <v>190</v>
      </c>
      <c r="XBN156" s="102"/>
      <c r="XBO156" s="102"/>
      <c r="XBP156" s="102"/>
      <c r="XBQ156" s="102"/>
      <c r="XBR156" s="102"/>
      <c r="XBS156" s="102"/>
      <c r="XBT156" s="103"/>
      <c r="XBU156" s="101" t="s">
        <v>190</v>
      </c>
      <c r="XBV156" s="102"/>
      <c r="XBW156" s="102"/>
      <c r="XBX156" s="102"/>
      <c r="XBY156" s="102"/>
      <c r="XBZ156" s="102"/>
      <c r="XCA156" s="102"/>
      <c r="XCB156" s="103"/>
      <c r="XCC156" s="101" t="s">
        <v>190</v>
      </c>
      <c r="XCD156" s="102"/>
      <c r="XCE156" s="102"/>
      <c r="XCF156" s="102"/>
      <c r="XCG156" s="102"/>
      <c r="XCH156" s="102"/>
      <c r="XCI156" s="102"/>
      <c r="XCJ156" s="103"/>
      <c r="XCK156" s="101" t="s">
        <v>190</v>
      </c>
      <c r="XCL156" s="102"/>
      <c r="XCM156" s="102"/>
      <c r="XCN156" s="102"/>
      <c r="XCO156" s="102"/>
      <c r="XCP156" s="102"/>
      <c r="XCQ156" s="102"/>
      <c r="XCR156" s="103"/>
      <c r="XCS156" s="101" t="s">
        <v>190</v>
      </c>
      <c r="XCT156" s="102"/>
      <c r="XCU156" s="102"/>
      <c r="XCV156" s="102"/>
      <c r="XCW156" s="102"/>
      <c r="XCX156" s="102"/>
      <c r="XCY156" s="102"/>
      <c r="XCZ156" s="103"/>
      <c r="XDA156" s="101" t="s">
        <v>190</v>
      </c>
      <c r="XDB156" s="102"/>
      <c r="XDC156" s="102"/>
      <c r="XDD156" s="102"/>
      <c r="XDE156" s="102"/>
      <c r="XDF156" s="102"/>
      <c r="XDG156" s="102"/>
      <c r="XDH156" s="103"/>
      <c r="XDI156" s="101" t="s">
        <v>190</v>
      </c>
      <c r="XDJ156" s="102"/>
      <c r="XDK156" s="102"/>
      <c r="XDL156" s="102"/>
      <c r="XDM156" s="102"/>
      <c r="XDN156" s="102"/>
      <c r="XDO156" s="102"/>
      <c r="XDP156" s="103"/>
      <c r="XDQ156" s="101" t="s">
        <v>190</v>
      </c>
      <c r="XDR156" s="102"/>
      <c r="XDS156" s="102"/>
      <c r="XDT156" s="102"/>
      <c r="XDU156" s="102"/>
      <c r="XDV156" s="102"/>
      <c r="XDW156" s="102"/>
      <c r="XDX156" s="103"/>
      <c r="XDY156" s="101" t="s">
        <v>190</v>
      </c>
      <c r="XDZ156" s="102"/>
      <c r="XEA156" s="102"/>
      <c r="XEB156" s="102"/>
      <c r="XEC156" s="102"/>
      <c r="XED156" s="102"/>
      <c r="XEE156" s="102"/>
      <c r="XEF156" s="103"/>
      <c r="XEG156" s="101" t="s">
        <v>190</v>
      </c>
      <c r="XEH156" s="102"/>
      <c r="XEI156" s="102"/>
      <c r="XEJ156" s="102"/>
      <c r="XEK156" s="102"/>
      <c r="XEL156" s="102"/>
      <c r="XEM156" s="102"/>
      <c r="XEN156" s="103"/>
      <c r="XEO156" s="101" t="s">
        <v>190</v>
      </c>
      <c r="XEP156" s="102"/>
      <c r="XEQ156" s="102"/>
      <c r="XER156" s="102"/>
      <c r="XES156" s="102"/>
      <c r="XET156" s="102"/>
      <c r="XEU156" s="102"/>
      <c r="XEV156" s="103"/>
      <c r="XEW156" s="101" t="s">
        <v>190</v>
      </c>
      <c r="XEX156" s="101"/>
      <c r="XEY156" s="101"/>
      <c r="XEZ156" s="101"/>
      <c r="XFA156" s="101"/>
      <c r="XFB156" s="101"/>
      <c r="XFC156" s="101"/>
      <c r="XFD156" s="101"/>
    </row>
    <row r="157" spans="1:16384" s="37" customFormat="1" x14ac:dyDescent="0.25">
      <c r="A157" s="101" t="s">
        <v>193</v>
      </c>
      <c r="B157" s="102"/>
      <c r="C157" s="102"/>
      <c r="D157" s="102"/>
      <c r="E157" s="102"/>
      <c r="F157" s="102"/>
      <c r="G157" s="102"/>
      <c r="H157" s="103"/>
      <c r="J157" s="36"/>
    </row>
    <row r="158" spans="1:16384" s="37" customFormat="1" ht="15.75" customHeight="1" x14ac:dyDescent="0.25">
      <c r="A158" s="42">
        <v>1</v>
      </c>
      <c r="B158" s="42" t="s">
        <v>207</v>
      </c>
      <c r="C158" s="37" t="s">
        <v>194</v>
      </c>
      <c r="D158" s="42">
        <f>33.89*10.764</f>
        <v>364.79195999999996</v>
      </c>
      <c r="E158" s="42">
        <v>0</v>
      </c>
      <c r="F158" s="42">
        <f>D158*(($F$153)+1)+(IF(E158&lt;101,E158,IF(E158&lt;201,E158/2,IF(E158&lt;=301,E158/3,E158/4))))</f>
        <v>565.42753799999991</v>
      </c>
      <c r="G158" s="182" t="str">
        <f>A157</f>
        <v>1st Floor For Residential</v>
      </c>
      <c r="H158" s="190"/>
      <c r="I158" s="55"/>
      <c r="L158" s="173"/>
      <c r="M158" s="173"/>
      <c r="N158" s="36"/>
    </row>
    <row r="159" spans="1:16384" s="37" customFormat="1" ht="15.75" customHeight="1" x14ac:dyDescent="0.25">
      <c r="A159" s="42">
        <v>2</v>
      </c>
      <c r="B159" s="119" t="s">
        <v>236</v>
      </c>
      <c r="C159" s="120"/>
      <c r="D159" s="120"/>
      <c r="E159" s="120"/>
      <c r="F159" s="121"/>
      <c r="G159" s="184"/>
      <c r="H159" s="191"/>
      <c r="I159" s="36"/>
      <c r="L159" s="173"/>
      <c r="M159" s="173"/>
      <c r="N159" s="36"/>
    </row>
    <row r="160" spans="1:16384" s="37" customFormat="1" ht="15.75" customHeight="1" x14ac:dyDescent="0.25">
      <c r="A160" s="42">
        <v>3</v>
      </c>
      <c r="B160" s="119" t="s">
        <v>235</v>
      </c>
      <c r="C160" s="120"/>
      <c r="D160" s="120"/>
      <c r="E160" s="120"/>
      <c r="F160" s="121"/>
      <c r="G160" s="184"/>
      <c r="H160" s="191"/>
      <c r="I160" s="55"/>
      <c r="L160" s="173"/>
      <c r="M160" s="173"/>
      <c r="N160" s="36"/>
    </row>
    <row r="161" spans="1:16384" s="37" customFormat="1" ht="15.75" customHeight="1" x14ac:dyDescent="0.25">
      <c r="A161" s="42">
        <v>4</v>
      </c>
      <c r="B161" s="42" t="s">
        <v>207</v>
      </c>
      <c r="C161" s="42" t="s">
        <v>219</v>
      </c>
      <c r="D161" s="42">
        <f>35.48*10.764</f>
        <v>381.90671999999995</v>
      </c>
      <c r="E161" s="42">
        <f>(3.05*0.75+2.5*4)*10.764</f>
        <v>132.26264999999998</v>
      </c>
      <c r="F161" s="42">
        <f>D161*(($F$153)+1)+(IF(E161&lt;101,E161,IF(E161&lt;201,E161/2,IF(E161&lt;=301,E161/3,E161/4))))</f>
        <v>658.08674099999985</v>
      </c>
      <c r="G161" s="184"/>
      <c r="H161" s="191"/>
      <c r="I161" s="36"/>
      <c r="L161" s="173"/>
      <c r="M161" s="173"/>
      <c r="N161" s="36"/>
    </row>
    <row r="162" spans="1:16384" s="37" customFormat="1" ht="15.75" customHeight="1" x14ac:dyDescent="0.25">
      <c r="A162" s="42">
        <v>5</v>
      </c>
      <c r="B162" s="42" t="s">
        <v>207</v>
      </c>
      <c r="C162" s="42" t="s">
        <v>195</v>
      </c>
      <c r="D162" s="42">
        <f>51.54*10.764</f>
        <v>554.7765599999999</v>
      </c>
      <c r="E162" s="42">
        <f>(2.9*2.6+2.4*1+5.2*3.3+2.5*0.75)*10.764</f>
        <v>311.88689999999997</v>
      </c>
      <c r="F162" s="42">
        <f>D162*(($F$153)+1)+(IF(E162&lt;101,E162,IF(E162&lt;201,E162/2,IF(E162&lt;=301,E162/3,E162/4))))</f>
        <v>937.87539299999992</v>
      </c>
      <c r="G162" s="186"/>
      <c r="H162" s="192"/>
      <c r="I162" s="55"/>
      <c r="L162" s="173"/>
      <c r="M162" s="173"/>
      <c r="N162" s="36"/>
    </row>
    <row r="163" spans="1:16384" s="37" customFormat="1" ht="15.75" customHeight="1" x14ac:dyDescent="0.25">
      <c r="A163" s="101" t="s">
        <v>237</v>
      </c>
      <c r="B163" s="102"/>
      <c r="C163" s="102"/>
      <c r="D163" s="102"/>
      <c r="E163" s="102"/>
      <c r="F163" s="102"/>
      <c r="G163" s="102"/>
      <c r="H163" s="103"/>
      <c r="I163" s="36"/>
    </row>
    <row r="164" spans="1:16384" s="37" customFormat="1" ht="15.75" customHeight="1" x14ac:dyDescent="0.25">
      <c r="A164" s="42">
        <v>1</v>
      </c>
      <c r="B164" s="42" t="s">
        <v>207</v>
      </c>
      <c r="C164" s="42" t="s">
        <v>194</v>
      </c>
      <c r="D164" s="42">
        <f>33.89*10.764</f>
        <v>364.79195999999996</v>
      </c>
      <c r="E164" s="42">
        <v>0</v>
      </c>
      <c r="F164" s="42">
        <f>D164*(($F$153)+1)+(IF(E164&lt;101,E164,IF(E164&lt;201,E164/2,IF(E164&lt;=301,E164/3,E164/4))))</f>
        <v>565.42753799999991</v>
      </c>
      <c r="G164" s="182" t="str">
        <f>A163</f>
        <v>2nd to 7th, 9th to 14th, 16th to 21st, 23rd to 26th Floor</v>
      </c>
      <c r="H164" s="183"/>
      <c r="I164" s="36">
        <f>6570000/F164</f>
        <v>11619.526037304538</v>
      </c>
      <c r="J164" s="37">
        <f>12000*F164</f>
        <v>6785130.4559999993</v>
      </c>
      <c r="K164" s="37">
        <f>7000000/F164</f>
        <v>12380.012520720207</v>
      </c>
    </row>
    <row r="165" spans="1:16384" s="37" customFormat="1" ht="15.75" customHeight="1" x14ac:dyDescent="0.25">
      <c r="A165" s="42">
        <v>2</v>
      </c>
      <c r="B165" s="42" t="s">
        <v>207</v>
      </c>
      <c r="C165" s="42" t="s">
        <v>194</v>
      </c>
      <c r="D165" s="42">
        <f>35.4*10.764</f>
        <v>381.04559999999998</v>
      </c>
      <c r="E165" s="42">
        <v>0</v>
      </c>
      <c r="F165" s="42">
        <f>D165*(($F$153)+1)+(IF(E165&lt;101,E165,IF(E165&lt;201,E165/2,IF(E165&lt;=301,E165/3,E165/4))))</f>
        <v>590.62067999999999</v>
      </c>
      <c r="G165" s="184"/>
      <c r="H165" s="185"/>
      <c r="I165" s="36">
        <f>6858000/F165</f>
        <v>11611.513501355896</v>
      </c>
      <c r="J165" s="37">
        <f t="shared" ref="J165:J168" si="4">12000*F165</f>
        <v>7087448.1600000001</v>
      </c>
    </row>
    <row r="166" spans="1:16384" s="37" customFormat="1" ht="15.75" customHeight="1" x14ac:dyDescent="0.25">
      <c r="A166" s="42">
        <v>3</v>
      </c>
      <c r="B166" s="42" t="s">
        <v>207</v>
      </c>
      <c r="C166" s="42" t="s">
        <v>194</v>
      </c>
      <c r="D166" s="42">
        <f>35.48*10.764</f>
        <v>381.90671999999995</v>
      </c>
      <c r="E166" s="42">
        <v>0</v>
      </c>
      <c r="F166" s="42">
        <f>D166*(($F$153)+1)+(IF(E166&lt;101,E166,IF(E166&lt;201,E166/2,IF(E166&lt;=301,E166/3,E166/4))))</f>
        <v>591.9554159999999</v>
      </c>
      <c r="G166" s="184"/>
      <c r="H166" s="185"/>
      <c r="I166" s="36"/>
      <c r="J166" s="37">
        <f t="shared" si="4"/>
        <v>7103464.9919999987</v>
      </c>
      <c r="K166" s="37">
        <f>8500000/F166</f>
        <v>14359.189510312719</v>
      </c>
    </row>
    <row r="167" spans="1:16384" s="37" customFormat="1" ht="15.75" customHeight="1" x14ac:dyDescent="0.25">
      <c r="A167" s="42">
        <v>4</v>
      </c>
      <c r="B167" s="42" t="s">
        <v>207</v>
      </c>
      <c r="C167" s="42" t="s">
        <v>194</v>
      </c>
      <c r="D167" s="42">
        <f>35.48*10.764</f>
        <v>381.90671999999995</v>
      </c>
      <c r="E167" s="42">
        <v>0</v>
      </c>
      <c r="F167" s="42">
        <f>D167*(($F$153)+1)+(IF(E167&lt;101,E167,IF(E167&lt;201,E167/2,IF(E167&lt;=301,E167/3,E167/4))))</f>
        <v>591.9554159999999</v>
      </c>
      <c r="G167" s="184"/>
      <c r="H167" s="185"/>
      <c r="I167" s="36"/>
      <c r="J167" s="37">
        <f t="shared" si="4"/>
        <v>7103464.9919999987</v>
      </c>
    </row>
    <row r="168" spans="1:16384" s="37" customFormat="1" ht="15.75" customHeight="1" x14ac:dyDescent="0.25">
      <c r="A168" s="42">
        <v>5</v>
      </c>
      <c r="B168" s="42" t="s">
        <v>207</v>
      </c>
      <c r="C168" s="42" t="s">
        <v>195</v>
      </c>
      <c r="D168" s="42">
        <f>51.54*10.764</f>
        <v>554.7765599999999</v>
      </c>
      <c r="E168" s="42">
        <v>0</v>
      </c>
      <c r="F168" s="42">
        <f>D168*(($F$153)+1)+(IF(E168&lt;101,E168,IF(E168&lt;201,E168/2,IF(E168&lt;=301,E168/3,E168/4))))</f>
        <v>859.90366799999993</v>
      </c>
      <c r="G168" s="186"/>
      <c r="H168" s="187"/>
      <c r="I168" s="36">
        <f>9990000/F168</f>
        <v>11617.580400878114</v>
      </c>
      <c r="J168" s="37">
        <f t="shared" si="4"/>
        <v>10318844.015999999</v>
      </c>
    </row>
    <row r="169" spans="1:16384" s="37" customFormat="1" ht="15.75" customHeight="1" x14ac:dyDescent="0.25">
      <c r="A169" s="101" t="s">
        <v>197</v>
      </c>
      <c r="B169" s="102"/>
      <c r="C169" s="102"/>
      <c r="D169" s="102"/>
      <c r="E169" s="102"/>
      <c r="F169" s="102"/>
      <c r="G169" s="102"/>
      <c r="H169" s="103"/>
      <c r="I169" s="36"/>
    </row>
    <row r="170" spans="1:16384" s="37" customFormat="1" ht="15.75" customHeight="1" x14ac:dyDescent="0.25">
      <c r="A170" s="42">
        <v>1</v>
      </c>
      <c r="B170" s="42" t="s">
        <v>207</v>
      </c>
      <c r="C170" s="42" t="s">
        <v>194</v>
      </c>
      <c r="D170" s="42">
        <f>33.89*10.764</f>
        <v>364.79195999999996</v>
      </c>
      <c r="E170" s="42">
        <v>0</v>
      </c>
      <c r="F170" s="42">
        <f>D170*(($F$153)+1)+(IF(E170&lt;101,E170,IF(E170&lt;201,E170/2,IF(E170&lt;=301,E170/3,E170/4))))</f>
        <v>565.42753799999991</v>
      </c>
      <c r="G170" s="182" t="str">
        <f>A169</f>
        <v>8th, 15th, &amp; 22nd Floor (Part Refuge Area)</v>
      </c>
      <c r="H170" s="183"/>
      <c r="I170" s="36"/>
    </row>
    <row r="171" spans="1:16384" s="37" customFormat="1" ht="15.75" customHeight="1" x14ac:dyDescent="0.25">
      <c r="A171" s="42">
        <v>2</v>
      </c>
      <c r="B171" s="42" t="s">
        <v>207</v>
      </c>
      <c r="C171" s="42" t="s">
        <v>194</v>
      </c>
      <c r="D171" s="42">
        <f>35.4*10.764</f>
        <v>381.04559999999998</v>
      </c>
      <c r="E171" s="42">
        <v>0</v>
      </c>
      <c r="F171" s="42">
        <f>D171*(($F$153)+1)+(IF(E171&lt;101,E171,IF(E171&lt;201,E171/2,IF(E171&lt;=301,E171/3,E171/4))))</f>
        <v>590.62067999999999</v>
      </c>
      <c r="G171" s="184"/>
      <c r="H171" s="185"/>
      <c r="I171" s="36"/>
    </row>
    <row r="172" spans="1:16384" s="37" customFormat="1" ht="15.75" customHeight="1" x14ac:dyDescent="0.25">
      <c r="A172" s="42">
        <v>3</v>
      </c>
      <c r="B172" s="42" t="s">
        <v>207</v>
      </c>
      <c r="C172" s="42" t="s">
        <v>194</v>
      </c>
      <c r="D172" s="42">
        <f>35.48*10.764</f>
        <v>381.90671999999995</v>
      </c>
      <c r="E172" s="42">
        <v>0</v>
      </c>
      <c r="F172" s="42">
        <f>D172*(($F$153)+1)+(IF(E172&lt;101,E172,IF(E172&lt;201,E172/2,IF(E172&lt;=301,E172/3,E172/4))))</f>
        <v>591.9554159999999</v>
      </c>
      <c r="G172" s="184"/>
      <c r="H172" s="185"/>
      <c r="I172" s="36"/>
    </row>
    <row r="173" spans="1:16384" s="37" customFormat="1" ht="15.75" customHeight="1" x14ac:dyDescent="0.25">
      <c r="A173" s="42">
        <v>4</v>
      </c>
      <c r="B173" s="42" t="s">
        <v>207</v>
      </c>
      <c r="C173" s="42" t="s">
        <v>194</v>
      </c>
      <c r="D173" s="42">
        <f>35.48*10.764</f>
        <v>381.90671999999995</v>
      </c>
      <c r="E173" s="42">
        <v>0</v>
      </c>
      <c r="F173" s="42">
        <f>D173*(($F$153)+1)+(IF(E173&lt;101,E173,IF(E173&lt;201,E173/2,IF(E173&lt;=301,E173/3,E173/4))))</f>
        <v>591.9554159999999</v>
      </c>
      <c r="G173" s="184"/>
      <c r="H173" s="185"/>
      <c r="I173" s="36"/>
    </row>
    <row r="174" spans="1:16384" s="37" customFormat="1" ht="15.75" customHeight="1" x14ac:dyDescent="0.25">
      <c r="A174" s="42">
        <v>5</v>
      </c>
      <c r="B174" s="42"/>
      <c r="C174" s="119" t="s">
        <v>196</v>
      </c>
      <c r="D174" s="120"/>
      <c r="E174" s="120"/>
      <c r="F174" s="121"/>
      <c r="G174" s="186"/>
      <c r="H174" s="187"/>
      <c r="I174" s="36"/>
    </row>
    <row r="175" spans="1:16384" s="37" customFormat="1" x14ac:dyDescent="0.25">
      <c r="A175" s="101" t="s">
        <v>216</v>
      </c>
      <c r="B175" s="102"/>
      <c r="C175" s="102"/>
      <c r="D175" s="102"/>
      <c r="E175" s="102"/>
      <c r="F175" s="102"/>
      <c r="G175" s="102"/>
      <c r="H175" s="103"/>
      <c r="J175" s="36"/>
    </row>
    <row r="176" spans="1:16384" s="37" customFormat="1" x14ac:dyDescent="0.25">
      <c r="A176" s="101" t="s">
        <v>217</v>
      </c>
      <c r="B176" s="102"/>
      <c r="C176" s="102"/>
      <c r="D176" s="102"/>
      <c r="E176" s="102"/>
      <c r="F176" s="102"/>
      <c r="G176" s="102"/>
      <c r="H176" s="102"/>
      <c r="I176" s="58"/>
      <c r="J176" s="58"/>
      <c r="K176" s="58"/>
      <c r="L176" s="58"/>
      <c r="M176" s="58"/>
      <c r="N176" s="58"/>
      <c r="O176" s="58"/>
      <c r="P176" s="58"/>
      <c r="Q176" s="102" t="s">
        <v>216</v>
      </c>
      <c r="R176" s="102"/>
      <c r="S176" s="102"/>
      <c r="T176" s="102"/>
      <c r="U176" s="102"/>
      <c r="V176" s="102"/>
      <c r="W176" s="102"/>
      <c r="X176" s="103"/>
      <c r="Y176" s="101" t="s">
        <v>216</v>
      </c>
      <c r="Z176" s="102"/>
      <c r="AA176" s="102"/>
      <c r="AB176" s="102"/>
      <c r="AC176" s="102"/>
      <c r="AD176" s="102"/>
      <c r="AE176" s="102"/>
      <c r="AF176" s="103"/>
      <c r="AG176" s="101" t="s">
        <v>216</v>
      </c>
      <c r="AH176" s="102"/>
      <c r="AI176" s="102"/>
      <c r="AJ176" s="102"/>
      <c r="AK176" s="102"/>
      <c r="AL176" s="102"/>
      <c r="AM176" s="102"/>
      <c r="AN176" s="103"/>
      <c r="AO176" s="101" t="s">
        <v>216</v>
      </c>
      <c r="AP176" s="102"/>
      <c r="AQ176" s="102"/>
      <c r="AR176" s="102"/>
      <c r="AS176" s="102"/>
      <c r="AT176" s="102"/>
      <c r="AU176" s="102"/>
      <c r="AV176" s="103"/>
      <c r="AW176" s="101" t="s">
        <v>216</v>
      </c>
      <c r="AX176" s="102"/>
      <c r="AY176" s="102"/>
      <c r="AZ176" s="102"/>
      <c r="BA176" s="102"/>
      <c r="BB176" s="102"/>
      <c r="BC176" s="102"/>
      <c r="BD176" s="103"/>
      <c r="BE176" s="101" t="s">
        <v>216</v>
      </c>
      <c r="BF176" s="102"/>
      <c r="BG176" s="102"/>
      <c r="BH176" s="102"/>
      <c r="BI176" s="102"/>
      <c r="BJ176" s="102"/>
      <c r="BK176" s="102"/>
      <c r="BL176" s="103"/>
      <c r="BM176" s="101" t="s">
        <v>216</v>
      </c>
      <c r="BN176" s="102"/>
      <c r="BO176" s="102"/>
      <c r="BP176" s="102"/>
      <c r="BQ176" s="102"/>
      <c r="BR176" s="102"/>
      <c r="BS176" s="102"/>
      <c r="BT176" s="103"/>
      <c r="BU176" s="101" t="s">
        <v>216</v>
      </c>
      <c r="BV176" s="102"/>
      <c r="BW176" s="102"/>
      <c r="BX176" s="102"/>
      <c r="BY176" s="102"/>
      <c r="BZ176" s="102"/>
      <c r="CA176" s="102"/>
      <c r="CB176" s="103"/>
      <c r="CC176" s="101" t="s">
        <v>216</v>
      </c>
      <c r="CD176" s="102"/>
      <c r="CE176" s="102"/>
      <c r="CF176" s="102"/>
      <c r="CG176" s="102"/>
      <c r="CH176" s="102"/>
      <c r="CI176" s="102"/>
      <c r="CJ176" s="103"/>
      <c r="CK176" s="101" t="s">
        <v>216</v>
      </c>
      <c r="CL176" s="102"/>
      <c r="CM176" s="102"/>
      <c r="CN176" s="102"/>
      <c r="CO176" s="102"/>
      <c r="CP176" s="102"/>
      <c r="CQ176" s="102"/>
      <c r="CR176" s="103"/>
      <c r="CS176" s="101" t="s">
        <v>216</v>
      </c>
      <c r="CT176" s="102"/>
      <c r="CU176" s="102"/>
      <c r="CV176" s="102"/>
      <c r="CW176" s="102"/>
      <c r="CX176" s="102"/>
      <c r="CY176" s="102"/>
      <c r="CZ176" s="103"/>
      <c r="DA176" s="101" t="s">
        <v>216</v>
      </c>
      <c r="DB176" s="102"/>
      <c r="DC176" s="102"/>
      <c r="DD176" s="102"/>
      <c r="DE176" s="102"/>
      <c r="DF176" s="102"/>
      <c r="DG176" s="102"/>
      <c r="DH176" s="103"/>
      <c r="DI176" s="101" t="s">
        <v>216</v>
      </c>
      <c r="DJ176" s="102"/>
      <c r="DK176" s="102"/>
      <c r="DL176" s="102"/>
      <c r="DM176" s="102"/>
      <c r="DN176" s="102"/>
      <c r="DO176" s="102"/>
      <c r="DP176" s="103"/>
      <c r="DQ176" s="101" t="s">
        <v>216</v>
      </c>
      <c r="DR176" s="102"/>
      <c r="DS176" s="102"/>
      <c r="DT176" s="102"/>
      <c r="DU176" s="102"/>
      <c r="DV176" s="102"/>
      <c r="DW176" s="102"/>
      <c r="DX176" s="103"/>
      <c r="DY176" s="101" t="s">
        <v>216</v>
      </c>
      <c r="DZ176" s="102"/>
      <c r="EA176" s="102"/>
      <c r="EB176" s="102"/>
      <c r="EC176" s="102"/>
      <c r="ED176" s="102"/>
      <c r="EE176" s="102"/>
      <c r="EF176" s="103"/>
      <c r="EG176" s="101" t="s">
        <v>216</v>
      </c>
      <c r="EH176" s="102"/>
      <c r="EI176" s="102"/>
      <c r="EJ176" s="102"/>
      <c r="EK176" s="102"/>
      <c r="EL176" s="102"/>
      <c r="EM176" s="102"/>
      <c r="EN176" s="103"/>
      <c r="EO176" s="101" t="s">
        <v>216</v>
      </c>
      <c r="EP176" s="102"/>
      <c r="EQ176" s="102"/>
      <c r="ER176" s="102"/>
      <c r="ES176" s="102"/>
      <c r="ET176" s="102"/>
      <c r="EU176" s="102"/>
      <c r="EV176" s="103"/>
      <c r="EW176" s="101" t="s">
        <v>216</v>
      </c>
      <c r="EX176" s="102"/>
      <c r="EY176" s="102"/>
      <c r="EZ176" s="102"/>
      <c r="FA176" s="102"/>
      <c r="FB176" s="102"/>
      <c r="FC176" s="102"/>
      <c r="FD176" s="103"/>
      <c r="FE176" s="101" t="s">
        <v>216</v>
      </c>
      <c r="FF176" s="102"/>
      <c r="FG176" s="102"/>
      <c r="FH176" s="102"/>
      <c r="FI176" s="102"/>
      <c r="FJ176" s="102"/>
      <c r="FK176" s="102"/>
      <c r="FL176" s="103"/>
      <c r="FM176" s="101" t="s">
        <v>216</v>
      </c>
      <c r="FN176" s="102"/>
      <c r="FO176" s="102"/>
      <c r="FP176" s="102"/>
      <c r="FQ176" s="102"/>
      <c r="FR176" s="102"/>
      <c r="FS176" s="102"/>
      <c r="FT176" s="103"/>
      <c r="FU176" s="101" t="s">
        <v>216</v>
      </c>
      <c r="FV176" s="102"/>
      <c r="FW176" s="102"/>
      <c r="FX176" s="102"/>
      <c r="FY176" s="102"/>
      <c r="FZ176" s="102"/>
      <c r="GA176" s="102"/>
      <c r="GB176" s="103"/>
      <c r="GC176" s="101" t="s">
        <v>216</v>
      </c>
      <c r="GD176" s="102"/>
      <c r="GE176" s="102"/>
      <c r="GF176" s="102"/>
      <c r="GG176" s="102"/>
      <c r="GH176" s="102"/>
      <c r="GI176" s="102"/>
      <c r="GJ176" s="103"/>
      <c r="GK176" s="101" t="s">
        <v>216</v>
      </c>
      <c r="GL176" s="102"/>
      <c r="GM176" s="102"/>
      <c r="GN176" s="102"/>
      <c r="GO176" s="102"/>
      <c r="GP176" s="102"/>
      <c r="GQ176" s="102"/>
      <c r="GR176" s="103"/>
      <c r="GS176" s="101" t="s">
        <v>216</v>
      </c>
      <c r="GT176" s="102"/>
      <c r="GU176" s="102"/>
      <c r="GV176" s="102"/>
      <c r="GW176" s="102"/>
      <c r="GX176" s="102"/>
      <c r="GY176" s="102"/>
      <c r="GZ176" s="103"/>
      <c r="HA176" s="101" t="s">
        <v>216</v>
      </c>
      <c r="HB176" s="102"/>
      <c r="HC176" s="102"/>
      <c r="HD176" s="102"/>
      <c r="HE176" s="102"/>
      <c r="HF176" s="102"/>
      <c r="HG176" s="102"/>
      <c r="HH176" s="103"/>
      <c r="HI176" s="101" t="s">
        <v>216</v>
      </c>
      <c r="HJ176" s="102"/>
      <c r="HK176" s="102"/>
      <c r="HL176" s="102"/>
      <c r="HM176" s="102"/>
      <c r="HN176" s="102"/>
      <c r="HO176" s="102"/>
      <c r="HP176" s="103"/>
      <c r="HQ176" s="101" t="s">
        <v>216</v>
      </c>
      <c r="HR176" s="102"/>
      <c r="HS176" s="102"/>
      <c r="HT176" s="102"/>
      <c r="HU176" s="102"/>
      <c r="HV176" s="102"/>
      <c r="HW176" s="102"/>
      <c r="HX176" s="103"/>
      <c r="HY176" s="101" t="s">
        <v>216</v>
      </c>
      <c r="HZ176" s="102"/>
      <c r="IA176" s="102"/>
      <c r="IB176" s="102"/>
      <c r="IC176" s="102"/>
      <c r="ID176" s="102"/>
      <c r="IE176" s="102"/>
      <c r="IF176" s="103"/>
      <c r="IG176" s="101" t="s">
        <v>216</v>
      </c>
      <c r="IH176" s="102"/>
      <c r="II176" s="102"/>
      <c r="IJ176" s="102"/>
      <c r="IK176" s="102"/>
      <c r="IL176" s="102"/>
      <c r="IM176" s="102"/>
      <c r="IN176" s="103"/>
      <c r="IO176" s="101" t="s">
        <v>216</v>
      </c>
      <c r="IP176" s="102"/>
      <c r="IQ176" s="102"/>
      <c r="IR176" s="102"/>
      <c r="IS176" s="102"/>
      <c r="IT176" s="102"/>
      <c r="IU176" s="102"/>
      <c r="IV176" s="103"/>
      <c r="IW176" s="101" t="s">
        <v>216</v>
      </c>
      <c r="IX176" s="102"/>
      <c r="IY176" s="102"/>
      <c r="IZ176" s="102"/>
      <c r="JA176" s="102"/>
      <c r="JB176" s="102"/>
      <c r="JC176" s="102"/>
      <c r="JD176" s="103"/>
      <c r="JE176" s="101" t="s">
        <v>216</v>
      </c>
      <c r="JF176" s="102"/>
      <c r="JG176" s="102"/>
      <c r="JH176" s="102"/>
      <c r="JI176" s="102"/>
      <c r="JJ176" s="102"/>
      <c r="JK176" s="102"/>
      <c r="JL176" s="103"/>
      <c r="JM176" s="101" t="s">
        <v>216</v>
      </c>
      <c r="JN176" s="102"/>
      <c r="JO176" s="102"/>
      <c r="JP176" s="102"/>
      <c r="JQ176" s="102"/>
      <c r="JR176" s="102"/>
      <c r="JS176" s="102"/>
      <c r="JT176" s="103"/>
      <c r="JU176" s="101" t="s">
        <v>216</v>
      </c>
      <c r="JV176" s="102"/>
      <c r="JW176" s="102"/>
      <c r="JX176" s="102"/>
      <c r="JY176" s="102"/>
      <c r="JZ176" s="102"/>
      <c r="KA176" s="102"/>
      <c r="KB176" s="103"/>
      <c r="KC176" s="101" t="s">
        <v>216</v>
      </c>
      <c r="KD176" s="102"/>
      <c r="KE176" s="102"/>
      <c r="KF176" s="102"/>
      <c r="KG176" s="102"/>
      <c r="KH176" s="102"/>
      <c r="KI176" s="102"/>
      <c r="KJ176" s="103"/>
      <c r="KK176" s="101" t="s">
        <v>216</v>
      </c>
      <c r="KL176" s="102"/>
      <c r="KM176" s="102"/>
      <c r="KN176" s="102"/>
      <c r="KO176" s="102"/>
      <c r="KP176" s="102"/>
      <c r="KQ176" s="102"/>
      <c r="KR176" s="103"/>
      <c r="KS176" s="101" t="s">
        <v>216</v>
      </c>
      <c r="KT176" s="102"/>
      <c r="KU176" s="102"/>
      <c r="KV176" s="102"/>
      <c r="KW176" s="102"/>
      <c r="KX176" s="102"/>
      <c r="KY176" s="102"/>
      <c r="KZ176" s="103"/>
      <c r="LA176" s="101" t="s">
        <v>216</v>
      </c>
      <c r="LB176" s="102"/>
      <c r="LC176" s="102"/>
      <c r="LD176" s="102"/>
      <c r="LE176" s="102"/>
      <c r="LF176" s="102"/>
      <c r="LG176" s="102"/>
      <c r="LH176" s="103"/>
      <c r="LI176" s="101" t="s">
        <v>216</v>
      </c>
      <c r="LJ176" s="102"/>
      <c r="LK176" s="102"/>
      <c r="LL176" s="102"/>
      <c r="LM176" s="102"/>
      <c r="LN176" s="102"/>
      <c r="LO176" s="102"/>
      <c r="LP176" s="103"/>
      <c r="LQ176" s="101" t="s">
        <v>216</v>
      </c>
      <c r="LR176" s="102"/>
      <c r="LS176" s="102"/>
      <c r="LT176" s="102"/>
      <c r="LU176" s="102"/>
      <c r="LV176" s="102"/>
      <c r="LW176" s="102"/>
      <c r="LX176" s="103"/>
      <c r="LY176" s="101" t="s">
        <v>216</v>
      </c>
      <c r="LZ176" s="102"/>
      <c r="MA176" s="102"/>
      <c r="MB176" s="102"/>
      <c r="MC176" s="102"/>
      <c r="MD176" s="102"/>
      <c r="ME176" s="102"/>
      <c r="MF176" s="103"/>
      <c r="MG176" s="101" t="s">
        <v>216</v>
      </c>
      <c r="MH176" s="102"/>
      <c r="MI176" s="102"/>
      <c r="MJ176" s="102"/>
      <c r="MK176" s="102"/>
      <c r="ML176" s="102"/>
      <c r="MM176" s="102"/>
      <c r="MN176" s="103"/>
      <c r="MO176" s="101" t="s">
        <v>216</v>
      </c>
      <c r="MP176" s="102"/>
      <c r="MQ176" s="102"/>
      <c r="MR176" s="102"/>
      <c r="MS176" s="102"/>
      <c r="MT176" s="102"/>
      <c r="MU176" s="102"/>
      <c r="MV176" s="103"/>
      <c r="MW176" s="101" t="s">
        <v>216</v>
      </c>
      <c r="MX176" s="102"/>
      <c r="MY176" s="102"/>
      <c r="MZ176" s="102"/>
      <c r="NA176" s="102"/>
      <c r="NB176" s="102"/>
      <c r="NC176" s="102"/>
      <c r="ND176" s="103"/>
      <c r="NE176" s="101" t="s">
        <v>216</v>
      </c>
      <c r="NF176" s="102"/>
      <c r="NG176" s="102"/>
      <c r="NH176" s="102"/>
      <c r="NI176" s="102"/>
      <c r="NJ176" s="102"/>
      <c r="NK176" s="102"/>
      <c r="NL176" s="103"/>
      <c r="NM176" s="101" t="s">
        <v>216</v>
      </c>
      <c r="NN176" s="102"/>
      <c r="NO176" s="102"/>
      <c r="NP176" s="102"/>
      <c r="NQ176" s="102"/>
      <c r="NR176" s="102"/>
      <c r="NS176" s="102"/>
      <c r="NT176" s="103"/>
      <c r="NU176" s="101" t="s">
        <v>216</v>
      </c>
      <c r="NV176" s="102"/>
      <c r="NW176" s="102"/>
      <c r="NX176" s="102"/>
      <c r="NY176" s="102"/>
      <c r="NZ176" s="102"/>
      <c r="OA176" s="102"/>
      <c r="OB176" s="103"/>
      <c r="OC176" s="101" t="s">
        <v>216</v>
      </c>
      <c r="OD176" s="102"/>
      <c r="OE176" s="102"/>
      <c r="OF176" s="102"/>
      <c r="OG176" s="102"/>
      <c r="OH176" s="102"/>
      <c r="OI176" s="102"/>
      <c r="OJ176" s="103"/>
      <c r="OK176" s="101" t="s">
        <v>216</v>
      </c>
      <c r="OL176" s="102"/>
      <c r="OM176" s="102"/>
      <c r="ON176" s="102"/>
      <c r="OO176" s="102"/>
      <c r="OP176" s="102"/>
      <c r="OQ176" s="102"/>
      <c r="OR176" s="103"/>
      <c r="OS176" s="101" t="s">
        <v>216</v>
      </c>
      <c r="OT176" s="102"/>
      <c r="OU176" s="102"/>
      <c r="OV176" s="102"/>
      <c r="OW176" s="102"/>
      <c r="OX176" s="102"/>
      <c r="OY176" s="102"/>
      <c r="OZ176" s="103"/>
      <c r="PA176" s="101" t="s">
        <v>216</v>
      </c>
      <c r="PB176" s="102"/>
      <c r="PC176" s="102"/>
      <c r="PD176" s="102"/>
      <c r="PE176" s="102"/>
      <c r="PF176" s="102"/>
      <c r="PG176" s="102"/>
      <c r="PH176" s="103"/>
      <c r="PI176" s="101" t="s">
        <v>216</v>
      </c>
      <c r="PJ176" s="102"/>
      <c r="PK176" s="102"/>
      <c r="PL176" s="102"/>
      <c r="PM176" s="102"/>
      <c r="PN176" s="102"/>
      <c r="PO176" s="102"/>
      <c r="PP176" s="103"/>
      <c r="PQ176" s="101" t="s">
        <v>216</v>
      </c>
      <c r="PR176" s="102"/>
      <c r="PS176" s="102"/>
      <c r="PT176" s="102"/>
      <c r="PU176" s="102"/>
      <c r="PV176" s="102"/>
      <c r="PW176" s="102"/>
      <c r="PX176" s="103"/>
      <c r="PY176" s="101" t="s">
        <v>216</v>
      </c>
      <c r="PZ176" s="102"/>
      <c r="QA176" s="102"/>
      <c r="QB176" s="102"/>
      <c r="QC176" s="102"/>
      <c r="QD176" s="102"/>
      <c r="QE176" s="102"/>
      <c r="QF176" s="103"/>
      <c r="QG176" s="101" t="s">
        <v>216</v>
      </c>
      <c r="QH176" s="102"/>
      <c r="QI176" s="102"/>
      <c r="QJ176" s="102"/>
      <c r="QK176" s="102"/>
      <c r="QL176" s="102"/>
      <c r="QM176" s="102"/>
      <c r="QN176" s="103"/>
      <c r="QO176" s="101" t="s">
        <v>216</v>
      </c>
      <c r="QP176" s="102"/>
      <c r="QQ176" s="102"/>
      <c r="QR176" s="102"/>
      <c r="QS176" s="102"/>
      <c r="QT176" s="102"/>
      <c r="QU176" s="102"/>
      <c r="QV176" s="103"/>
      <c r="QW176" s="101" t="s">
        <v>216</v>
      </c>
      <c r="QX176" s="102"/>
      <c r="QY176" s="102"/>
      <c r="QZ176" s="102"/>
      <c r="RA176" s="102"/>
      <c r="RB176" s="102"/>
      <c r="RC176" s="102"/>
      <c r="RD176" s="103"/>
      <c r="RE176" s="101" t="s">
        <v>216</v>
      </c>
      <c r="RF176" s="102"/>
      <c r="RG176" s="102"/>
      <c r="RH176" s="102"/>
      <c r="RI176" s="102"/>
      <c r="RJ176" s="102"/>
      <c r="RK176" s="102"/>
      <c r="RL176" s="103"/>
      <c r="RM176" s="101" t="s">
        <v>216</v>
      </c>
      <c r="RN176" s="102"/>
      <c r="RO176" s="102"/>
      <c r="RP176" s="102"/>
      <c r="RQ176" s="102"/>
      <c r="RR176" s="102"/>
      <c r="RS176" s="102"/>
      <c r="RT176" s="103"/>
      <c r="RU176" s="101" t="s">
        <v>216</v>
      </c>
      <c r="RV176" s="102"/>
      <c r="RW176" s="102"/>
      <c r="RX176" s="102"/>
      <c r="RY176" s="102"/>
      <c r="RZ176" s="102"/>
      <c r="SA176" s="102"/>
      <c r="SB176" s="103"/>
      <c r="SC176" s="101" t="s">
        <v>216</v>
      </c>
      <c r="SD176" s="102"/>
      <c r="SE176" s="102"/>
      <c r="SF176" s="102"/>
      <c r="SG176" s="102"/>
      <c r="SH176" s="102"/>
      <c r="SI176" s="102"/>
      <c r="SJ176" s="103"/>
      <c r="SK176" s="101" t="s">
        <v>216</v>
      </c>
      <c r="SL176" s="102"/>
      <c r="SM176" s="102"/>
      <c r="SN176" s="102"/>
      <c r="SO176" s="102"/>
      <c r="SP176" s="102"/>
      <c r="SQ176" s="102"/>
      <c r="SR176" s="103"/>
      <c r="SS176" s="101" t="s">
        <v>216</v>
      </c>
      <c r="ST176" s="102"/>
      <c r="SU176" s="102"/>
      <c r="SV176" s="102"/>
      <c r="SW176" s="102"/>
      <c r="SX176" s="102"/>
      <c r="SY176" s="102"/>
      <c r="SZ176" s="103"/>
      <c r="TA176" s="101" t="s">
        <v>216</v>
      </c>
      <c r="TB176" s="102"/>
      <c r="TC176" s="102"/>
      <c r="TD176" s="102"/>
      <c r="TE176" s="102"/>
      <c r="TF176" s="102"/>
      <c r="TG176" s="102"/>
      <c r="TH176" s="103"/>
      <c r="TI176" s="101" t="s">
        <v>216</v>
      </c>
      <c r="TJ176" s="102"/>
      <c r="TK176" s="102"/>
      <c r="TL176" s="102"/>
      <c r="TM176" s="102"/>
      <c r="TN176" s="102"/>
      <c r="TO176" s="102"/>
      <c r="TP176" s="103"/>
      <c r="TQ176" s="101" t="s">
        <v>216</v>
      </c>
      <c r="TR176" s="102"/>
      <c r="TS176" s="102"/>
      <c r="TT176" s="102"/>
      <c r="TU176" s="102"/>
      <c r="TV176" s="102"/>
      <c r="TW176" s="102"/>
      <c r="TX176" s="103"/>
      <c r="TY176" s="101" t="s">
        <v>216</v>
      </c>
      <c r="TZ176" s="102"/>
      <c r="UA176" s="102"/>
      <c r="UB176" s="102"/>
      <c r="UC176" s="102"/>
      <c r="UD176" s="102"/>
      <c r="UE176" s="102"/>
      <c r="UF176" s="103"/>
      <c r="UG176" s="101" t="s">
        <v>216</v>
      </c>
      <c r="UH176" s="102"/>
      <c r="UI176" s="102"/>
      <c r="UJ176" s="102"/>
      <c r="UK176" s="102"/>
      <c r="UL176" s="102"/>
      <c r="UM176" s="102"/>
      <c r="UN176" s="103"/>
      <c r="UO176" s="101" t="s">
        <v>216</v>
      </c>
      <c r="UP176" s="102"/>
      <c r="UQ176" s="102"/>
      <c r="UR176" s="102"/>
      <c r="US176" s="102"/>
      <c r="UT176" s="102"/>
      <c r="UU176" s="102"/>
      <c r="UV176" s="103"/>
      <c r="UW176" s="101" t="s">
        <v>216</v>
      </c>
      <c r="UX176" s="102"/>
      <c r="UY176" s="102"/>
      <c r="UZ176" s="102"/>
      <c r="VA176" s="102"/>
      <c r="VB176" s="102"/>
      <c r="VC176" s="102"/>
      <c r="VD176" s="103"/>
      <c r="VE176" s="101" t="s">
        <v>216</v>
      </c>
      <c r="VF176" s="102"/>
      <c r="VG176" s="102"/>
      <c r="VH176" s="102"/>
      <c r="VI176" s="102"/>
      <c r="VJ176" s="102"/>
      <c r="VK176" s="102"/>
      <c r="VL176" s="103"/>
      <c r="VM176" s="101" t="s">
        <v>216</v>
      </c>
      <c r="VN176" s="102"/>
      <c r="VO176" s="102"/>
      <c r="VP176" s="102"/>
      <c r="VQ176" s="102"/>
      <c r="VR176" s="102"/>
      <c r="VS176" s="102"/>
      <c r="VT176" s="103"/>
      <c r="VU176" s="101" t="s">
        <v>216</v>
      </c>
      <c r="VV176" s="102"/>
      <c r="VW176" s="102"/>
      <c r="VX176" s="102"/>
      <c r="VY176" s="102"/>
      <c r="VZ176" s="102"/>
      <c r="WA176" s="102"/>
      <c r="WB176" s="103"/>
      <c r="WC176" s="101" t="s">
        <v>216</v>
      </c>
      <c r="WD176" s="102"/>
      <c r="WE176" s="102"/>
      <c r="WF176" s="102"/>
      <c r="WG176" s="102"/>
      <c r="WH176" s="102"/>
      <c r="WI176" s="102"/>
      <c r="WJ176" s="103"/>
      <c r="WK176" s="101" t="s">
        <v>216</v>
      </c>
      <c r="WL176" s="102"/>
      <c r="WM176" s="102"/>
      <c r="WN176" s="102"/>
      <c r="WO176" s="102"/>
      <c r="WP176" s="102"/>
      <c r="WQ176" s="102"/>
      <c r="WR176" s="103"/>
      <c r="WS176" s="101" t="s">
        <v>216</v>
      </c>
      <c r="WT176" s="102"/>
      <c r="WU176" s="102"/>
      <c r="WV176" s="102"/>
      <c r="WW176" s="102"/>
      <c r="WX176" s="102"/>
      <c r="WY176" s="102"/>
      <c r="WZ176" s="103"/>
      <c r="XA176" s="101" t="s">
        <v>216</v>
      </c>
      <c r="XB176" s="102"/>
      <c r="XC176" s="102"/>
      <c r="XD176" s="102"/>
      <c r="XE176" s="102"/>
      <c r="XF176" s="102"/>
      <c r="XG176" s="102"/>
      <c r="XH176" s="103"/>
      <c r="XI176" s="101" t="s">
        <v>216</v>
      </c>
      <c r="XJ176" s="102"/>
      <c r="XK176" s="102"/>
      <c r="XL176" s="102"/>
      <c r="XM176" s="102"/>
      <c r="XN176" s="102"/>
      <c r="XO176" s="102"/>
      <c r="XP176" s="103"/>
      <c r="XQ176" s="101" t="s">
        <v>216</v>
      </c>
      <c r="XR176" s="102"/>
      <c r="XS176" s="102"/>
      <c r="XT176" s="102"/>
      <c r="XU176" s="102"/>
      <c r="XV176" s="102"/>
      <c r="XW176" s="102"/>
      <c r="XX176" s="103"/>
      <c r="XY176" s="101" t="s">
        <v>216</v>
      </c>
      <c r="XZ176" s="102"/>
      <c r="YA176" s="102"/>
      <c r="YB176" s="102"/>
      <c r="YC176" s="102"/>
      <c r="YD176" s="102"/>
      <c r="YE176" s="102"/>
      <c r="YF176" s="103"/>
      <c r="YG176" s="101" t="s">
        <v>216</v>
      </c>
      <c r="YH176" s="102"/>
      <c r="YI176" s="102"/>
      <c r="YJ176" s="102"/>
      <c r="YK176" s="102"/>
      <c r="YL176" s="102"/>
      <c r="YM176" s="102"/>
      <c r="YN176" s="103"/>
      <c r="YO176" s="101" t="s">
        <v>216</v>
      </c>
      <c r="YP176" s="102"/>
      <c r="YQ176" s="102"/>
      <c r="YR176" s="102"/>
      <c r="YS176" s="102"/>
      <c r="YT176" s="102"/>
      <c r="YU176" s="102"/>
      <c r="YV176" s="103"/>
      <c r="YW176" s="101" t="s">
        <v>216</v>
      </c>
      <c r="YX176" s="102"/>
      <c r="YY176" s="102"/>
      <c r="YZ176" s="102"/>
      <c r="ZA176" s="102"/>
      <c r="ZB176" s="102"/>
      <c r="ZC176" s="102"/>
      <c r="ZD176" s="103"/>
      <c r="ZE176" s="101" t="s">
        <v>216</v>
      </c>
      <c r="ZF176" s="102"/>
      <c r="ZG176" s="102"/>
      <c r="ZH176" s="102"/>
      <c r="ZI176" s="102"/>
      <c r="ZJ176" s="102"/>
      <c r="ZK176" s="102"/>
      <c r="ZL176" s="103"/>
      <c r="ZM176" s="101" t="s">
        <v>216</v>
      </c>
      <c r="ZN176" s="102"/>
      <c r="ZO176" s="102"/>
      <c r="ZP176" s="102"/>
      <c r="ZQ176" s="102"/>
      <c r="ZR176" s="102"/>
      <c r="ZS176" s="102"/>
      <c r="ZT176" s="103"/>
      <c r="ZU176" s="101" t="s">
        <v>216</v>
      </c>
      <c r="ZV176" s="102"/>
      <c r="ZW176" s="102"/>
      <c r="ZX176" s="102"/>
      <c r="ZY176" s="102"/>
      <c r="ZZ176" s="102"/>
      <c r="AAA176" s="102"/>
      <c r="AAB176" s="103"/>
      <c r="AAC176" s="101" t="s">
        <v>216</v>
      </c>
      <c r="AAD176" s="102"/>
      <c r="AAE176" s="102"/>
      <c r="AAF176" s="102"/>
      <c r="AAG176" s="102"/>
      <c r="AAH176" s="102"/>
      <c r="AAI176" s="102"/>
      <c r="AAJ176" s="103"/>
      <c r="AAK176" s="101" t="s">
        <v>216</v>
      </c>
      <c r="AAL176" s="102"/>
      <c r="AAM176" s="102"/>
      <c r="AAN176" s="102"/>
      <c r="AAO176" s="102"/>
      <c r="AAP176" s="102"/>
      <c r="AAQ176" s="102"/>
      <c r="AAR176" s="103"/>
      <c r="AAS176" s="101" t="s">
        <v>216</v>
      </c>
      <c r="AAT176" s="102"/>
      <c r="AAU176" s="102"/>
      <c r="AAV176" s="102"/>
      <c r="AAW176" s="102"/>
      <c r="AAX176" s="102"/>
      <c r="AAY176" s="102"/>
      <c r="AAZ176" s="103"/>
      <c r="ABA176" s="101" t="s">
        <v>216</v>
      </c>
      <c r="ABB176" s="102"/>
      <c r="ABC176" s="102"/>
      <c r="ABD176" s="102"/>
      <c r="ABE176" s="102"/>
      <c r="ABF176" s="102"/>
      <c r="ABG176" s="102"/>
      <c r="ABH176" s="103"/>
      <c r="ABI176" s="101" t="s">
        <v>216</v>
      </c>
      <c r="ABJ176" s="102"/>
      <c r="ABK176" s="102"/>
      <c r="ABL176" s="102"/>
      <c r="ABM176" s="102"/>
      <c r="ABN176" s="102"/>
      <c r="ABO176" s="102"/>
      <c r="ABP176" s="103"/>
      <c r="ABQ176" s="101" t="s">
        <v>216</v>
      </c>
      <c r="ABR176" s="102"/>
      <c r="ABS176" s="102"/>
      <c r="ABT176" s="102"/>
      <c r="ABU176" s="102"/>
      <c r="ABV176" s="102"/>
      <c r="ABW176" s="102"/>
      <c r="ABX176" s="103"/>
      <c r="ABY176" s="101" t="s">
        <v>216</v>
      </c>
      <c r="ABZ176" s="102"/>
      <c r="ACA176" s="102"/>
      <c r="ACB176" s="102"/>
      <c r="ACC176" s="102"/>
      <c r="ACD176" s="102"/>
      <c r="ACE176" s="102"/>
      <c r="ACF176" s="103"/>
      <c r="ACG176" s="101" t="s">
        <v>216</v>
      </c>
      <c r="ACH176" s="102"/>
      <c r="ACI176" s="102"/>
      <c r="ACJ176" s="102"/>
      <c r="ACK176" s="102"/>
      <c r="ACL176" s="102"/>
      <c r="ACM176" s="102"/>
      <c r="ACN176" s="103"/>
      <c r="ACO176" s="101" t="s">
        <v>216</v>
      </c>
      <c r="ACP176" s="102"/>
      <c r="ACQ176" s="102"/>
      <c r="ACR176" s="102"/>
      <c r="ACS176" s="102"/>
      <c r="ACT176" s="102"/>
      <c r="ACU176" s="102"/>
      <c r="ACV176" s="103"/>
      <c r="ACW176" s="101" t="s">
        <v>216</v>
      </c>
      <c r="ACX176" s="102"/>
      <c r="ACY176" s="102"/>
      <c r="ACZ176" s="102"/>
      <c r="ADA176" s="102"/>
      <c r="ADB176" s="102"/>
      <c r="ADC176" s="102"/>
      <c r="ADD176" s="103"/>
      <c r="ADE176" s="101" t="s">
        <v>216</v>
      </c>
      <c r="ADF176" s="102"/>
      <c r="ADG176" s="102"/>
      <c r="ADH176" s="102"/>
      <c r="ADI176" s="102"/>
      <c r="ADJ176" s="102"/>
      <c r="ADK176" s="102"/>
      <c r="ADL176" s="103"/>
      <c r="ADM176" s="101" t="s">
        <v>216</v>
      </c>
      <c r="ADN176" s="102"/>
      <c r="ADO176" s="102"/>
      <c r="ADP176" s="102"/>
      <c r="ADQ176" s="102"/>
      <c r="ADR176" s="102"/>
      <c r="ADS176" s="102"/>
      <c r="ADT176" s="103"/>
      <c r="ADU176" s="101" t="s">
        <v>216</v>
      </c>
      <c r="ADV176" s="102"/>
      <c r="ADW176" s="102"/>
      <c r="ADX176" s="102"/>
      <c r="ADY176" s="102"/>
      <c r="ADZ176" s="102"/>
      <c r="AEA176" s="102"/>
      <c r="AEB176" s="103"/>
      <c r="AEC176" s="101" t="s">
        <v>216</v>
      </c>
      <c r="AED176" s="102"/>
      <c r="AEE176" s="102"/>
      <c r="AEF176" s="102"/>
      <c r="AEG176" s="102"/>
      <c r="AEH176" s="102"/>
      <c r="AEI176" s="102"/>
      <c r="AEJ176" s="103"/>
      <c r="AEK176" s="101" t="s">
        <v>216</v>
      </c>
      <c r="AEL176" s="102"/>
      <c r="AEM176" s="102"/>
      <c r="AEN176" s="102"/>
      <c r="AEO176" s="102"/>
      <c r="AEP176" s="102"/>
      <c r="AEQ176" s="102"/>
      <c r="AER176" s="103"/>
      <c r="AES176" s="101" t="s">
        <v>216</v>
      </c>
      <c r="AET176" s="102"/>
      <c r="AEU176" s="102"/>
      <c r="AEV176" s="102"/>
      <c r="AEW176" s="102"/>
      <c r="AEX176" s="102"/>
      <c r="AEY176" s="102"/>
      <c r="AEZ176" s="103"/>
      <c r="AFA176" s="101" t="s">
        <v>216</v>
      </c>
      <c r="AFB176" s="102"/>
      <c r="AFC176" s="102"/>
      <c r="AFD176" s="102"/>
      <c r="AFE176" s="102"/>
      <c r="AFF176" s="102"/>
      <c r="AFG176" s="102"/>
      <c r="AFH176" s="103"/>
      <c r="AFI176" s="101" t="s">
        <v>216</v>
      </c>
      <c r="AFJ176" s="102"/>
      <c r="AFK176" s="102"/>
      <c r="AFL176" s="102"/>
      <c r="AFM176" s="102"/>
      <c r="AFN176" s="102"/>
      <c r="AFO176" s="102"/>
      <c r="AFP176" s="103"/>
      <c r="AFQ176" s="101" t="s">
        <v>216</v>
      </c>
      <c r="AFR176" s="102"/>
      <c r="AFS176" s="102"/>
      <c r="AFT176" s="102"/>
      <c r="AFU176" s="102"/>
      <c r="AFV176" s="102"/>
      <c r="AFW176" s="102"/>
      <c r="AFX176" s="103"/>
      <c r="AFY176" s="101" t="s">
        <v>216</v>
      </c>
      <c r="AFZ176" s="102"/>
      <c r="AGA176" s="102"/>
      <c r="AGB176" s="102"/>
      <c r="AGC176" s="102"/>
      <c r="AGD176" s="102"/>
      <c r="AGE176" s="102"/>
      <c r="AGF176" s="103"/>
      <c r="AGG176" s="101" t="s">
        <v>216</v>
      </c>
      <c r="AGH176" s="102"/>
      <c r="AGI176" s="102"/>
      <c r="AGJ176" s="102"/>
      <c r="AGK176" s="102"/>
      <c r="AGL176" s="102"/>
      <c r="AGM176" s="102"/>
      <c r="AGN176" s="103"/>
      <c r="AGO176" s="101" t="s">
        <v>216</v>
      </c>
      <c r="AGP176" s="102"/>
      <c r="AGQ176" s="102"/>
      <c r="AGR176" s="102"/>
      <c r="AGS176" s="102"/>
      <c r="AGT176" s="102"/>
      <c r="AGU176" s="102"/>
      <c r="AGV176" s="103"/>
      <c r="AGW176" s="101" t="s">
        <v>216</v>
      </c>
      <c r="AGX176" s="102"/>
      <c r="AGY176" s="102"/>
      <c r="AGZ176" s="102"/>
      <c r="AHA176" s="102"/>
      <c r="AHB176" s="102"/>
      <c r="AHC176" s="102"/>
      <c r="AHD176" s="103"/>
      <c r="AHE176" s="101" t="s">
        <v>216</v>
      </c>
      <c r="AHF176" s="102"/>
      <c r="AHG176" s="102"/>
      <c r="AHH176" s="102"/>
      <c r="AHI176" s="102"/>
      <c r="AHJ176" s="102"/>
      <c r="AHK176" s="102"/>
      <c r="AHL176" s="103"/>
      <c r="AHM176" s="101" t="s">
        <v>216</v>
      </c>
      <c r="AHN176" s="102"/>
      <c r="AHO176" s="102"/>
      <c r="AHP176" s="102"/>
      <c r="AHQ176" s="102"/>
      <c r="AHR176" s="102"/>
      <c r="AHS176" s="102"/>
      <c r="AHT176" s="103"/>
      <c r="AHU176" s="101" t="s">
        <v>216</v>
      </c>
      <c r="AHV176" s="102"/>
      <c r="AHW176" s="102"/>
      <c r="AHX176" s="102"/>
      <c r="AHY176" s="102"/>
      <c r="AHZ176" s="102"/>
      <c r="AIA176" s="102"/>
      <c r="AIB176" s="103"/>
      <c r="AIC176" s="101" t="s">
        <v>216</v>
      </c>
      <c r="AID176" s="102"/>
      <c r="AIE176" s="102"/>
      <c r="AIF176" s="102"/>
      <c r="AIG176" s="102"/>
      <c r="AIH176" s="102"/>
      <c r="AII176" s="102"/>
      <c r="AIJ176" s="103"/>
      <c r="AIK176" s="101" t="s">
        <v>216</v>
      </c>
      <c r="AIL176" s="102"/>
      <c r="AIM176" s="102"/>
      <c r="AIN176" s="102"/>
      <c r="AIO176" s="102"/>
      <c r="AIP176" s="102"/>
      <c r="AIQ176" s="102"/>
      <c r="AIR176" s="103"/>
      <c r="AIS176" s="101" t="s">
        <v>216</v>
      </c>
      <c r="AIT176" s="102"/>
      <c r="AIU176" s="102"/>
      <c r="AIV176" s="102"/>
      <c r="AIW176" s="102"/>
      <c r="AIX176" s="102"/>
      <c r="AIY176" s="102"/>
      <c r="AIZ176" s="103"/>
      <c r="AJA176" s="101" t="s">
        <v>216</v>
      </c>
      <c r="AJB176" s="102"/>
      <c r="AJC176" s="102"/>
      <c r="AJD176" s="102"/>
      <c r="AJE176" s="102"/>
      <c r="AJF176" s="102"/>
      <c r="AJG176" s="102"/>
      <c r="AJH176" s="103"/>
      <c r="AJI176" s="101" t="s">
        <v>216</v>
      </c>
      <c r="AJJ176" s="102"/>
      <c r="AJK176" s="102"/>
      <c r="AJL176" s="102"/>
      <c r="AJM176" s="102"/>
      <c r="AJN176" s="102"/>
      <c r="AJO176" s="102"/>
      <c r="AJP176" s="103"/>
      <c r="AJQ176" s="101" t="s">
        <v>216</v>
      </c>
      <c r="AJR176" s="102"/>
      <c r="AJS176" s="102"/>
      <c r="AJT176" s="102"/>
      <c r="AJU176" s="102"/>
      <c r="AJV176" s="102"/>
      <c r="AJW176" s="102"/>
      <c r="AJX176" s="103"/>
      <c r="AJY176" s="101" t="s">
        <v>216</v>
      </c>
      <c r="AJZ176" s="102"/>
      <c r="AKA176" s="102"/>
      <c r="AKB176" s="102"/>
      <c r="AKC176" s="102"/>
      <c r="AKD176" s="102"/>
      <c r="AKE176" s="102"/>
      <c r="AKF176" s="103"/>
      <c r="AKG176" s="101" t="s">
        <v>216</v>
      </c>
      <c r="AKH176" s="102"/>
      <c r="AKI176" s="102"/>
      <c r="AKJ176" s="102"/>
      <c r="AKK176" s="102"/>
      <c r="AKL176" s="102"/>
      <c r="AKM176" s="102"/>
      <c r="AKN176" s="103"/>
      <c r="AKO176" s="101" t="s">
        <v>216</v>
      </c>
      <c r="AKP176" s="102"/>
      <c r="AKQ176" s="102"/>
      <c r="AKR176" s="102"/>
      <c r="AKS176" s="102"/>
      <c r="AKT176" s="102"/>
      <c r="AKU176" s="102"/>
      <c r="AKV176" s="103"/>
      <c r="AKW176" s="101" t="s">
        <v>216</v>
      </c>
      <c r="AKX176" s="102"/>
      <c r="AKY176" s="102"/>
      <c r="AKZ176" s="102"/>
      <c r="ALA176" s="102"/>
      <c r="ALB176" s="102"/>
      <c r="ALC176" s="102"/>
      <c r="ALD176" s="103"/>
      <c r="ALE176" s="101" t="s">
        <v>216</v>
      </c>
      <c r="ALF176" s="102"/>
      <c r="ALG176" s="102"/>
      <c r="ALH176" s="102"/>
      <c r="ALI176" s="102"/>
      <c r="ALJ176" s="102"/>
      <c r="ALK176" s="102"/>
      <c r="ALL176" s="103"/>
      <c r="ALM176" s="101" t="s">
        <v>216</v>
      </c>
      <c r="ALN176" s="102"/>
      <c r="ALO176" s="102"/>
      <c r="ALP176" s="102"/>
      <c r="ALQ176" s="102"/>
      <c r="ALR176" s="102"/>
      <c r="ALS176" s="102"/>
      <c r="ALT176" s="103"/>
      <c r="ALU176" s="101" t="s">
        <v>216</v>
      </c>
      <c r="ALV176" s="102"/>
      <c r="ALW176" s="102"/>
      <c r="ALX176" s="102"/>
      <c r="ALY176" s="102"/>
      <c r="ALZ176" s="102"/>
      <c r="AMA176" s="102"/>
      <c r="AMB176" s="103"/>
      <c r="AMC176" s="101" t="s">
        <v>216</v>
      </c>
      <c r="AMD176" s="102"/>
      <c r="AME176" s="102"/>
      <c r="AMF176" s="102"/>
      <c r="AMG176" s="102"/>
      <c r="AMH176" s="102"/>
      <c r="AMI176" s="102"/>
      <c r="AMJ176" s="103"/>
      <c r="AMK176" s="101" t="s">
        <v>216</v>
      </c>
      <c r="AML176" s="102"/>
      <c r="AMM176" s="102"/>
      <c r="AMN176" s="102"/>
      <c r="AMO176" s="102"/>
      <c r="AMP176" s="102"/>
      <c r="AMQ176" s="102"/>
      <c r="AMR176" s="103"/>
      <c r="AMS176" s="101" t="s">
        <v>216</v>
      </c>
      <c r="AMT176" s="102"/>
      <c r="AMU176" s="102"/>
      <c r="AMV176" s="102"/>
      <c r="AMW176" s="102"/>
      <c r="AMX176" s="102"/>
      <c r="AMY176" s="102"/>
      <c r="AMZ176" s="103"/>
      <c r="ANA176" s="101" t="s">
        <v>216</v>
      </c>
      <c r="ANB176" s="102"/>
      <c r="ANC176" s="102"/>
      <c r="AND176" s="102"/>
      <c r="ANE176" s="102"/>
      <c r="ANF176" s="102"/>
      <c r="ANG176" s="102"/>
      <c r="ANH176" s="103"/>
      <c r="ANI176" s="101" t="s">
        <v>216</v>
      </c>
      <c r="ANJ176" s="102"/>
      <c r="ANK176" s="102"/>
      <c r="ANL176" s="102"/>
      <c r="ANM176" s="102"/>
      <c r="ANN176" s="102"/>
      <c r="ANO176" s="102"/>
      <c r="ANP176" s="103"/>
      <c r="ANQ176" s="101" t="s">
        <v>216</v>
      </c>
      <c r="ANR176" s="102"/>
      <c r="ANS176" s="102"/>
      <c r="ANT176" s="102"/>
      <c r="ANU176" s="102"/>
      <c r="ANV176" s="102"/>
      <c r="ANW176" s="102"/>
      <c r="ANX176" s="103"/>
      <c r="ANY176" s="101" t="s">
        <v>216</v>
      </c>
      <c r="ANZ176" s="102"/>
      <c r="AOA176" s="102"/>
      <c r="AOB176" s="102"/>
      <c r="AOC176" s="102"/>
      <c r="AOD176" s="102"/>
      <c r="AOE176" s="102"/>
      <c r="AOF176" s="103"/>
      <c r="AOG176" s="101" t="s">
        <v>216</v>
      </c>
      <c r="AOH176" s="102"/>
      <c r="AOI176" s="102"/>
      <c r="AOJ176" s="102"/>
      <c r="AOK176" s="102"/>
      <c r="AOL176" s="102"/>
      <c r="AOM176" s="102"/>
      <c r="AON176" s="103"/>
      <c r="AOO176" s="101" t="s">
        <v>216</v>
      </c>
      <c r="AOP176" s="102"/>
      <c r="AOQ176" s="102"/>
      <c r="AOR176" s="102"/>
      <c r="AOS176" s="102"/>
      <c r="AOT176" s="102"/>
      <c r="AOU176" s="102"/>
      <c r="AOV176" s="103"/>
      <c r="AOW176" s="101" t="s">
        <v>216</v>
      </c>
      <c r="AOX176" s="102"/>
      <c r="AOY176" s="102"/>
      <c r="AOZ176" s="102"/>
      <c r="APA176" s="102"/>
      <c r="APB176" s="102"/>
      <c r="APC176" s="102"/>
      <c r="APD176" s="103"/>
      <c r="APE176" s="101" t="s">
        <v>216</v>
      </c>
      <c r="APF176" s="102"/>
      <c r="APG176" s="102"/>
      <c r="APH176" s="102"/>
      <c r="API176" s="102"/>
      <c r="APJ176" s="102"/>
      <c r="APK176" s="102"/>
      <c r="APL176" s="103"/>
      <c r="APM176" s="101" t="s">
        <v>216</v>
      </c>
      <c r="APN176" s="102"/>
      <c r="APO176" s="102"/>
      <c r="APP176" s="102"/>
      <c r="APQ176" s="102"/>
      <c r="APR176" s="102"/>
      <c r="APS176" s="102"/>
      <c r="APT176" s="103"/>
      <c r="APU176" s="101" t="s">
        <v>216</v>
      </c>
      <c r="APV176" s="102"/>
      <c r="APW176" s="102"/>
      <c r="APX176" s="102"/>
      <c r="APY176" s="102"/>
      <c r="APZ176" s="102"/>
      <c r="AQA176" s="102"/>
      <c r="AQB176" s="103"/>
      <c r="AQC176" s="101" t="s">
        <v>216</v>
      </c>
      <c r="AQD176" s="102"/>
      <c r="AQE176" s="102"/>
      <c r="AQF176" s="102"/>
      <c r="AQG176" s="102"/>
      <c r="AQH176" s="102"/>
      <c r="AQI176" s="102"/>
      <c r="AQJ176" s="103"/>
      <c r="AQK176" s="101" t="s">
        <v>216</v>
      </c>
      <c r="AQL176" s="102"/>
      <c r="AQM176" s="102"/>
      <c r="AQN176" s="102"/>
      <c r="AQO176" s="102"/>
      <c r="AQP176" s="102"/>
      <c r="AQQ176" s="102"/>
      <c r="AQR176" s="103"/>
      <c r="AQS176" s="101" t="s">
        <v>216</v>
      </c>
      <c r="AQT176" s="102"/>
      <c r="AQU176" s="102"/>
      <c r="AQV176" s="102"/>
      <c r="AQW176" s="102"/>
      <c r="AQX176" s="102"/>
      <c r="AQY176" s="102"/>
      <c r="AQZ176" s="103"/>
      <c r="ARA176" s="101" t="s">
        <v>216</v>
      </c>
      <c r="ARB176" s="102"/>
      <c r="ARC176" s="102"/>
      <c r="ARD176" s="102"/>
      <c r="ARE176" s="102"/>
      <c r="ARF176" s="102"/>
      <c r="ARG176" s="102"/>
      <c r="ARH176" s="103"/>
      <c r="ARI176" s="101" t="s">
        <v>216</v>
      </c>
      <c r="ARJ176" s="102"/>
      <c r="ARK176" s="102"/>
      <c r="ARL176" s="102"/>
      <c r="ARM176" s="102"/>
      <c r="ARN176" s="102"/>
      <c r="ARO176" s="102"/>
      <c r="ARP176" s="103"/>
      <c r="ARQ176" s="101" t="s">
        <v>216</v>
      </c>
      <c r="ARR176" s="102"/>
      <c r="ARS176" s="102"/>
      <c r="ART176" s="102"/>
      <c r="ARU176" s="102"/>
      <c r="ARV176" s="102"/>
      <c r="ARW176" s="102"/>
      <c r="ARX176" s="103"/>
      <c r="ARY176" s="101" t="s">
        <v>216</v>
      </c>
      <c r="ARZ176" s="102"/>
      <c r="ASA176" s="102"/>
      <c r="ASB176" s="102"/>
      <c r="ASC176" s="102"/>
      <c r="ASD176" s="102"/>
      <c r="ASE176" s="102"/>
      <c r="ASF176" s="103"/>
      <c r="ASG176" s="101" t="s">
        <v>216</v>
      </c>
      <c r="ASH176" s="102"/>
      <c r="ASI176" s="102"/>
      <c r="ASJ176" s="102"/>
      <c r="ASK176" s="102"/>
      <c r="ASL176" s="102"/>
      <c r="ASM176" s="102"/>
      <c r="ASN176" s="103"/>
      <c r="ASO176" s="101" t="s">
        <v>216</v>
      </c>
      <c r="ASP176" s="102"/>
      <c r="ASQ176" s="102"/>
      <c r="ASR176" s="102"/>
      <c r="ASS176" s="102"/>
      <c r="AST176" s="102"/>
      <c r="ASU176" s="102"/>
      <c r="ASV176" s="103"/>
      <c r="ASW176" s="101" t="s">
        <v>216</v>
      </c>
      <c r="ASX176" s="102"/>
      <c r="ASY176" s="102"/>
      <c r="ASZ176" s="102"/>
      <c r="ATA176" s="102"/>
      <c r="ATB176" s="102"/>
      <c r="ATC176" s="102"/>
      <c r="ATD176" s="103"/>
      <c r="ATE176" s="101" t="s">
        <v>216</v>
      </c>
      <c r="ATF176" s="102"/>
      <c r="ATG176" s="102"/>
      <c r="ATH176" s="102"/>
      <c r="ATI176" s="102"/>
      <c r="ATJ176" s="102"/>
      <c r="ATK176" s="102"/>
      <c r="ATL176" s="103"/>
      <c r="ATM176" s="101" t="s">
        <v>216</v>
      </c>
      <c r="ATN176" s="102"/>
      <c r="ATO176" s="102"/>
      <c r="ATP176" s="102"/>
      <c r="ATQ176" s="102"/>
      <c r="ATR176" s="102"/>
      <c r="ATS176" s="102"/>
      <c r="ATT176" s="103"/>
      <c r="ATU176" s="101" t="s">
        <v>216</v>
      </c>
      <c r="ATV176" s="102"/>
      <c r="ATW176" s="102"/>
      <c r="ATX176" s="102"/>
      <c r="ATY176" s="102"/>
      <c r="ATZ176" s="102"/>
      <c r="AUA176" s="102"/>
      <c r="AUB176" s="103"/>
      <c r="AUC176" s="101" t="s">
        <v>216</v>
      </c>
      <c r="AUD176" s="102"/>
      <c r="AUE176" s="102"/>
      <c r="AUF176" s="102"/>
      <c r="AUG176" s="102"/>
      <c r="AUH176" s="102"/>
      <c r="AUI176" s="102"/>
      <c r="AUJ176" s="103"/>
      <c r="AUK176" s="101" t="s">
        <v>216</v>
      </c>
      <c r="AUL176" s="102"/>
      <c r="AUM176" s="102"/>
      <c r="AUN176" s="102"/>
      <c r="AUO176" s="102"/>
      <c r="AUP176" s="102"/>
      <c r="AUQ176" s="102"/>
      <c r="AUR176" s="103"/>
      <c r="AUS176" s="101" t="s">
        <v>216</v>
      </c>
      <c r="AUT176" s="102"/>
      <c r="AUU176" s="102"/>
      <c r="AUV176" s="102"/>
      <c r="AUW176" s="102"/>
      <c r="AUX176" s="102"/>
      <c r="AUY176" s="102"/>
      <c r="AUZ176" s="103"/>
      <c r="AVA176" s="101" t="s">
        <v>216</v>
      </c>
      <c r="AVB176" s="102"/>
      <c r="AVC176" s="102"/>
      <c r="AVD176" s="102"/>
      <c r="AVE176" s="102"/>
      <c r="AVF176" s="102"/>
      <c r="AVG176" s="102"/>
      <c r="AVH176" s="103"/>
      <c r="AVI176" s="101" t="s">
        <v>216</v>
      </c>
      <c r="AVJ176" s="102"/>
      <c r="AVK176" s="102"/>
      <c r="AVL176" s="102"/>
      <c r="AVM176" s="102"/>
      <c r="AVN176" s="102"/>
      <c r="AVO176" s="102"/>
      <c r="AVP176" s="103"/>
      <c r="AVQ176" s="101" t="s">
        <v>216</v>
      </c>
      <c r="AVR176" s="102"/>
      <c r="AVS176" s="102"/>
      <c r="AVT176" s="102"/>
      <c r="AVU176" s="102"/>
      <c r="AVV176" s="102"/>
      <c r="AVW176" s="102"/>
      <c r="AVX176" s="103"/>
      <c r="AVY176" s="101" t="s">
        <v>216</v>
      </c>
      <c r="AVZ176" s="102"/>
      <c r="AWA176" s="102"/>
      <c r="AWB176" s="102"/>
      <c r="AWC176" s="102"/>
      <c r="AWD176" s="102"/>
      <c r="AWE176" s="102"/>
      <c r="AWF176" s="103"/>
      <c r="AWG176" s="101" t="s">
        <v>216</v>
      </c>
      <c r="AWH176" s="102"/>
      <c r="AWI176" s="102"/>
      <c r="AWJ176" s="102"/>
      <c r="AWK176" s="102"/>
      <c r="AWL176" s="102"/>
      <c r="AWM176" s="102"/>
      <c r="AWN176" s="103"/>
      <c r="AWO176" s="101" t="s">
        <v>216</v>
      </c>
      <c r="AWP176" s="102"/>
      <c r="AWQ176" s="102"/>
      <c r="AWR176" s="102"/>
      <c r="AWS176" s="102"/>
      <c r="AWT176" s="102"/>
      <c r="AWU176" s="102"/>
      <c r="AWV176" s="103"/>
      <c r="AWW176" s="101" t="s">
        <v>216</v>
      </c>
      <c r="AWX176" s="102"/>
      <c r="AWY176" s="102"/>
      <c r="AWZ176" s="102"/>
      <c r="AXA176" s="102"/>
      <c r="AXB176" s="102"/>
      <c r="AXC176" s="102"/>
      <c r="AXD176" s="103"/>
      <c r="AXE176" s="101" t="s">
        <v>216</v>
      </c>
      <c r="AXF176" s="102"/>
      <c r="AXG176" s="102"/>
      <c r="AXH176" s="102"/>
      <c r="AXI176" s="102"/>
      <c r="AXJ176" s="102"/>
      <c r="AXK176" s="102"/>
      <c r="AXL176" s="103"/>
      <c r="AXM176" s="101" t="s">
        <v>216</v>
      </c>
      <c r="AXN176" s="102"/>
      <c r="AXO176" s="102"/>
      <c r="AXP176" s="102"/>
      <c r="AXQ176" s="102"/>
      <c r="AXR176" s="102"/>
      <c r="AXS176" s="102"/>
      <c r="AXT176" s="103"/>
      <c r="AXU176" s="101" t="s">
        <v>216</v>
      </c>
      <c r="AXV176" s="102"/>
      <c r="AXW176" s="102"/>
      <c r="AXX176" s="102"/>
      <c r="AXY176" s="102"/>
      <c r="AXZ176" s="102"/>
      <c r="AYA176" s="102"/>
      <c r="AYB176" s="103"/>
      <c r="AYC176" s="101" t="s">
        <v>216</v>
      </c>
      <c r="AYD176" s="102"/>
      <c r="AYE176" s="102"/>
      <c r="AYF176" s="102"/>
      <c r="AYG176" s="102"/>
      <c r="AYH176" s="102"/>
      <c r="AYI176" s="102"/>
      <c r="AYJ176" s="103"/>
      <c r="AYK176" s="101" t="s">
        <v>216</v>
      </c>
      <c r="AYL176" s="102"/>
      <c r="AYM176" s="102"/>
      <c r="AYN176" s="102"/>
      <c r="AYO176" s="102"/>
      <c r="AYP176" s="102"/>
      <c r="AYQ176" s="102"/>
      <c r="AYR176" s="103"/>
      <c r="AYS176" s="101" t="s">
        <v>216</v>
      </c>
      <c r="AYT176" s="102"/>
      <c r="AYU176" s="102"/>
      <c r="AYV176" s="102"/>
      <c r="AYW176" s="102"/>
      <c r="AYX176" s="102"/>
      <c r="AYY176" s="102"/>
      <c r="AYZ176" s="103"/>
      <c r="AZA176" s="101" t="s">
        <v>216</v>
      </c>
      <c r="AZB176" s="102"/>
      <c r="AZC176" s="102"/>
      <c r="AZD176" s="102"/>
      <c r="AZE176" s="102"/>
      <c r="AZF176" s="102"/>
      <c r="AZG176" s="102"/>
      <c r="AZH176" s="103"/>
      <c r="AZI176" s="101" t="s">
        <v>216</v>
      </c>
      <c r="AZJ176" s="102"/>
      <c r="AZK176" s="102"/>
      <c r="AZL176" s="102"/>
      <c r="AZM176" s="102"/>
      <c r="AZN176" s="102"/>
      <c r="AZO176" s="102"/>
      <c r="AZP176" s="103"/>
      <c r="AZQ176" s="101" t="s">
        <v>216</v>
      </c>
      <c r="AZR176" s="102"/>
      <c r="AZS176" s="102"/>
      <c r="AZT176" s="102"/>
      <c r="AZU176" s="102"/>
      <c r="AZV176" s="102"/>
      <c r="AZW176" s="102"/>
      <c r="AZX176" s="103"/>
      <c r="AZY176" s="101" t="s">
        <v>216</v>
      </c>
      <c r="AZZ176" s="102"/>
      <c r="BAA176" s="102"/>
      <c r="BAB176" s="102"/>
      <c r="BAC176" s="102"/>
      <c r="BAD176" s="102"/>
      <c r="BAE176" s="102"/>
      <c r="BAF176" s="103"/>
      <c r="BAG176" s="101" t="s">
        <v>216</v>
      </c>
      <c r="BAH176" s="102"/>
      <c r="BAI176" s="102"/>
      <c r="BAJ176" s="102"/>
      <c r="BAK176" s="102"/>
      <c r="BAL176" s="102"/>
      <c r="BAM176" s="102"/>
      <c r="BAN176" s="103"/>
      <c r="BAO176" s="101" t="s">
        <v>216</v>
      </c>
      <c r="BAP176" s="102"/>
      <c r="BAQ176" s="102"/>
      <c r="BAR176" s="102"/>
      <c r="BAS176" s="102"/>
      <c r="BAT176" s="102"/>
      <c r="BAU176" s="102"/>
      <c r="BAV176" s="103"/>
      <c r="BAW176" s="101" t="s">
        <v>216</v>
      </c>
      <c r="BAX176" s="102"/>
      <c r="BAY176" s="102"/>
      <c r="BAZ176" s="102"/>
      <c r="BBA176" s="102"/>
      <c r="BBB176" s="102"/>
      <c r="BBC176" s="102"/>
      <c r="BBD176" s="103"/>
      <c r="BBE176" s="101" t="s">
        <v>216</v>
      </c>
      <c r="BBF176" s="102"/>
      <c r="BBG176" s="102"/>
      <c r="BBH176" s="102"/>
      <c r="BBI176" s="102"/>
      <c r="BBJ176" s="102"/>
      <c r="BBK176" s="102"/>
      <c r="BBL176" s="103"/>
      <c r="BBM176" s="101" t="s">
        <v>216</v>
      </c>
      <c r="BBN176" s="102"/>
      <c r="BBO176" s="102"/>
      <c r="BBP176" s="102"/>
      <c r="BBQ176" s="102"/>
      <c r="BBR176" s="102"/>
      <c r="BBS176" s="102"/>
      <c r="BBT176" s="103"/>
      <c r="BBU176" s="101" t="s">
        <v>216</v>
      </c>
      <c r="BBV176" s="102"/>
      <c r="BBW176" s="102"/>
      <c r="BBX176" s="102"/>
      <c r="BBY176" s="102"/>
      <c r="BBZ176" s="102"/>
      <c r="BCA176" s="102"/>
      <c r="BCB176" s="103"/>
      <c r="BCC176" s="101" t="s">
        <v>216</v>
      </c>
      <c r="BCD176" s="102"/>
      <c r="BCE176" s="102"/>
      <c r="BCF176" s="102"/>
      <c r="BCG176" s="102"/>
      <c r="BCH176" s="102"/>
      <c r="BCI176" s="102"/>
      <c r="BCJ176" s="103"/>
      <c r="BCK176" s="101" t="s">
        <v>216</v>
      </c>
      <c r="BCL176" s="102"/>
      <c r="BCM176" s="102"/>
      <c r="BCN176" s="102"/>
      <c r="BCO176" s="102"/>
      <c r="BCP176" s="102"/>
      <c r="BCQ176" s="102"/>
      <c r="BCR176" s="103"/>
      <c r="BCS176" s="101" t="s">
        <v>216</v>
      </c>
      <c r="BCT176" s="102"/>
      <c r="BCU176" s="102"/>
      <c r="BCV176" s="102"/>
      <c r="BCW176" s="102"/>
      <c r="BCX176" s="102"/>
      <c r="BCY176" s="102"/>
      <c r="BCZ176" s="103"/>
      <c r="BDA176" s="101" t="s">
        <v>216</v>
      </c>
      <c r="BDB176" s="102"/>
      <c r="BDC176" s="102"/>
      <c r="BDD176" s="102"/>
      <c r="BDE176" s="102"/>
      <c r="BDF176" s="102"/>
      <c r="BDG176" s="102"/>
      <c r="BDH176" s="103"/>
      <c r="BDI176" s="101" t="s">
        <v>216</v>
      </c>
      <c r="BDJ176" s="102"/>
      <c r="BDK176" s="102"/>
      <c r="BDL176" s="102"/>
      <c r="BDM176" s="102"/>
      <c r="BDN176" s="102"/>
      <c r="BDO176" s="102"/>
      <c r="BDP176" s="103"/>
      <c r="BDQ176" s="101" t="s">
        <v>216</v>
      </c>
      <c r="BDR176" s="102"/>
      <c r="BDS176" s="102"/>
      <c r="BDT176" s="102"/>
      <c r="BDU176" s="102"/>
      <c r="BDV176" s="102"/>
      <c r="BDW176" s="102"/>
      <c r="BDX176" s="103"/>
      <c r="BDY176" s="101" t="s">
        <v>216</v>
      </c>
      <c r="BDZ176" s="102"/>
      <c r="BEA176" s="102"/>
      <c r="BEB176" s="102"/>
      <c r="BEC176" s="102"/>
      <c r="BED176" s="102"/>
      <c r="BEE176" s="102"/>
      <c r="BEF176" s="103"/>
      <c r="BEG176" s="101" t="s">
        <v>216</v>
      </c>
      <c r="BEH176" s="102"/>
      <c r="BEI176" s="102"/>
      <c r="BEJ176" s="102"/>
      <c r="BEK176" s="102"/>
      <c r="BEL176" s="102"/>
      <c r="BEM176" s="102"/>
      <c r="BEN176" s="103"/>
      <c r="BEO176" s="101" t="s">
        <v>216</v>
      </c>
      <c r="BEP176" s="102"/>
      <c r="BEQ176" s="102"/>
      <c r="BER176" s="102"/>
      <c r="BES176" s="102"/>
      <c r="BET176" s="102"/>
      <c r="BEU176" s="102"/>
      <c r="BEV176" s="103"/>
      <c r="BEW176" s="101" t="s">
        <v>216</v>
      </c>
      <c r="BEX176" s="102"/>
      <c r="BEY176" s="102"/>
      <c r="BEZ176" s="102"/>
      <c r="BFA176" s="102"/>
      <c r="BFB176" s="102"/>
      <c r="BFC176" s="102"/>
      <c r="BFD176" s="103"/>
      <c r="BFE176" s="101" t="s">
        <v>216</v>
      </c>
      <c r="BFF176" s="102"/>
      <c r="BFG176" s="102"/>
      <c r="BFH176" s="102"/>
      <c r="BFI176" s="102"/>
      <c r="BFJ176" s="102"/>
      <c r="BFK176" s="102"/>
      <c r="BFL176" s="103"/>
      <c r="BFM176" s="101" t="s">
        <v>216</v>
      </c>
      <c r="BFN176" s="102"/>
      <c r="BFO176" s="102"/>
      <c r="BFP176" s="102"/>
      <c r="BFQ176" s="102"/>
      <c r="BFR176" s="102"/>
      <c r="BFS176" s="102"/>
      <c r="BFT176" s="103"/>
      <c r="BFU176" s="101" t="s">
        <v>216</v>
      </c>
      <c r="BFV176" s="102"/>
      <c r="BFW176" s="102"/>
      <c r="BFX176" s="102"/>
      <c r="BFY176" s="102"/>
      <c r="BFZ176" s="102"/>
      <c r="BGA176" s="102"/>
      <c r="BGB176" s="103"/>
      <c r="BGC176" s="101" t="s">
        <v>216</v>
      </c>
      <c r="BGD176" s="102"/>
      <c r="BGE176" s="102"/>
      <c r="BGF176" s="102"/>
      <c r="BGG176" s="102"/>
      <c r="BGH176" s="102"/>
      <c r="BGI176" s="102"/>
      <c r="BGJ176" s="103"/>
      <c r="BGK176" s="101" t="s">
        <v>216</v>
      </c>
      <c r="BGL176" s="102"/>
      <c r="BGM176" s="102"/>
      <c r="BGN176" s="102"/>
      <c r="BGO176" s="102"/>
      <c r="BGP176" s="102"/>
      <c r="BGQ176" s="102"/>
      <c r="BGR176" s="103"/>
      <c r="BGS176" s="101" t="s">
        <v>216</v>
      </c>
      <c r="BGT176" s="102"/>
      <c r="BGU176" s="102"/>
      <c r="BGV176" s="102"/>
      <c r="BGW176" s="102"/>
      <c r="BGX176" s="102"/>
      <c r="BGY176" s="102"/>
      <c r="BGZ176" s="103"/>
      <c r="BHA176" s="101" t="s">
        <v>216</v>
      </c>
      <c r="BHB176" s="102"/>
      <c r="BHC176" s="102"/>
      <c r="BHD176" s="102"/>
      <c r="BHE176" s="102"/>
      <c r="BHF176" s="102"/>
      <c r="BHG176" s="102"/>
      <c r="BHH176" s="103"/>
      <c r="BHI176" s="101" t="s">
        <v>216</v>
      </c>
      <c r="BHJ176" s="102"/>
      <c r="BHK176" s="102"/>
      <c r="BHL176" s="102"/>
      <c r="BHM176" s="102"/>
      <c r="BHN176" s="102"/>
      <c r="BHO176" s="102"/>
      <c r="BHP176" s="103"/>
      <c r="BHQ176" s="101" t="s">
        <v>216</v>
      </c>
      <c r="BHR176" s="102"/>
      <c r="BHS176" s="102"/>
      <c r="BHT176" s="102"/>
      <c r="BHU176" s="102"/>
      <c r="BHV176" s="102"/>
      <c r="BHW176" s="102"/>
      <c r="BHX176" s="103"/>
      <c r="BHY176" s="101" t="s">
        <v>216</v>
      </c>
      <c r="BHZ176" s="102"/>
      <c r="BIA176" s="102"/>
      <c r="BIB176" s="102"/>
      <c r="BIC176" s="102"/>
      <c r="BID176" s="102"/>
      <c r="BIE176" s="102"/>
      <c r="BIF176" s="103"/>
      <c r="BIG176" s="101" t="s">
        <v>216</v>
      </c>
      <c r="BIH176" s="102"/>
      <c r="BII176" s="102"/>
      <c r="BIJ176" s="102"/>
      <c r="BIK176" s="102"/>
      <c r="BIL176" s="102"/>
      <c r="BIM176" s="102"/>
      <c r="BIN176" s="103"/>
      <c r="BIO176" s="101" t="s">
        <v>216</v>
      </c>
      <c r="BIP176" s="102"/>
      <c r="BIQ176" s="102"/>
      <c r="BIR176" s="102"/>
      <c r="BIS176" s="102"/>
      <c r="BIT176" s="102"/>
      <c r="BIU176" s="102"/>
      <c r="BIV176" s="103"/>
      <c r="BIW176" s="101" t="s">
        <v>216</v>
      </c>
      <c r="BIX176" s="102"/>
      <c r="BIY176" s="102"/>
      <c r="BIZ176" s="102"/>
      <c r="BJA176" s="102"/>
      <c r="BJB176" s="102"/>
      <c r="BJC176" s="102"/>
      <c r="BJD176" s="103"/>
      <c r="BJE176" s="101" t="s">
        <v>216</v>
      </c>
      <c r="BJF176" s="102"/>
      <c r="BJG176" s="102"/>
      <c r="BJH176" s="102"/>
      <c r="BJI176" s="102"/>
      <c r="BJJ176" s="102"/>
      <c r="BJK176" s="102"/>
      <c r="BJL176" s="103"/>
      <c r="BJM176" s="101" t="s">
        <v>216</v>
      </c>
      <c r="BJN176" s="102"/>
      <c r="BJO176" s="102"/>
      <c r="BJP176" s="102"/>
      <c r="BJQ176" s="102"/>
      <c r="BJR176" s="102"/>
      <c r="BJS176" s="102"/>
      <c r="BJT176" s="103"/>
      <c r="BJU176" s="101" t="s">
        <v>216</v>
      </c>
      <c r="BJV176" s="102"/>
      <c r="BJW176" s="102"/>
      <c r="BJX176" s="102"/>
      <c r="BJY176" s="102"/>
      <c r="BJZ176" s="102"/>
      <c r="BKA176" s="102"/>
      <c r="BKB176" s="103"/>
      <c r="BKC176" s="101" t="s">
        <v>216</v>
      </c>
      <c r="BKD176" s="102"/>
      <c r="BKE176" s="102"/>
      <c r="BKF176" s="102"/>
      <c r="BKG176" s="102"/>
      <c r="BKH176" s="102"/>
      <c r="BKI176" s="102"/>
      <c r="BKJ176" s="103"/>
      <c r="BKK176" s="101" t="s">
        <v>216</v>
      </c>
      <c r="BKL176" s="102"/>
      <c r="BKM176" s="102"/>
      <c r="BKN176" s="102"/>
      <c r="BKO176" s="102"/>
      <c r="BKP176" s="102"/>
      <c r="BKQ176" s="102"/>
      <c r="BKR176" s="103"/>
      <c r="BKS176" s="101" t="s">
        <v>216</v>
      </c>
      <c r="BKT176" s="102"/>
      <c r="BKU176" s="102"/>
      <c r="BKV176" s="102"/>
      <c r="BKW176" s="102"/>
      <c r="BKX176" s="102"/>
      <c r="BKY176" s="102"/>
      <c r="BKZ176" s="103"/>
      <c r="BLA176" s="101" t="s">
        <v>216</v>
      </c>
      <c r="BLB176" s="102"/>
      <c r="BLC176" s="102"/>
      <c r="BLD176" s="102"/>
      <c r="BLE176" s="102"/>
      <c r="BLF176" s="102"/>
      <c r="BLG176" s="102"/>
      <c r="BLH176" s="103"/>
      <c r="BLI176" s="101" t="s">
        <v>216</v>
      </c>
      <c r="BLJ176" s="102"/>
      <c r="BLK176" s="102"/>
      <c r="BLL176" s="102"/>
      <c r="BLM176" s="102"/>
      <c r="BLN176" s="102"/>
      <c r="BLO176" s="102"/>
      <c r="BLP176" s="103"/>
      <c r="BLQ176" s="101" t="s">
        <v>216</v>
      </c>
      <c r="BLR176" s="102"/>
      <c r="BLS176" s="102"/>
      <c r="BLT176" s="102"/>
      <c r="BLU176" s="102"/>
      <c r="BLV176" s="102"/>
      <c r="BLW176" s="102"/>
      <c r="BLX176" s="103"/>
      <c r="BLY176" s="101" t="s">
        <v>216</v>
      </c>
      <c r="BLZ176" s="102"/>
      <c r="BMA176" s="102"/>
      <c r="BMB176" s="102"/>
      <c r="BMC176" s="102"/>
      <c r="BMD176" s="102"/>
      <c r="BME176" s="102"/>
      <c r="BMF176" s="103"/>
      <c r="BMG176" s="101" t="s">
        <v>216</v>
      </c>
      <c r="BMH176" s="102"/>
      <c r="BMI176" s="102"/>
      <c r="BMJ176" s="102"/>
      <c r="BMK176" s="102"/>
      <c r="BML176" s="102"/>
      <c r="BMM176" s="102"/>
      <c r="BMN176" s="103"/>
      <c r="BMO176" s="101" t="s">
        <v>216</v>
      </c>
      <c r="BMP176" s="102"/>
      <c r="BMQ176" s="102"/>
      <c r="BMR176" s="102"/>
      <c r="BMS176" s="102"/>
      <c r="BMT176" s="102"/>
      <c r="BMU176" s="102"/>
      <c r="BMV176" s="103"/>
      <c r="BMW176" s="101" t="s">
        <v>216</v>
      </c>
      <c r="BMX176" s="102"/>
      <c r="BMY176" s="102"/>
      <c r="BMZ176" s="102"/>
      <c r="BNA176" s="102"/>
      <c r="BNB176" s="102"/>
      <c r="BNC176" s="102"/>
      <c r="BND176" s="103"/>
      <c r="BNE176" s="101" t="s">
        <v>216</v>
      </c>
      <c r="BNF176" s="102"/>
      <c r="BNG176" s="102"/>
      <c r="BNH176" s="102"/>
      <c r="BNI176" s="102"/>
      <c r="BNJ176" s="102"/>
      <c r="BNK176" s="102"/>
      <c r="BNL176" s="103"/>
      <c r="BNM176" s="101" t="s">
        <v>216</v>
      </c>
      <c r="BNN176" s="102"/>
      <c r="BNO176" s="102"/>
      <c r="BNP176" s="102"/>
      <c r="BNQ176" s="102"/>
      <c r="BNR176" s="102"/>
      <c r="BNS176" s="102"/>
      <c r="BNT176" s="103"/>
      <c r="BNU176" s="101" t="s">
        <v>216</v>
      </c>
      <c r="BNV176" s="102"/>
      <c r="BNW176" s="102"/>
      <c r="BNX176" s="102"/>
      <c r="BNY176" s="102"/>
      <c r="BNZ176" s="102"/>
      <c r="BOA176" s="102"/>
      <c r="BOB176" s="103"/>
      <c r="BOC176" s="101" t="s">
        <v>216</v>
      </c>
      <c r="BOD176" s="102"/>
      <c r="BOE176" s="102"/>
      <c r="BOF176" s="102"/>
      <c r="BOG176" s="102"/>
      <c r="BOH176" s="102"/>
      <c r="BOI176" s="102"/>
      <c r="BOJ176" s="103"/>
      <c r="BOK176" s="101" t="s">
        <v>216</v>
      </c>
      <c r="BOL176" s="102"/>
      <c r="BOM176" s="102"/>
      <c r="BON176" s="102"/>
      <c r="BOO176" s="102"/>
      <c r="BOP176" s="102"/>
      <c r="BOQ176" s="102"/>
      <c r="BOR176" s="103"/>
      <c r="BOS176" s="101" t="s">
        <v>216</v>
      </c>
      <c r="BOT176" s="102"/>
      <c r="BOU176" s="102"/>
      <c r="BOV176" s="102"/>
      <c r="BOW176" s="102"/>
      <c r="BOX176" s="102"/>
      <c r="BOY176" s="102"/>
      <c r="BOZ176" s="103"/>
      <c r="BPA176" s="101" t="s">
        <v>216</v>
      </c>
      <c r="BPB176" s="102"/>
      <c r="BPC176" s="102"/>
      <c r="BPD176" s="102"/>
      <c r="BPE176" s="102"/>
      <c r="BPF176" s="102"/>
      <c r="BPG176" s="102"/>
      <c r="BPH176" s="103"/>
      <c r="BPI176" s="101" t="s">
        <v>216</v>
      </c>
      <c r="BPJ176" s="102"/>
      <c r="BPK176" s="102"/>
      <c r="BPL176" s="102"/>
      <c r="BPM176" s="102"/>
      <c r="BPN176" s="102"/>
      <c r="BPO176" s="102"/>
      <c r="BPP176" s="103"/>
      <c r="BPQ176" s="101" t="s">
        <v>216</v>
      </c>
      <c r="BPR176" s="102"/>
      <c r="BPS176" s="102"/>
      <c r="BPT176" s="102"/>
      <c r="BPU176" s="102"/>
      <c r="BPV176" s="102"/>
      <c r="BPW176" s="102"/>
      <c r="BPX176" s="103"/>
      <c r="BPY176" s="101" t="s">
        <v>216</v>
      </c>
      <c r="BPZ176" s="102"/>
      <c r="BQA176" s="102"/>
      <c r="BQB176" s="102"/>
      <c r="BQC176" s="102"/>
      <c r="BQD176" s="102"/>
      <c r="BQE176" s="102"/>
      <c r="BQF176" s="103"/>
      <c r="BQG176" s="101" t="s">
        <v>216</v>
      </c>
      <c r="BQH176" s="102"/>
      <c r="BQI176" s="102"/>
      <c r="BQJ176" s="102"/>
      <c r="BQK176" s="102"/>
      <c r="BQL176" s="102"/>
      <c r="BQM176" s="102"/>
      <c r="BQN176" s="103"/>
      <c r="BQO176" s="101" t="s">
        <v>216</v>
      </c>
      <c r="BQP176" s="102"/>
      <c r="BQQ176" s="102"/>
      <c r="BQR176" s="102"/>
      <c r="BQS176" s="102"/>
      <c r="BQT176" s="102"/>
      <c r="BQU176" s="102"/>
      <c r="BQV176" s="103"/>
      <c r="BQW176" s="101" t="s">
        <v>216</v>
      </c>
      <c r="BQX176" s="102"/>
      <c r="BQY176" s="102"/>
      <c r="BQZ176" s="102"/>
      <c r="BRA176" s="102"/>
      <c r="BRB176" s="102"/>
      <c r="BRC176" s="102"/>
      <c r="BRD176" s="103"/>
      <c r="BRE176" s="101" t="s">
        <v>216</v>
      </c>
      <c r="BRF176" s="102"/>
      <c r="BRG176" s="102"/>
      <c r="BRH176" s="102"/>
      <c r="BRI176" s="102"/>
      <c r="BRJ176" s="102"/>
      <c r="BRK176" s="102"/>
      <c r="BRL176" s="103"/>
      <c r="BRM176" s="101" t="s">
        <v>216</v>
      </c>
      <c r="BRN176" s="102"/>
      <c r="BRO176" s="102"/>
      <c r="BRP176" s="102"/>
      <c r="BRQ176" s="102"/>
      <c r="BRR176" s="102"/>
      <c r="BRS176" s="102"/>
      <c r="BRT176" s="103"/>
      <c r="BRU176" s="101" t="s">
        <v>216</v>
      </c>
      <c r="BRV176" s="102"/>
      <c r="BRW176" s="102"/>
      <c r="BRX176" s="102"/>
      <c r="BRY176" s="102"/>
      <c r="BRZ176" s="102"/>
      <c r="BSA176" s="102"/>
      <c r="BSB176" s="103"/>
      <c r="BSC176" s="101" t="s">
        <v>216</v>
      </c>
      <c r="BSD176" s="102"/>
      <c r="BSE176" s="102"/>
      <c r="BSF176" s="102"/>
      <c r="BSG176" s="102"/>
      <c r="BSH176" s="102"/>
      <c r="BSI176" s="102"/>
      <c r="BSJ176" s="103"/>
      <c r="BSK176" s="101" t="s">
        <v>216</v>
      </c>
      <c r="BSL176" s="102"/>
      <c r="BSM176" s="102"/>
      <c r="BSN176" s="102"/>
      <c r="BSO176" s="102"/>
      <c r="BSP176" s="102"/>
      <c r="BSQ176" s="102"/>
      <c r="BSR176" s="103"/>
      <c r="BSS176" s="101" t="s">
        <v>216</v>
      </c>
      <c r="BST176" s="102"/>
      <c r="BSU176" s="102"/>
      <c r="BSV176" s="102"/>
      <c r="BSW176" s="102"/>
      <c r="BSX176" s="102"/>
      <c r="BSY176" s="102"/>
      <c r="BSZ176" s="103"/>
      <c r="BTA176" s="101" t="s">
        <v>216</v>
      </c>
      <c r="BTB176" s="102"/>
      <c r="BTC176" s="102"/>
      <c r="BTD176" s="102"/>
      <c r="BTE176" s="102"/>
      <c r="BTF176" s="102"/>
      <c r="BTG176" s="102"/>
      <c r="BTH176" s="103"/>
      <c r="BTI176" s="101" t="s">
        <v>216</v>
      </c>
      <c r="BTJ176" s="102"/>
      <c r="BTK176" s="102"/>
      <c r="BTL176" s="102"/>
      <c r="BTM176" s="102"/>
      <c r="BTN176" s="102"/>
      <c r="BTO176" s="102"/>
      <c r="BTP176" s="103"/>
      <c r="BTQ176" s="101" t="s">
        <v>216</v>
      </c>
      <c r="BTR176" s="102"/>
      <c r="BTS176" s="102"/>
      <c r="BTT176" s="102"/>
      <c r="BTU176" s="102"/>
      <c r="BTV176" s="102"/>
      <c r="BTW176" s="102"/>
      <c r="BTX176" s="103"/>
      <c r="BTY176" s="101" t="s">
        <v>216</v>
      </c>
      <c r="BTZ176" s="102"/>
      <c r="BUA176" s="102"/>
      <c r="BUB176" s="102"/>
      <c r="BUC176" s="102"/>
      <c r="BUD176" s="102"/>
      <c r="BUE176" s="102"/>
      <c r="BUF176" s="103"/>
      <c r="BUG176" s="101" t="s">
        <v>216</v>
      </c>
      <c r="BUH176" s="102"/>
      <c r="BUI176" s="102"/>
      <c r="BUJ176" s="102"/>
      <c r="BUK176" s="102"/>
      <c r="BUL176" s="102"/>
      <c r="BUM176" s="102"/>
      <c r="BUN176" s="103"/>
      <c r="BUO176" s="101" t="s">
        <v>216</v>
      </c>
      <c r="BUP176" s="102"/>
      <c r="BUQ176" s="102"/>
      <c r="BUR176" s="102"/>
      <c r="BUS176" s="102"/>
      <c r="BUT176" s="102"/>
      <c r="BUU176" s="102"/>
      <c r="BUV176" s="103"/>
      <c r="BUW176" s="101" t="s">
        <v>216</v>
      </c>
      <c r="BUX176" s="102"/>
      <c r="BUY176" s="102"/>
      <c r="BUZ176" s="102"/>
      <c r="BVA176" s="102"/>
      <c r="BVB176" s="102"/>
      <c r="BVC176" s="102"/>
      <c r="BVD176" s="103"/>
      <c r="BVE176" s="101" t="s">
        <v>216</v>
      </c>
      <c r="BVF176" s="102"/>
      <c r="BVG176" s="102"/>
      <c r="BVH176" s="102"/>
      <c r="BVI176" s="102"/>
      <c r="BVJ176" s="102"/>
      <c r="BVK176" s="102"/>
      <c r="BVL176" s="103"/>
      <c r="BVM176" s="101" t="s">
        <v>216</v>
      </c>
      <c r="BVN176" s="102"/>
      <c r="BVO176" s="102"/>
      <c r="BVP176" s="102"/>
      <c r="BVQ176" s="102"/>
      <c r="BVR176" s="102"/>
      <c r="BVS176" s="102"/>
      <c r="BVT176" s="103"/>
      <c r="BVU176" s="101" t="s">
        <v>216</v>
      </c>
      <c r="BVV176" s="102"/>
      <c r="BVW176" s="102"/>
      <c r="BVX176" s="102"/>
      <c r="BVY176" s="102"/>
      <c r="BVZ176" s="102"/>
      <c r="BWA176" s="102"/>
      <c r="BWB176" s="103"/>
      <c r="BWC176" s="101" t="s">
        <v>216</v>
      </c>
      <c r="BWD176" s="102"/>
      <c r="BWE176" s="102"/>
      <c r="BWF176" s="102"/>
      <c r="BWG176" s="102"/>
      <c r="BWH176" s="102"/>
      <c r="BWI176" s="102"/>
      <c r="BWJ176" s="103"/>
      <c r="BWK176" s="101" t="s">
        <v>216</v>
      </c>
      <c r="BWL176" s="102"/>
      <c r="BWM176" s="102"/>
      <c r="BWN176" s="102"/>
      <c r="BWO176" s="102"/>
      <c r="BWP176" s="102"/>
      <c r="BWQ176" s="102"/>
      <c r="BWR176" s="103"/>
      <c r="BWS176" s="101" t="s">
        <v>216</v>
      </c>
      <c r="BWT176" s="102"/>
      <c r="BWU176" s="102"/>
      <c r="BWV176" s="102"/>
      <c r="BWW176" s="102"/>
      <c r="BWX176" s="102"/>
      <c r="BWY176" s="102"/>
      <c r="BWZ176" s="103"/>
      <c r="BXA176" s="101" t="s">
        <v>216</v>
      </c>
      <c r="BXB176" s="102"/>
      <c r="BXC176" s="102"/>
      <c r="BXD176" s="102"/>
      <c r="BXE176" s="102"/>
      <c r="BXF176" s="102"/>
      <c r="BXG176" s="102"/>
      <c r="BXH176" s="103"/>
      <c r="BXI176" s="101" t="s">
        <v>216</v>
      </c>
      <c r="BXJ176" s="102"/>
      <c r="BXK176" s="102"/>
      <c r="BXL176" s="102"/>
      <c r="BXM176" s="102"/>
      <c r="BXN176" s="102"/>
      <c r="BXO176" s="102"/>
      <c r="BXP176" s="103"/>
      <c r="BXQ176" s="101" t="s">
        <v>216</v>
      </c>
      <c r="BXR176" s="102"/>
      <c r="BXS176" s="102"/>
      <c r="BXT176" s="102"/>
      <c r="BXU176" s="102"/>
      <c r="BXV176" s="102"/>
      <c r="BXW176" s="102"/>
      <c r="BXX176" s="103"/>
      <c r="BXY176" s="101" t="s">
        <v>216</v>
      </c>
      <c r="BXZ176" s="102"/>
      <c r="BYA176" s="102"/>
      <c r="BYB176" s="102"/>
      <c r="BYC176" s="102"/>
      <c r="BYD176" s="102"/>
      <c r="BYE176" s="102"/>
      <c r="BYF176" s="103"/>
      <c r="BYG176" s="101" t="s">
        <v>216</v>
      </c>
      <c r="BYH176" s="102"/>
      <c r="BYI176" s="102"/>
      <c r="BYJ176" s="102"/>
      <c r="BYK176" s="102"/>
      <c r="BYL176" s="102"/>
      <c r="BYM176" s="102"/>
      <c r="BYN176" s="103"/>
      <c r="BYO176" s="101" t="s">
        <v>216</v>
      </c>
      <c r="BYP176" s="102"/>
      <c r="BYQ176" s="102"/>
      <c r="BYR176" s="102"/>
      <c r="BYS176" s="102"/>
      <c r="BYT176" s="102"/>
      <c r="BYU176" s="102"/>
      <c r="BYV176" s="103"/>
      <c r="BYW176" s="101" t="s">
        <v>216</v>
      </c>
      <c r="BYX176" s="102"/>
      <c r="BYY176" s="102"/>
      <c r="BYZ176" s="102"/>
      <c r="BZA176" s="102"/>
      <c r="BZB176" s="102"/>
      <c r="BZC176" s="102"/>
      <c r="BZD176" s="103"/>
      <c r="BZE176" s="101" t="s">
        <v>216</v>
      </c>
      <c r="BZF176" s="102"/>
      <c r="BZG176" s="102"/>
      <c r="BZH176" s="102"/>
      <c r="BZI176" s="102"/>
      <c r="BZJ176" s="102"/>
      <c r="BZK176" s="102"/>
      <c r="BZL176" s="103"/>
      <c r="BZM176" s="101" t="s">
        <v>216</v>
      </c>
      <c r="BZN176" s="102"/>
      <c r="BZO176" s="102"/>
      <c r="BZP176" s="102"/>
      <c r="BZQ176" s="102"/>
      <c r="BZR176" s="102"/>
      <c r="BZS176" s="102"/>
      <c r="BZT176" s="103"/>
      <c r="BZU176" s="101" t="s">
        <v>216</v>
      </c>
      <c r="BZV176" s="102"/>
      <c r="BZW176" s="102"/>
      <c r="BZX176" s="102"/>
      <c r="BZY176" s="102"/>
      <c r="BZZ176" s="102"/>
      <c r="CAA176" s="102"/>
      <c r="CAB176" s="103"/>
      <c r="CAC176" s="101" t="s">
        <v>216</v>
      </c>
      <c r="CAD176" s="102"/>
      <c r="CAE176" s="102"/>
      <c r="CAF176" s="102"/>
      <c r="CAG176" s="102"/>
      <c r="CAH176" s="102"/>
      <c r="CAI176" s="102"/>
      <c r="CAJ176" s="103"/>
      <c r="CAK176" s="101" t="s">
        <v>216</v>
      </c>
      <c r="CAL176" s="102"/>
      <c r="CAM176" s="102"/>
      <c r="CAN176" s="102"/>
      <c r="CAO176" s="102"/>
      <c r="CAP176" s="102"/>
      <c r="CAQ176" s="102"/>
      <c r="CAR176" s="103"/>
      <c r="CAS176" s="101" t="s">
        <v>216</v>
      </c>
      <c r="CAT176" s="102"/>
      <c r="CAU176" s="102"/>
      <c r="CAV176" s="102"/>
      <c r="CAW176" s="102"/>
      <c r="CAX176" s="102"/>
      <c r="CAY176" s="102"/>
      <c r="CAZ176" s="103"/>
      <c r="CBA176" s="101" t="s">
        <v>216</v>
      </c>
      <c r="CBB176" s="102"/>
      <c r="CBC176" s="102"/>
      <c r="CBD176" s="102"/>
      <c r="CBE176" s="102"/>
      <c r="CBF176" s="102"/>
      <c r="CBG176" s="102"/>
      <c r="CBH176" s="103"/>
      <c r="CBI176" s="101" t="s">
        <v>216</v>
      </c>
      <c r="CBJ176" s="102"/>
      <c r="CBK176" s="102"/>
      <c r="CBL176" s="102"/>
      <c r="CBM176" s="102"/>
      <c r="CBN176" s="102"/>
      <c r="CBO176" s="102"/>
      <c r="CBP176" s="103"/>
      <c r="CBQ176" s="101" t="s">
        <v>216</v>
      </c>
      <c r="CBR176" s="102"/>
      <c r="CBS176" s="102"/>
      <c r="CBT176" s="102"/>
      <c r="CBU176" s="102"/>
      <c r="CBV176" s="102"/>
      <c r="CBW176" s="102"/>
      <c r="CBX176" s="103"/>
      <c r="CBY176" s="101" t="s">
        <v>216</v>
      </c>
      <c r="CBZ176" s="102"/>
      <c r="CCA176" s="102"/>
      <c r="CCB176" s="102"/>
      <c r="CCC176" s="102"/>
      <c r="CCD176" s="102"/>
      <c r="CCE176" s="102"/>
      <c r="CCF176" s="103"/>
      <c r="CCG176" s="101" t="s">
        <v>216</v>
      </c>
      <c r="CCH176" s="102"/>
      <c r="CCI176" s="102"/>
      <c r="CCJ176" s="102"/>
      <c r="CCK176" s="102"/>
      <c r="CCL176" s="102"/>
      <c r="CCM176" s="102"/>
      <c r="CCN176" s="103"/>
      <c r="CCO176" s="101" t="s">
        <v>216</v>
      </c>
      <c r="CCP176" s="102"/>
      <c r="CCQ176" s="102"/>
      <c r="CCR176" s="102"/>
      <c r="CCS176" s="102"/>
      <c r="CCT176" s="102"/>
      <c r="CCU176" s="102"/>
      <c r="CCV176" s="103"/>
      <c r="CCW176" s="101" t="s">
        <v>216</v>
      </c>
      <c r="CCX176" s="102"/>
      <c r="CCY176" s="102"/>
      <c r="CCZ176" s="102"/>
      <c r="CDA176" s="102"/>
      <c r="CDB176" s="102"/>
      <c r="CDC176" s="102"/>
      <c r="CDD176" s="103"/>
      <c r="CDE176" s="101" t="s">
        <v>216</v>
      </c>
      <c r="CDF176" s="102"/>
      <c r="CDG176" s="102"/>
      <c r="CDH176" s="102"/>
      <c r="CDI176" s="102"/>
      <c r="CDJ176" s="102"/>
      <c r="CDK176" s="102"/>
      <c r="CDL176" s="103"/>
      <c r="CDM176" s="101" t="s">
        <v>216</v>
      </c>
      <c r="CDN176" s="102"/>
      <c r="CDO176" s="102"/>
      <c r="CDP176" s="102"/>
      <c r="CDQ176" s="102"/>
      <c r="CDR176" s="102"/>
      <c r="CDS176" s="102"/>
      <c r="CDT176" s="103"/>
      <c r="CDU176" s="101" t="s">
        <v>216</v>
      </c>
      <c r="CDV176" s="102"/>
      <c r="CDW176" s="102"/>
      <c r="CDX176" s="102"/>
      <c r="CDY176" s="102"/>
      <c r="CDZ176" s="102"/>
      <c r="CEA176" s="102"/>
      <c r="CEB176" s="103"/>
      <c r="CEC176" s="101" t="s">
        <v>216</v>
      </c>
      <c r="CED176" s="102"/>
      <c r="CEE176" s="102"/>
      <c r="CEF176" s="102"/>
      <c r="CEG176" s="102"/>
      <c r="CEH176" s="102"/>
      <c r="CEI176" s="102"/>
      <c r="CEJ176" s="103"/>
      <c r="CEK176" s="101" t="s">
        <v>216</v>
      </c>
      <c r="CEL176" s="102"/>
      <c r="CEM176" s="102"/>
      <c r="CEN176" s="102"/>
      <c r="CEO176" s="102"/>
      <c r="CEP176" s="102"/>
      <c r="CEQ176" s="102"/>
      <c r="CER176" s="103"/>
      <c r="CES176" s="101" t="s">
        <v>216</v>
      </c>
      <c r="CET176" s="102"/>
      <c r="CEU176" s="102"/>
      <c r="CEV176" s="102"/>
      <c r="CEW176" s="102"/>
      <c r="CEX176" s="102"/>
      <c r="CEY176" s="102"/>
      <c r="CEZ176" s="103"/>
      <c r="CFA176" s="101" t="s">
        <v>216</v>
      </c>
      <c r="CFB176" s="102"/>
      <c r="CFC176" s="102"/>
      <c r="CFD176" s="102"/>
      <c r="CFE176" s="102"/>
      <c r="CFF176" s="102"/>
      <c r="CFG176" s="102"/>
      <c r="CFH176" s="103"/>
      <c r="CFI176" s="101" t="s">
        <v>216</v>
      </c>
      <c r="CFJ176" s="102"/>
      <c r="CFK176" s="102"/>
      <c r="CFL176" s="102"/>
      <c r="CFM176" s="102"/>
      <c r="CFN176" s="102"/>
      <c r="CFO176" s="102"/>
      <c r="CFP176" s="103"/>
      <c r="CFQ176" s="101" t="s">
        <v>216</v>
      </c>
      <c r="CFR176" s="102"/>
      <c r="CFS176" s="102"/>
      <c r="CFT176" s="102"/>
      <c r="CFU176" s="102"/>
      <c r="CFV176" s="102"/>
      <c r="CFW176" s="102"/>
      <c r="CFX176" s="103"/>
      <c r="CFY176" s="101" t="s">
        <v>216</v>
      </c>
      <c r="CFZ176" s="102"/>
      <c r="CGA176" s="102"/>
      <c r="CGB176" s="102"/>
      <c r="CGC176" s="102"/>
      <c r="CGD176" s="102"/>
      <c r="CGE176" s="102"/>
      <c r="CGF176" s="103"/>
      <c r="CGG176" s="101" t="s">
        <v>216</v>
      </c>
      <c r="CGH176" s="102"/>
      <c r="CGI176" s="102"/>
      <c r="CGJ176" s="102"/>
      <c r="CGK176" s="102"/>
      <c r="CGL176" s="102"/>
      <c r="CGM176" s="102"/>
      <c r="CGN176" s="103"/>
      <c r="CGO176" s="101" t="s">
        <v>216</v>
      </c>
      <c r="CGP176" s="102"/>
      <c r="CGQ176" s="102"/>
      <c r="CGR176" s="102"/>
      <c r="CGS176" s="102"/>
      <c r="CGT176" s="102"/>
      <c r="CGU176" s="102"/>
      <c r="CGV176" s="103"/>
      <c r="CGW176" s="101" t="s">
        <v>216</v>
      </c>
      <c r="CGX176" s="102"/>
      <c r="CGY176" s="102"/>
      <c r="CGZ176" s="102"/>
      <c r="CHA176" s="102"/>
      <c r="CHB176" s="102"/>
      <c r="CHC176" s="102"/>
      <c r="CHD176" s="103"/>
      <c r="CHE176" s="101" t="s">
        <v>216</v>
      </c>
      <c r="CHF176" s="102"/>
      <c r="CHG176" s="102"/>
      <c r="CHH176" s="102"/>
      <c r="CHI176" s="102"/>
      <c r="CHJ176" s="102"/>
      <c r="CHK176" s="102"/>
      <c r="CHL176" s="103"/>
      <c r="CHM176" s="101" t="s">
        <v>216</v>
      </c>
      <c r="CHN176" s="102"/>
      <c r="CHO176" s="102"/>
      <c r="CHP176" s="102"/>
      <c r="CHQ176" s="102"/>
      <c r="CHR176" s="102"/>
      <c r="CHS176" s="102"/>
      <c r="CHT176" s="103"/>
      <c r="CHU176" s="101" t="s">
        <v>216</v>
      </c>
      <c r="CHV176" s="102"/>
      <c r="CHW176" s="102"/>
      <c r="CHX176" s="102"/>
      <c r="CHY176" s="102"/>
      <c r="CHZ176" s="102"/>
      <c r="CIA176" s="102"/>
      <c r="CIB176" s="103"/>
      <c r="CIC176" s="101" t="s">
        <v>216</v>
      </c>
      <c r="CID176" s="102"/>
      <c r="CIE176" s="102"/>
      <c r="CIF176" s="102"/>
      <c r="CIG176" s="102"/>
      <c r="CIH176" s="102"/>
      <c r="CII176" s="102"/>
      <c r="CIJ176" s="103"/>
      <c r="CIK176" s="101" t="s">
        <v>216</v>
      </c>
      <c r="CIL176" s="102"/>
      <c r="CIM176" s="102"/>
      <c r="CIN176" s="102"/>
      <c r="CIO176" s="102"/>
      <c r="CIP176" s="102"/>
      <c r="CIQ176" s="102"/>
      <c r="CIR176" s="103"/>
      <c r="CIS176" s="101" t="s">
        <v>216</v>
      </c>
      <c r="CIT176" s="102"/>
      <c r="CIU176" s="102"/>
      <c r="CIV176" s="102"/>
      <c r="CIW176" s="102"/>
      <c r="CIX176" s="102"/>
      <c r="CIY176" s="102"/>
      <c r="CIZ176" s="103"/>
      <c r="CJA176" s="101" t="s">
        <v>216</v>
      </c>
      <c r="CJB176" s="102"/>
      <c r="CJC176" s="102"/>
      <c r="CJD176" s="102"/>
      <c r="CJE176" s="102"/>
      <c r="CJF176" s="102"/>
      <c r="CJG176" s="102"/>
      <c r="CJH176" s="103"/>
      <c r="CJI176" s="101" t="s">
        <v>216</v>
      </c>
      <c r="CJJ176" s="102"/>
      <c r="CJK176" s="102"/>
      <c r="CJL176" s="102"/>
      <c r="CJM176" s="102"/>
      <c r="CJN176" s="102"/>
      <c r="CJO176" s="102"/>
      <c r="CJP176" s="103"/>
      <c r="CJQ176" s="101" t="s">
        <v>216</v>
      </c>
      <c r="CJR176" s="102"/>
      <c r="CJS176" s="102"/>
      <c r="CJT176" s="102"/>
      <c r="CJU176" s="102"/>
      <c r="CJV176" s="102"/>
      <c r="CJW176" s="102"/>
      <c r="CJX176" s="103"/>
      <c r="CJY176" s="101" t="s">
        <v>216</v>
      </c>
      <c r="CJZ176" s="102"/>
      <c r="CKA176" s="102"/>
      <c r="CKB176" s="102"/>
      <c r="CKC176" s="102"/>
      <c r="CKD176" s="102"/>
      <c r="CKE176" s="102"/>
      <c r="CKF176" s="103"/>
      <c r="CKG176" s="101" t="s">
        <v>216</v>
      </c>
      <c r="CKH176" s="102"/>
      <c r="CKI176" s="102"/>
      <c r="CKJ176" s="102"/>
      <c r="CKK176" s="102"/>
      <c r="CKL176" s="102"/>
      <c r="CKM176" s="102"/>
      <c r="CKN176" s="103"/>
      <c r="CKO176" s="101" t="s">
        <v>216</v>
      </c>
      <c r="CKP176" s="102"/>
      <c r="CKQ176" s="102"/>
      <c r="CKR176" s="102"/>
      <c r="CKS176" s="102"/>
      <c r="CKT176" s="102"/>
      <c r="CKU176" s="102"/>
      <c r="CKV176" s="103"/>
      <c r="CKW176" s="101" t="s">
        <v>216</v>
      </c>
      <c r="CKX176" s="102"/>
      <c r="CKY176" s="102"/>
      <c r="CKZ176" s="102"/>
      <c r="CLA176" s="102"/>
      <c r="CLB176" s="102"/>
      <c r="CLC176" s="102"/>
      <c r="CLD176" s="103"/>
      <c r="CLE176" s="101" t="s">
        <v>216</v>
      </c>
      <c r="CLF176" s="102"/>
      <c r="CLG176" s="102"/>
      <c r="CLH176" s="102"/>
      <c r="CLI176" s="102"/>
      <c r="CLJ176" s="102"/>
      <c r="CLK176" s="102"/>
      <c r="CLL176" s="103"/>
      <c r="CLM176" s="101" t="s">
        <v>216</v>
      </c>
      <c r="CLN176" s="102"/>
      <c r="CLO176" s="102"/>
      <c r="CLP176" s="102"/>
      <c r="CLQ176" s="102"/>
      <c r="CLR176" s="102"/>
      <c r="CLS176" s="102"/>
      <c r="CLT176" s="103"/>
      <c r="CLU176" s="101" t="s">
        <v>216</v>
      </c>
      <c r="CLV176" s="102"/>
      <c r="CLW176" s="102"/>
      <c r="CLX176" s="102"/>
      <c r="CLY176" s="102"/>
      <c r="CLZ176" s="102"/>
      <c r="CMA176" s="102"/>
      <c r="CMB176" s="103"/>
      <c r="CMC176" s="101" t="s">
        <v>216</v>
      </c>
      <c r="CMD176" s="102"/>
      <c r="CME176" s="102"/>
      <c r="CMF176" s="102"/>
      <c r="CMG176" s="102"/>
      <c r="CMH176" s="102"/>
      <c r="CMI176" s="102"/>
      <c r="CMJ176" s="103"/>
      <c r="CMK176" s="101" t="s">
        <v>216</v>
      </c>
      <c r="CML176" s="102"/>
      <c r="CMM176" s="102"/>
      <c r="CMN176" s="102"/>
      <c r="CMO176" s="102"/>
      <c r="CMP176" s="102"/>
      <c r="CMQ176" s="102"/>
      <c r="CMR176" s="103"/>
      <c r="CMS176" s="101" t="s">
        <v>216</v>
      </c>
      <c r="CMT176" s="102"/>
      <c r="CMU176" s="102"/>
      <c r="CMV176" s="102"/>
      <c r="CMW176" s="102"/>
      <c r="CMX176" s="102"/>
      <c r="CMY176" s="102"/>
      <c r="CMZ176" s="103"/>
      <c r="CNA176" s="101" t="s">
        <v>216</v>
      </c>
      <c r="CNB176" s="102"/>
      <c r="CNC176" s="102"/>
      <c r="CND176" s="102"/>
      <c r="CNE176" s="102"/>
      <c r="CNF176" s="102"/>
      <c r="CNG176" s="102"/>
      <c r="CNH176" s="103"/>
      <c r="CNI176" s="101" t="s">
        <v>216</v>
      </c>
      <c r="CNJ176" s="102"/>
      <c r="CNK176" s="102"/>
      <c r="CNL176" s="102"/>
      <c r="CNM176" s="102"/>
      <c r="CNN176" s="102"/>
      <c r="CNO176" s="102"/>
      <c r="CNP176" s="103"/>
      <c r="CNQ176" s="101" t="s">
        <v>216</v>
      </c>
      <c r="CNR176" s="102"/>
      <c r="CNS176" s="102"/>
      <c r="CNT176" s="102"/>
      <c r="CNU176" s="102"/>
      <c r="CNV176" s="102"/>
      <c r="CNW176" s="102"/>
      <c r="CNX176" s="103"/>
      <c r="CNY176" s="101" t="s">
        <v>216</v>
      </c>
      <c r="CNZ176" s="102"/>
      <c r="COA176" s="102"/>
      <c r="COB176" s="102"/>
      <c r="COC176" s="102"/>
      <c r="COD176" s="102"/>
      <c r="COE176" s="102"/>
      <c r="COF176" s="103"/>
      <c r="COG176" s="101" t="s">
        <v>216</v>
      </c>
      <c r="COH176" s="102"/>
      <c r="COI176" s="102"/>
      <c r="COJ176" s="102"/>
      <c r="COK176" s="102"/>
      <c r="COL176" s="102"/>
      <c r="COM176" s="102"/>
      <c r="CON176" s="103"/>
      <c r="COO176" s="101" t="s">
        <v>216</v>
      </c>
      <c r="COP176" s="102"/>
      <c r="COQ176" s="102"/>
      <c r="COR176" s="102"/>
      <c r="COS176" s="102"/>
      <c r="COT176" s="102"/>
      <c r="COU176" s="102"/>
      <c r="COV176" s="103"/>
      <c r="COW176" s="101" t="s">
        <v>216</v>
      </c>
      <c r="COX176" s="102"/>
      <c r="COY176" s="102"/>
      <c r="COZ176" s="102"/>
      <c r="CPA176" s="102"/>
      <c r="CPB176" s="102"/>
      <c r="CPC176" s="102"/>
      <c r="CPD176" s="103"/>
      <c r="CPE176" s="101" t="s">
        <v>216</v>
      </c>
      <c r="CPF176" s="102"/>
      <c r="CPG176" s="102"/>
      <c r="CPH176" s="102"/>
      <c r="CPI176" s="102"/>
      <c r="CPJ176" s="102"/>
      <c r="CPK176" s="102"/>
      <c r="CPL176" s="103"/>
      <c r="CPM176" s="101" t="s">
        <v>216</v>
      </c>
      <c r="CPN176" s="102"/>
      <c r="CPO176" s="102"/>
      <c r="CPP176" s="102"/>
      <c r="CPQ176" s="102"/>
      <c r="CPR176" s="102"/>
      <c r="CPS176" s="102"/>
      <c r="CPT176" s="103"/>
      <c r="CPU176" s="101" t="s">
        <v>216</v>
      </c>
      <c r="CPV176" s="102"/>
      <c r="CPW176" s="102"/>
      <c r="CPX176" s="102"/>
      <c r="CPY176" s="102"/>
      <c r="CPZ176" s="102"/>
      <c r="CQA176" s="102"/>
      <c r="CQB176" s="103"/>
      <c r="CQC176" s="101" t="s">
        <v>216</v>
      </c>
      <c r="CQD176" s="102"/>
      <c r="CQE176" s="102"/>
      <c r="CQF176" s="102"/>
      <c r="CQG176" s="102"/>
      <c r="CQH176" s="102"/>
      <c r="CQI176" s="102"/>
      <c r="CQJ176" s="103"/>
      <c r="CQK176" s="101" t="s">
        <v>216</v>
      </c>
      <c r="CQL176" s="102"/>
      <c r="CQM176" s="102"/>
      <c r="CQN176" s="102"/>
      <c r="CQO176" s="102"/>
      <c r="CQP176" s="102"/>
      <c r="CQQ176" s="102"/>
      <c r="CQR176" s="103"/>
      <c r="CQS176" s="101" t="s">
        <v>216</v>
      </c>
      <c r="CQT176" s="102"/>
      <c r="CQU176" s="102"/>
      <c r="CQV176" s="102"/>
      <c r="CQW176" s="102"/>
      <c r="CQX176" s="102"/>
      <c r="CQY176" s="102"/>
      <c r="CQZ176" s="103"/>
      <c r="CRA176" s="101" t="s">
        <v>216</v>
      </c>
      <c r="CRB176" s="102"/>
      <c r="CRC176" s="102"/>
      <c r="CRD176" s="102"/>
      <c r="CRE176" s="102"/>
      <c r="CRF176" s="102"/>
      <c r="CRG176" s="102"/>
      <c r="CRH176" s="103"/>
      <c r="CRI176" s="101" t="s">
        <v>216</v>
      </c>
      <c r="CRJ176" s="102"/>
      <c r="CRK176" s="102"/>
      <c r="CRL176" s="102"/>
      <c r="CRM176" s="102"/>
      <c r="CRN176" s="102"/>
      <c r="CRO176" s="102"/>
      <c r="CRP176" s="103"/>
      <c r="CRQ176" s="101" t="s">
        <v>216</v>
      </c>
      <c r="CRR176" s="102"/>
      <c r="CRS176" s="102"/>
      <c r="CRT176" s="102"/>
      <c r="CRU176" s="102"/>
      <c r="CRV176" s="102"/>
      <c r="CRW176" s="102"/>
      <c r="CRX176" s="103"/>
      <c r="CRY176" s="101" t="s">
        <v>216</v>
      </c>
      <c r="CRZ176" s="102"/>
      <c r="CSA176" s="102"/>
      <c r="CSB176" s="102"/>
      <c r="CSC176" s="102"/>
      <c r="CSD176" s="102"/>
      <c r="CSE176" s="102"/>
      <c r="CSF176" s="103"/>
      <c r="CSG176" s="101" t="s">
        <v>216</v>
      </c>
      <c r="CSH176" s="102"/>
      <c r="CSI176" s="102"/>
      <c r="CSJ176" s="102"/>
      <c r="CSK176" s="102"/>
      <c r="CSL176" s="102"/>
      <c r="CSM176" s="102"/>
      <c r="CSN176" s="103"/>
      <c r="CSO176" s="101" t="s">
        <v>216</v>
      </c>
      <c r="CSP176" s="102"/>
      <c r="CSQ176" s="102"/>
      <c r="CSR176" s="102"/>
      <c r="CSS176" s="102"/>
      <c r="CST176" s="102"/>
      <c r="CSU176" s="102"/>
      <c r="CSV176" s="103"/>
      <c r="CSW176" s="101" t="s">
        <v>216</v>
      </c>
      <c r="CSX176" s="102"/>
      <c r="CSY176" s="102"/>
      <c r="CSZ176" s="102"/>
      <c r="CTA176" s="102"/>
      <c r="CTB176" s="102"/>
      <c r="CTC176" s="102"/>
      <c r="CTD176" s="103"/>
      <c r="CTE176" s="101" t="s">
        <v>216</v>
      </c>
      <c r="CTF176" s="102"/>
      <c r="CTG176" s="102"/>
      <c r="CTH176" s="102"/>
      <c r="CTI176" s="102"/>
      <c r="CTJ176" s="102"/>
      <c r="CTK176" s="102"/>
      <c r="CTL176" s="103"/>
      <c r="CTM176" s="101" t="s">
        <v>216</v>
      </c>
      <c r="CTN176" s="102"/>
      <c r="CTO176" s="102"/>
      <c r="CTP176" s="102"/>
      <c r="CTQ176" s="102"/>
      <c r="CTR176" s="102"/>
      <c r="CTS176" s="102"/>
      <c r="CTT176" s="103"/>
      <c r="CTU176" s="101" t="s">
        <v>216</v>
      </c>
      <c r="CTV176" s="102"/>
      <c r="CTW176" s="102"/>
      <c r="CTX176" s="102"/>
      <c r="CTY176" s="102"/>
      <c r="CTZ176" s="102"/>
      <c r="CUA176" s="102"/>
      <c r="CUB176" s="103"/>
      <c r="CUC176" s="101" t="s">
        <v>216</v>
      </c>
      <c r="CUD176" s="102"/>
      <c r="CUE176" s="102"/>
      <c r="CUF176" s="102"/>
      <c r="CUG176" s="102"/>
      <c r="CUH176" s="102"/>
      <c r="CUI176" s="102"/>
      <c r="CUJ176" s="103"/>
      <c r="CUK176" s="101" t="s">
        <v>216</v>
      </c>
      <c r="CUL176" s="102"/>
      <c r="CUM176" s="102"/>
      <c r="CUN176" s="102"/>
      <c r="CUO176" s="102"/>
      <c r="CUP176" s="102"/>
      <c r="CUQ176" s="102"/>
      <c r="CUR176" s="103"/>
      <c r="CUS176" s="101" t="s">
        <v>216</v>
      </c>
      <c r="CUT176" s="102"/>
      <c r="CUU176" s="102"/>
      <c r="CUV176" s="102"/>
      <c r="CUW176" s="102"/>
      <c r="CUX176" s="102"/>
      <c r="CUY176" s="102"/>
      <c r="CUZ176" s="103"/>
      <c r="CVA176" s="101" t="s">
        <v>216</v>
      </c>
      <c r="CVB176" s="102"/>
      <c r="CVC176" s="102"/>
      <c r="CVD176" s="102"/>
      <c r="CVE176" s="102"/>
      <c r="CVF176" s="102"/>
      <c r="CVG176" s="102"/>
      <c r="CVH176" s="103"/>
      <c r="CVI176" s="101" t="s">
        <v>216</v>
      </c>
      <c r="CVJ176" s="102"/>
      <c r="CVK176" s="102"/>
      <c r="CVL176" s="102"/>
      <c r="CVM176" s="102"/>
      <c r="CVN176" s="102"/>
      <c r="CVO176" s="102"/>
      <c r="CVP176" s="103"/>
      <c r="CVQ176" s="101" t="s">
        <v>216</v>
      </c>
      <c r="CVR176" s="102"/>
      <c r="CVS176" s="102"/>
      <c r="CVT176" s="102"/>
      <c r="CVU176" s="102"/>
      <c r="CVV176" s="102"/>
      <c r="CVW176" s="102"/>
      <c r="CVX176" s="103"/>
      <c r="CVY176" s="101" t="s">
        <v>216</v>
      </c>
      <c r="CVZ176" s="102"/>
      <c r="CWA176" s="102"/>
      <c r="CWB176" s="102"/>
      <c r="CWC176" s="102"/>
      <c r="CWD176" s="102"/>
      <c r="CWE176" s="102"/>
      <c r="CWF176" s="103"/>
      <c r="CWG176" s="101" t="s">
        <v>216</v>
      </c>
      <c r="CWH176" s="102"/>
      <c r="CWI176" s="102"/>
      <c r="CWJ176" s="102"/>
      <c r="CWK176" s="102"/>
      <c r="CWL176" s="102"/>
      <c r="CWM176" s="102"/>
      <c r="CWN176" s="103"/>
      <c r="CWO176" s="101" t="s">
        <v>216</v>
      </c>
      <c r="CWP176" s="102"/>
      <c r="CWQ176" s="102"/>
      <c r="CWR176" s="102"/>
      <c r="CWS176" s="102"/>
      <c r="CWT176" s="102"/>
      <c r="CWU176" s="102"/>
      <c r="CWV176" s="103"/>
      <c r="CWW176" s="101" t="s">
        <v>216</v>
      </c>
      <c r="CWX176" s="102"/>
      <c r="CWY176" s="102"/>
      <c r="CWZ176" s="102"/>
      <c r="CXA176" s="102"/>
      <c r="CXB176" s="102"/>
      <c r="CXC176" s="102"/>
      <c r="CXD176" s="103"/>
      <c r="CXE176" s="101" t="s">
        <v>216</v>
      </c>
      <c r="CXF176" s="102"/>
      <c r="CXG176" s="102"/>
      <c r="CXH176" s="102"/>
      <c r="CXI176" s="102"/>
      <c r="CXJ176" s="102"/>
      <c r="CXK176" s="102"/>
      <c r="CXL176" s="103"/>
      <c r="CXM176" s="101" t="s">
        <v>216</v>
      </c>
      <c r="CXN176" s="102"/>
      <c r="CXO176" s="102"/>
      <c r="CXP176" s="102"/>
      <c r="CXQ176" s="102"/>
      <c r="CXR176" s="102"/>
      <c r="CXS176" s="102"/>
      <c r="CXT176" s="103"/>
      <c r="CXU176" s="101" t="s">
        <v>216</v>
      </c>
      <c r="CXV176" s="102"/>
      <c r="CXW176" s="102"/>
      <c r="CXX176" s="102"/>
      <c r="CXY176" s="102"/>
      <c r="CXZ176" s="102"/>
      <c r="CYA176" s="102"/>
      <c r="CYB176" s="103"/>
      <c r="CYC176" s="101" t="s">
        <v>216</v>
      </c>
      <c r="CYD176" s="102"/>
      <c r="CYE176" s="102"/>
      <c r="CYF176" s="102"/>
      <c r="CYG176" s="102"/>
      <c r="CYH176" s="102"/>
      <c r="CYI176" s="102"/>
      <c r="CYJ176" s="103"/>
      <c r="CYK176" s="101" t="s">
        <v>216</v>
      </c>
      <c r="CYL176" s="102"/>
      <c r="CYM176" s="102"/>
      <c r="CYN176" s="102"/>
      <c r="CYO176" s="102"/>
      <c r="CYP176" s="102"/>
      <c r="CYQ176" s="102"/>
      <c r="CYR176" s="103"/>
      <c r="CYS176" s="101" t="s">
        <v>216</v>
      </c>
      <c r="CYT176" s="102"/>
      <c r="CYU176" s="102"/>
      <c r="CYV176" s="102"/>
      <c r="CYW176" s="102"/>
      <c r="CYX176" s="102"/>
      <c r="CYY176" s="102"/>
      <c r="CYZ176" s="103"/>
      <c r="CZA176" s="101" t="s">
        <v>216</v>
      </c>
      <c r="CZB176" s="102"/>
      <c r="CZC176" s="102"/>
      <c r="CZD176" s="102"/>
      <c r="CZE176" s="102"/>
      <c r="CZF176" s="102"/>
      <c r="CZG176" s="102"/>
      <c r="CZH176" s="103"/>
      <c r="CZI176" s="101" t="s">
        <v>216</v>
      </c>
      <c r="CZJ176" s="102"/>
      <c r="CZK176" s="102"/>
      <c r="CZL176" s="102"/>
      <c r="CZM176" s="102"/>
      <c r="CZN176" s="102"/>
      <c r="CZO176" s="102"/>
      <c r="CZP176" s="103"/>
      <c r="CZQ176" s="101" t="s">
        <v>216</v>
      </c>
      <c r="CZR176" s="102"/>
      <c r="CZS176" s="102"/>
      <c r="CZT176" s="102"/>
      <c r="CZU176" s="102"/>
      <c r="CZV176" s="102"/>
      <c r="CZW176" s="102"/>
      <c r="CZX176" s="103"/>
      <c r="CZY176" s="101" t="s">
        <v>216</v>
      </c>
      <c r="CZZ176" s="102"/>
      <c r="DAA176" s="102"/>
      <c r="DAB176" s="102"/>
      <c r="DAC176" s="102"/>
      <c r="DAD176" s="102"/>
      <c r="DAE176" s="102"/>
      <c r="DAF176" s="103"/>
      <c r="DAG176" s="101" t="s">
        <v>216</v>
      </c>
      <c r="DAH176" s="102"/>
      <c r="DAI176" s="102"/>
      <c r="DAJ176" s="102"/>
      <c r="DAK176" s="102"/>
      <c r="DAL176" s="102"/>
      <c r="DAM176" s="102"/>
      <c r="DAN176" s="103"/>
      <c r="DAO176" s="101" t="s">
        <v>216</v>
      </c>
      <c r="DAP176" s="102"/>
      <c r="DAQ176" s="102"/>
      <c r="DAR176" s="102"/>
      <c r="DAS176" s="102"/>
      <c r="DAT176" s="102"/>
      <c r="DAU176" s="102"/>
      <c r="DAV176" s="103"/>
      <c r="DAW176" s="101" t="s">
        <v>216</v>
      </c>
      <c r="DAX176" s="102"/>
      <c r="DAY176" s="102"/>
      <c r="DAZ176" s="102"/>
      <c r="DBA176" s="102"/>
      <c r="DBB176" s="102"/>
      <c r="DBC176" s="102"/>
      <c r="DBD176" s="103"/>
      <c r="DBE176" s="101" t="s">
        <v>216</v>
      </c>
      <c r="DBF176" s="102"/>
      <c r="DBG176" s="102"/>
      <c r="DBH176" s="102"/>
      <c r="DBI176" s="102"/>
      <c r="DBJ176" s="102"/>
      <c r="DBK176" s="102"/>
      <c r="DBL176" s="103"/>
      <c r="DBM176" s="101" t="s">
        <v>216</v>
      </c>
      <c r="DBN176" s="102"/>
      <c r="DBO176" s="102"/>
      <c r="DBP176" s="102"/>
      <c r="DBQ176" s="102"/>
      <c r="DBR176" s="102"/>
      <c r="DBS176" s="102"/>
      <c r="DBT176" s="103"/>
      <c r="DBU176" s="101" t="s">
        <v>216</v>
      </c>
      <c r="DBV176" s="102"/>
      <c r="DBW176" s="102"/>
      <c r="DBX176" s="102"/>
      <c r="DBY176" s="102"/>
      <c r="DBZ176" s="102"/>
      <c r="DCA176" s="102"/>
      <c r="DCB176" s="103"/>
      <c r="DCC176" s="101" t="s">
        <v>216</v>
      </c>
      <c r="DCD176" s="102"/>
      <c r="DCE176" s="102"/>
      <c r="DCF176" s="102"/>
      <c r="DCG176" s="102"/>
      <c r="DCH176" s="102"/>
      <c r="DCI176" s="102"/>
      <c r="DCJ176" s="103"/>
      <c r="DCK176" s="101" t="s">
        <v>216</v>
      </c>
      <c r="DCL176" s="102"/>
      <c r="DCM176" s="102"/>
      <c r="DCN176" s="102"/>
      <c r="DCO176" s="102"/>
      <c r="DCP176" s="102"/>
      <c r="DCQ176" s="102"/>
      <c r="DCR176" s="103"/>
      <c r="DCS176" s="101" t="s">
        <v>216</v>
      </c>
      <c r="DCT176" s="102"/>
      <c r="DCU176" s="102"/>
      <c r="DCV176" s="102"/>
      <c r="DCW176" s="102"/>
      <c r="DCX176" s="102"/>
      <c r="DCY176" s="102"/>
      <c r="DCZ176" s="103"/>
      <c r="DDA176" s="101" t="s">
        <v>216</v>
      </c>
      <c r="DDB176" s="102"/>
      <c r="DDC176" s="102"/>
      <c r="DDD176" s="102"/>
      <c r="DDE176" s="102"/>
      <c r="DDF176" s="102"/>
      <c r="DDG176" s="102"/>
      <c r="DDH176" s="103"/>
      <c r="DDI176" s="101" t="s">
        <v>216</v>
      </c>
      <c r="DDJ176" s="102"/>
      <c r="DDK176" s="102"/>
      <c r="DDL176" s="102"/>
      <c r="DDM176" s="102"/>
      <c r="DDN176" s="102"/>
      <c r="DDO176" s="102"/>
      <c r="DDP176" s="103"/>
      <c r="DDQ176" s="101" t="s">
        <v>216</v>
      </c>
      <c r="DDR176" s="102"/>
      <c r="DDS176" s="102"/>
      <c r="DDT176" s="102"/>
      <c r="DDU176" s="102"/>
      <c r="DDV176" s="102"/>
      <c r="DDW176" s="102"/>
      <c r="DDX176" s="103"/>
      <c r="DDY176" s="101" t="s">
        <v>216</v>
      </c>
      <c r="DDZ176" s="102"/>
      <c r="DEA176" s="102"/>
      <c r="DEB176" s="102"/>
      <c r="DEC176" s="102"/>
      <c r="DED176" s="102"/>
      <c r="DEE176" s="102"/>
      <c r="DEF176" s="103"/>
      <c r="DEG176" s="101" t="s">
        <v>216</v>
      </c>
      <c r="DEH176" s="102"/>
      <c r="DEI176" s="102"/>
      <c r="DEJ176" s="102"/>
      <c r="DEK176" s="102"/>
      <c r="DEL176" s="102"/>
      <c r="DEM176" s="102"/>
      <c r="DEN176" s="103"/>
      <c r="DEO176" s="101" t="s">
        <v>216</v>
      </c>
      <c r="DEP176" s="102"/>
      <c r="DEQ176" s="102"/>
      <c r="DER176" s="102"/>
      <c r="DES176" s="102"/>
      <c r="DET176" s="102"/>
      <c r="DEU176" s="102"/>
      <c r="DEV176" s="103"/>
      <c r="DEW176" s="101" t="s">
        <v>216</v>
      </c>
      <c r="DEX176" s="102"/>
      <c r="DEY176" s="102"/>
      <c r="DEZ176" s="102"/>
      <c r="DFA176" s="102"/>
      <c r="DFB176" s="102"/>
      <c r="DFC176" s="102"/>
      <c r="DFD176" s="103"/>
      <c r="DFE176" s="101" t="s">
        <v>216</v>
      </c>
      <c r="DFF176" s="102"/>
      <c r="DFG176" s="102"/>
      <c r="DFH176" s="102"/>
      <c r="DFI176" s="102"/>
      <c r="DFJ176" s="102"/>
      <c r="DFK176" s="102"/>
      <c r="DFL176" s="103"/>
      <c r="DFM176" s="101" t="s">
        <v>216</v>
      </c>
      <c r="DFN176" s="102"/>
      <c r="DFO176" s="102"/>
      <c r="DFP176" s="102"/>
      <c r="DFQ176" s="102"/>
      <c r="DFR176" s="102"/>
      <c r="DFS176" s="102"/>
      <c r="DFT176" s="103"/>
      <c r="DFU176" s="101" t="s">
        <v>216</v>
      </c>
      <c r="DFV176" s="102"/>
      <c r="DFW176" s="102"/>
      <c r="DFX176" s="102"/>
      <c r="DFY176" s="102"/>
      <c r="DFZ176" s="102"/>
      <c r="DGA176" s="102"/>
      <c r="DGB176" s="103"/>
      <c r="DGC176" s="101" t="s">
        <v>216</v>
      </c>
      <c r="DGD176" s="102"/>
      <c r="DGE176" s="102"/>
      <c r="DGF176" s="102"/>
      <c r="DGG176" s="102"/>
      <c r="DGH176" s="102"/>
      <c r="DGI176" s="102"/>
      <c r="DGJ176" s="103"/>
      <c r="DGK176" s="101" t="s">
        <v>216</v>
      </c>
      <c r="DGL176" s="102"/>
      <c r="DGM176" s="102"/>
      <c r="DGN176" s="102"/>
      <c r="DGO176" s="102"/>
      <c r="DGP176" s="102"/>
      <c r="DGQ176" s="102"/>
      <c r="DGR176" s="103"/>
      <c r="DGS176" s="101" t="s">
        <v>216</v>
      </c>
      <c r="DGT176" s="102"/>
      <c r="DGU176" s="102"/>
      <c r="DGV176" s="102"/>
      <c r="DGW176" s="102"/>
      <c r="DGX176" s="102"/>
      <c r="DGY176" s="102"/>
      <c r="DGZ176" s="103"/>
      <c r="DHA176" s="101" t="s">
        <v>216</v>
      </c>
      <c r="DHB176" s="102"/>
      <c r="DHC176" s="102"/>
      <c r="DHD176" s="102"/>
      <c r="DHE176" s="102"/>
      <c r="DHF176" s="102"/>
      <c r="DHG176" s="102"/>
      <c r="DHH176" s="103"/>
      <c r="DHI176" s="101" t="s">
        <v>216</v>
      </c>
      <c r="DHJ176" s="102"/>
      <c r="DHK176" s="102"/>
      <c r="DHL176" s="102"/>
      <c r="DHM176" s="102"/>
      <c r="DHN176" s="102"/>
      <c r="DHO176" s="102"/>
      <c r="DHP176" s="103"/>
      <c r="DHQ176" s="101" t="s">
        <v>216</v>
      </c>
      <c r="DHR176" s="102"/>
      <c r="DHS176" s="102"/>
      <c r="DHT176" s="102"/>
      <c r="DHU176" s="102"/>
      <c r="DHV176" s="102"/>
      <c r="DHW176" s="102"/>
      <c r="DHX176" s="103"/>
      <c r="DHY176" s="101" t="s">
        <v>216</v>
      </c>
      <c r="DHZ176" s="102"/>
      <c r="DIA176" s="102"/>
      <c r="DIB176" s="102"/>
      <c r="DIC176" s="102"/>
      <c r="DID176" s="102"/>
      <c r="DIE176" s="102"/>
      <c r="DIF176" s="103"/>
      <c r="DIG176" s="101" t="s">
        <v>216</v>
      </c>
      <c r="DIH176" s="102"/>
      <c r="DII176" s="102"/>
      <c r="DIJ176" s="102"/>
      <c r="DIK176" s="102"/>
      <c r="DIL176" s="102"/>
      <c r="DIM176" s="102"/>
      <c r="DIN176" s="103"/>
      <c r="DIO176" s="101" t="s">
        <v>216</v>
      </c>
      <c r="DIP176" s="102"/>
      <c r="DIQ176" s="102"/>
      <c r="DIR176" s="102"/>
      <c r="DIS176" s="102"/>
      <c r="DIT176" s="102"/>
      <c r="DIU176" s="102"/>
      <c r="DIV176" s="103"/>
      <c r="DIW176" s="101" t="s">
        <v>216</v>
      </c>
      <c r="DIX176" s="102"/>
      <c r="DIY176" s="102"/>
      <c r="DIZ176" s="102"/>
      <c r="DJA176" s="102"/>
      <c r="DJB176" s="102"/>
      <c r="DJC176" s="102"/>
      <c r="DJD176" s="103"/>
      <c r="DJE176" s="101" t="s">
        <v>216</v>
      </c>
      <c r="DJF176" s="102"/>
      <c r="DJG176" s="102"/>
      <c r="DJH176" s="102"/>
      <c r="DJI176" s="102"/>
      <c r="DJJ176" s="102"/>
      <c r="DJK176" s="102"/>
      <c r="DJL176" s="103"/>
      <c r="DJM176" s="101" t="s">
        <v>216</v>
      </c>
      <c r="DJN176" s="102"/>
      <c r="DJO176" s="102"/>
      <c r="DJP176" s="102"/>
      <c r="DJQ176" s="102"/>
      <c r="DJR176" s="102"/>
      <c r="DJS176" s="102"/>
      <c r="DJT176" s="103"/>
      <c r="DJU176" s="101" t="s">
        <v>216</v>
      </c>
      <c r="DJV176" s="102"/>
      <c r="DJW176" s="102"/>
      <c r="DJX176" s="102"/>
      <c r="DJY176" s="102"/>
      <c r="DJZ176" s="102"/>
      <c r="DKA176" s="102"/>
      <c r="DKB176" s="103"/>
      <c r="DKC176" s="101" t="s">
        <v>216</v>
      </c>
      <c r="DKD176" s="102"/>
      <c r="DKE176" s="102"/>
      <c r="DKF176" s="102"/>
      <c r="DKG176" s="102"/>
      <c r="DKH176" s="102"/>
      <c r="DKI176" s="102"/>
      <c r="DKJ176" s="103"/>
      <c r="DKK176" s="101" t="s">
        <v>216</v>
      </c>
      <c r="DKL176" s="102"/>
      <c r="DKM176" s="102"/>
      <c r="DKN176" s="102"/>
      <c r="DKO176" s="102"/>
      <c r="DKP176" s="102"/>
      <c r="DKQ176" s="102"/>
      <c r="DKR176" s="103"/>
      <c r="DKS176" s="101" t="s">
        <v>216</v>
      </c>
      <c r="DKT176" s="102"/>
      <c r="DKU176" s="102"/>
      <c r="DKV176" s="102"/>
      <c r="DKW176" s="102"/>
      <c r="DKX176" s="102"/>
      <c r="DKY176" s="102"/>
      <c r="DKZ176" s="103"/>
      <c r="DLA176" s="101" t="s">
        <v>216</v>
      </c>
      <c r="DLB176" s="102"/>
      <c r="DLC176" s="102"/>
      <c r="DLD176" s="102"/>
      <c r="DLE176" s="102"/>
      <c r="DLF176" s="102"/>
      <c r="DLG176" s="102"/>
      <c r="DLH176" s="103"/>
      <c r="DLI176" s="101" t="s">
        <v>216</v>
      </c>
      <c r="DLJ176" s="102"/>
      <c r="DLK176" s="102"/>
      <c r="DLL176" s="102"/>
      <c r="DLM176" s="102"/>
      <c r="DLN176" s="102"/>
      <c r="DLO176" s="102"/>
      <c r="DLP176" s="103"/>
      <c r="DLQ176" s="101" t="s">
        <v>216</v>
      </c>
      <c r="DLR176" s="102"/>
      <c r="DLS176" s="102"/>
      <c r="DLT176" s="102"/>
      <c r="DLU176" s="102"/>
      <c r="DLV176" s="102"/>
      <c r="DLW176" s="102"/>
      <c r="DLX176" s="103"/>
      <c r="DLY176" s="101" t="s">
        <v>216</v>
      </c>
      <c r="DLZ176" s="102"/>
      <c r="DMA176" s="102"/>
      <c r="DMB176" s="102"/>
      <c r="DMC176" s="102"/>
      <c r="DMD176" s="102"/>
      <c r="DME176" s="102"/>
      <c r="DMF176" s="103"/>
      <c r="DMG176" s="101" t="s">
        <v>216</v>
      </c>
      <c r="DMH176" s="102"/>
      <c r="DMI176" s="102"/>
      <c r="DMJ176" s="102"/>
      <c r="DMK176" s="102"/>
      <c r="DML176" s="102"/>
      <c r="DMM176" s="102"/>
      <c r="DMN176" s="103"/>
      <c r="DMO176" s="101" t="s">
        <v>216</v>
      </c>
      <c r="DMP176" s="102"/>
      <c r="DMQ176" s="102"/>
      <c r="DMR176" s="102"/>
      <c r="DMS176" s="102"/>
      <c r="DMT176" s="102"/>
      <c r="DMU176" s="102"/>
      <c r="DMV176" s="103"/>
      <c r="DMW176" s="101" t="s">
        <v>216</v>
      </c>
      <c r="DMX176" s="102"/>
      <c r="DMY176" s="102"/>
      <c r="DMZ176" s="102"/>
      <c r="DNA176" s="102"/>
      <c r="DNB176" s="102"/>
      <c r="DNC176" s="102"/>
      <c r="DND176" s="103"/>
      <c r="DNE176" s="101" t="s">
        <v>216</v>
      </c>
      <c r="DNF176" s="102"/>
      <c r="DNG176" s="102"/>
      <c r="DNH176" s="102"/>
      <c r="DNI176" s="102"/>
      <c r="DNJ176" s="102"/>
      <c r="DNK176" s="102"/>
      <c r="DNL176" s="103"/>
      <c r="DNM176" s="101" t="s">
        <v>216</v>
      </c>
      <c r="DNN176" s="102"/>
      <c r="DNO176" s="102"/>
      <c r="DNP176" s="102"/>
      <c r="DNQ176" s="102"/>
      <c r="DNR176" s="102"/>
      <c r="DNS176" s="102"/>
      <c r="DNT176" s="103"/>
      <c r="DNU176" s="101" t="s">
        <v>216</v>
      </c>
      <c r="DNV176" s="102"/>
      <c r="DNW176" s="102"/>
      <c r="DNX176" s="102"/>
      <c r="DNY176" s="102"/>
      <c r="DNZ176" s="102"/>
      <c r="DOA176" s="102"/>
      <c r="DOB176" s="103"/>
      <c r="DOC176" s="101" t="s">
        <v>216</v>
      </c>
      <c r="DOD176" s="102"/>
      <c r="DOE176" s="102"/>
      <c r="DOF176" s="102"/>
      <c r="DOG176" s="102"/>
      <c r="DOH176" s="102"/>
      <c r="DOI176" s="102"/>
      <c r="DOJ176" s="103"/>
      <c r="DOK176" s="101" t="s">
        <v>216</v>
      </c>
      <c r="DOL176" s="102"/>
      <c r="DOM176" s="102"/>
      <c r="DON176" s="102"/>
      <c r="DOO176" s="102"/>
      <c r="DOP176" s="102"/>
      <c r="DOQ176" s="102"/>
      <c r="DOR176" s="103"/>
      <c r="DOS176" s="101" t="s">
        <v>216</v>
      </c>
      <c r="DOT176" s="102"/>
      <c r="DOU176" s="102"/>
      <c r="DOV176" s="102"/>
      <c r="DOW176" s="102"/>
      <c r="DOX176" s="102"/>
      <c r="DOY176" s="102"/>
      <c r="DOZ176" s="103"/>
      <c r="DPA176" s="101" t="s">
        <v>216</v>
      </c>
      <c r="DPB176" s="102"/>
      <c r="DPC176" s="102"/>
      <c r="DPD176" s="102"/>
      <c r="DPE176" s="102"/>
      <c r="DPF176" s="102"/>
      <c r="DPG176" s="102"/>
      <c r="DPH176" s="103"/>
      <c r="DPI176" s="101" t="s">
        <v>216</v>
      </c>
      <c r="DPJ176" s="102"/>
      <c r="DPK176" s="102"/>
      <c r="DPL176" s="102"/>
      <c r="DPM176" s="102"/>
      <c r="DPN176" s="102"/>
      <c r="DPO176" s="102"/>
      <c r="DPP176" s="103"/>
      <c r="DPQ176" s="101" t="s">
        <v>216</v>
      </c>
      <c r="DPR176" s="102"/>
      <c r="DPS176" s="102"/>
      <c r="DPT176" s="102"/>
      <c r="DPU176" s="102"/>
      <c r="DPV176" s="102"/>
      <c r="DPW176" s="102"/>
      <c r="DPX176" s="103"/>
      <c r="DPY176" s="101" t="s">
        <v>216</v>
      </c>
      <c r="DPZ176" s="102"/>
      <c r="DQA176" s="102"/>
      <c r="DQB176" s="102"/>
      <c r="DQC176" s="102"/>
      <c r="DQD176" s="102"/>
      <c r="DQE176" s="102"/>
      <c r="DQF176" s="103"/>
      <c r="DQG176" s="101" t="s">
        <v>216</v>
      </c>
      <c r="DQH176" s="102"/>
      <c r="DQI176" s="102"/>
      <c r="DQJ176" s="102"/>
      <c r="DQK176" s="102"/>
      <c r="DQL176" s="102"/>
      <c r="DQM176" s="102"/>
      <c r="DQN176" s="103"/>
      <c r="DQO176" s="101" t="s">
        <v>216</v>
      </c>
      <c r="DQP176" s="102"/>
      <c r="DQQ176" s="102"/>
      <c r="DQR176" s="102"/>
      <c r="DQS176" s="102"/>
      <c r="DQT176" s="102"/>
      <c r="DQU176" s="102"/>
      <c r="DQV176" s="103"/>
      <c r="DQW176" s="101" t="s">
        <v>216</v>
      </c>
      <c r="DQX176" s="102"/>
      <c r="DQY176" s="102"/>
      <c r="DQZ176" s="102"/>
      <c r="DRA176" s="102"/>
      <c r="DRB176" s="102"/>
      <c r="DRC176" s="102"/>
      <c r="DRD176" s="103"/>
      <c r="DRE176" s="101" t="s">
        <v>216</v>
      </c>
      <c r="DRF176" s="102"/>
      <c r="DRG176" s="102"/>
      <c r="DRH176" s="102"/>
      <c r="DRI176" s="102"/>
      <c r="DRJ176" s="102"/>
      <c r="DRK176" s="102"/>
      <c r="DRL176" s="103"/>
      <c r="DRM176" s="101" t="s">
        <v>216</v>
      </c>
      <c r="DRN176" s="102"/>
      <c r="DRO176" s="102"/>
      <c r="DRP176" s="102"/>
      <c r="DRQ176" s="102"/>
      <c r="DRR176" s="102"/>
      <c r="DRS176" s="102"/>
      <c r="DRT176" s="103"/>
      <c r="DRU176" s="101" t="s">
        <v>216</v>
      </c>
      <c r="DRV176" s="102"/>
      <c r="DRW176" s="102"/>
      <c r="DRX176" s="102"/>
      <c r="DRY176" s="102"/>
      <c r="DRZ176" s="102"/>
      <c r="DSA176" s="102"/>
      <c r="DSB176" s="103"/>
      <c r="DSC176" s="101" t="s">
        <v>216</v>
      </c>
      <c r="DSD176" s="102"/>
      <c r="DSE176" s="102"/>
      <c r="DSF176" s="102"/>
      <c r="DSG176" s="102"/>
      <c r="DSH176" s="102"/>
      <c r="DSI176" s="102"/>
      <c r="DSJ176" s="103"/>
      <c r="DSK176" s="101" t="s">
        <v>216</v>
      </c>
      <c r="DSL176" s="102"/>
      <c r="DSM176" s="102"/>
      <c r="DSN176" s="102"/>
      <c r="DSO176" s="102"/>
      <c r="DSP176" s="102"/>
      <c r="DSQ176" s="102"/>
      <c r="DSR176" s="103"/>
      <c r="DSS176" s="101" t="s">
        <v>216</v>
      </c>
      <c r="DST176" s="102"/>
      <c r="DSU176" s="102"/>
      <c r="DSV176" s="102"/>
      <c r="DSW176" s="102"/>
      <c r="DSX176" s="102"/>
      <c r="DSY176" s="102"/>
      <c r="DSZ176" s="103"/>
      <c r="DTA176" s="101" t="s">
        <v>216</v>
      </c>
      <c r="DTB176" s="102"/>
      <c r="DTC176" s="102"/>
      <c r="DTD176" s="102"/>
      <c r="DTE176" s="102"/>
      <c r="DTF176" s="102"/>
      <c r="DTG176" s="102"/>
      <c r="DTH176" s="103"/>
      <c r="DTI176" s="101" t="s">
        <v>216</v>
      </c>
      <c r="DTJ176" s="102"/>
      <c r="DTK176" s="102"/>
      <c r="DTL176" s="102"/>
      <c r="DTM176" s="102"/>
      <c r="DTN176" s="102"/>
      <c r="DTO176" s="102"/>
      <c r="DTP176" s="103"/>
      <c r="DTQ176" s="101" t="s">
        <v>216</v>
      </c>
      <c r="DTR176" s="102"/>
      <c r="DTS176" s="102"/>
      <c r="DTT176" s="102"/>
      <c r="DTU176" s="102"/>
      <c r="DTV176" s="102"/>
      <c r="DTW176" s="102"/>
      <c r="DTX176" s="103"/>
      <c r="DTY176" s="101" t="s">
        <v>216</v>
      </c>
      <c r="DTZ176" s="102"/>
      <c r="DUA176" s="102"/>
      <c r="DUB176" s="102"/>
      <c r="DUC176" s="102"/>
      <c r="DUD176" s="102"/>
      <c r="DUE176" s="102"/>
      <c r="DUF176" s="103"/>
      <c r="DUG176" s="101" t="s">
        <v>216</v>
      </c>
      <c r="DUH176" s="102"/>
      <c r="DUI176" s="102"/>
      <c r="DUJ176" s="102"/>
      <c r="DUK176" s="102"/>
      <c r="DUL176" s="102"/>
      <c r="DUM176" s="102"/>
      <c r="DUN176" s="103"/>
      <c r="DUO176" s="101" t="s">
        <v>216</v>
      </c>
      <c r="DUP176" s="102"/>
      <c r="DUQ176" s="102"/>
      <c r="DUR176" s="102"/>
      <c r="DUS176" s="102"/>
      <c r="DUT176" s="102"/>
      <c r="DUU176" s="102"/>
      <c r="DUV176" s="103"/>
      <c r="DUW176" s="101" t="s">
        <v>216</v>
      </c>
      <c r="DUX176" s="102"/>
      <c r="DUY176" s="102"/>
      <c r="DUZ176" s="102"/>
      <c r="DVA176" s="102"/>
      <c r="DVB176" s="102"/>
      <c r="DVC176" s="102"/>
      <c r="DVD176" s="103"/>
      <c r="DVE176" s="101" t="s">
        <v>216</v>
      </c>
      <c r="DVF176" s="102"/>
      <c r="DVG176" s="102"/>
      <c r="DVH176" s="102"/>
      <c r="DVI176" s="102"/>
      <c r="DVJ176" s="102"/>
      <c r="DVK176" s="102"/>
      <c r="DVL176" s="103"/>
      <c r="DVM176" s="101" t="s">
        <v>216</v>
      </c>
      <c r="DVN176" s="102"/>
      <c r="DVO176" s="102"/>
      <c r="DVP176" s="102"/>
      <c r="DVQ176" s="102"/>
      <c r="DVR176" s="102"/>
      <c r="DVS176" s="102"/>
      <c r="DVT176" s="103"/>
      <c r="DVU176" s="101" t="s">
        <v>216</v>
      </c>
      <c r="DVV176" s="102"/>
      <c r="DVW176" s="102"/>
      <c r="DVX176" s="102"/>
      <c r="DVY176" s="102"/>
      <c r="DVZ176" s="102"/>
      <c r="DWA176" s="102"/>
      <c r="DWB176" s="103"/>
      <c r="DWC176" s="101" t="s">
        <v>216</v>
      </c>
      <c r="DWD176" s="102"/>
      <c r="DWE176" s="102"/>
      <c r="DWF176" s="102"/>
      <c r="DWG176" s="102"/>
      <c r="DWH176" s="102"/>
      <c r="DWI176" s="102"/>
      <c r="DWJ176" s="103"/>
      <c r="DWK176" s="101" t="s">
        <v>216</v>
      </c>
      <c r="DWL176" s="102"/>
      <c r="DWM176" s="102"/>
      <c r="DWN176" s="102"/>
      <c r="DWO176" s="102"/>
      <c r="DWP176" s="102"/>
      <c r="DWQ176" s="102"/>
      <c r="DWR176" s="103"/>
      <c r="DWS176" s="101" t="s">
        <v>216</v>
      </c>
      <c r="DWT176" s="102"/>
      <c r="DWU176" s="102"/>
      <c r="DWV176" s="102"/>
      <c r="DWW176" s="102"/>
      <c r="DWX176" s="102"/>
      <c r="DWY176" s="102"/>
      <c r="DWZ176" s="103"/>
      <c r="DXA176" s="101" t="s">
        <v>216</v>
      </c>
      <c r="DXB176" s="102"/>
      <c r="DXC176" s="102"/>
      <c r="DXD176" s="102"/>
      <c r="DXE176" s="102"/>
      <c r="DXF176" s="102"/>
      <c r="DXG176" s="102"/>
      <c r="DXH176" s="103"/>
      <c r="DXI176" s="101" t="s">
        <v>216</v>
      </c>
      <c r="DXJ176" s="102"/>
      <c r="DXK176" s="102"/>
      <c r="DXL176" s="102"/>
      <c r="DXM176" s="102"/>
      <c r="DXN176" s="102"/>
      <c r="DXO176" s="102"/>
      <c r="DXP176" s="103"/>
      <c r="DXQ176" s="101" t="s">
        <v>216</v>
      </c>
      <c r="DXR176" s="102"/>
      <c r="DXS176" s="102"/>
      <c r="DXT176" s="102"/>
      <c r="DXU176" s="102"/>
      <c r="DXV176" s="102"/>
      <c r="DXW176" s="102"/>
      <c r="DXX176" s="103"/>
      <c r="DXY176" s="101" t="s">
        <v>216</v>
      </c>
      <c r="DXZ176" s="102"/>
      <c r="DYA176" s="102"/>
      <c r="DYB176" s="102"/>
      <c r="DYC176" s="102"/>
      <c r="DYD176" s="102"/>
      <c r="DYE176" s="102"/>
      <c r="DYF176" s="103"/>
      <c r="DYG176" s="101" t="s">
        <v>216</v>
      </c>
      <c r="DYH176" s="102"/>
      <c r="DYI176" s="102"/>
      <c r="DYJ176" s="102"/>
      <c r="DYK176" s="102"/>
      <c r="DYL176" s="102"/>
      <c r="DYM176" s="102"/>
      <c r="DYN176" s="103"/>
      <c r="DYO176" s="101" t="s">
        <v>216</v>
      </c>
      <c r="DYP176" s="102"/>
      <c r="DYQ176" s="102"/>
      <c r="DYR176" s="102"/>
      <c r="DYS176" s="102"/>
      <c r="DYT176" s="102"/>
      <c r="DYU176" s="102"/>
      <c r="DYV176" s="103"/>
      <c r="DYW176" s="101" t="s">
        <v>216</v>
      </c>
      <c r="DYX176" s="102"/>
      <c r="DYY176" s="102"/>
      <c r="DYZ176" s="102"/>
      <c r="DZA176" s="102"/>
      <c r="DZB176" s="102"/>
      <c r="DZC176" s="102"/>
      <c r="DZD176" s="103"/>
      <c r="DZE176" s="101" t="s">
        <v>216</v>
      </c>
      <c r="DZF176" s="102"/>
      <c r="DZG176" s="102"/>
      <c r="DZH176" s="102"/>
      <c r="DZI176" s="102"/>
      <c r="DZJ176" s="102"/>
      <c r="DZK176" s="102"/>
      <c r="DZL176" s="103"/>
      <c r="DZM176" s="101" t="s">
        <v>216</v>
      </c>
      <c r="DZN176" s="102"/>
      <c r="DZO176" s="102"/>
      <c r="DZP176" s="102"/>
      <c r="DZQ176" s="102"/>
      <c r="DZR176" s="102"/>
      <c r="DZS176" s="102"/>
      <c r="DZT176" s="103"/>
      <c r="DZU176" s="101" t="s">
        <v>216</v>
      </c>
      <c r="DZV176" s="102"/>
      <c r="DZW176" s="102"/>
      <c r="DZX176" s="102"/>
      <c r="DZY176" s="102"/>
      <c r="DZZ176" s="102"/>
      <c r="EAA176" s="102"/>
      <c r="EAB176" s="103"/>
      <c r="EAC176" s="101" t="s">
        <v>216</v>
      </c>
      <c r="EAD176" s="102"/>
      <c r="EAE176" s="102"/>
      <c r="EAF176" s="102"/>
      <c r="EAG176" s="102"/>
      <c r="EAH176" s="102"/>
      <c r="EAI176" s="102"/>
      <c r="EAJ176" s="103"/>
      <c r="EAK176" s="101" t="s">
        <v>216</v>
      </c>
      <c r="EAL176" s="102"/>
      <c r="EAM176" s="102"/>
      <c r="EAN176" s="102"/>
      <c r="EAO176" s="102"/>
      <c r="EAP176" s="102"/>
      <c r="EAQ176" s="102"/>
      <c r="EAR176" s="103"/>
      <c r="EAS176" s="101" t="s">
        <v>216</v>
      </c>
      <c r="EAT176" s="102"/>
      <c r="EAU176" s="102"/>
      <c r="EAV176" s="102"/>
      <c r="EAW176" s="102"/>
      <c r="EAX176" s="102"/>
      <c r="EAY176" s="102"/>
      <c r="EAZ176" s="103"/>
      <c r="EBA176" s="101" t="s">
        <v>216</v>
      </c>
      <c r="EBB176" s="102"/>
      <c r="EBC176" s="102"/>
      <c r="EBD176" s="102"/>
      <c r="EBE176" s="102"/>
      <c r="EBF176" s="102"/>
      <c r="EBG176" s="102"/>
      <c r="EBH176" s="103"/>
      <c r="EBI176" s="101" t="s">
        <v>216</v>
      </c>
      <c r="EBJ176" s="102"/>
      <c r="EBK176" s="102"/>
      <c r="EBL176" s="102"/>
      <c r="EBM176" s="102"/>
      <c r="EBN176" s="102"/>
      <c r="EBO176" s="102"/>
      <c r="EBP176" s="103"/>
      <c r="EBQ176" s="101" t="s">
        <v>216</v>
      </c>
      <c r="EBR176" s="102"/>
      <c r="EBS176" s="102"/>
      <c r="EBT176" s="102"/>
      <c r="EBU176" s="102"/>
      <c r="EBV176" s="102"/>
      <c r="EBW176" s="102"/>
      <c r="EBX176" s="103"/>
      <c r="EBY176" s="101" t="s">
        <v>216</v>
      </c>
      <c r="EBZ176" s="102"/>
      <c r="ECA176" s="102"/>
      <c r="ECB176" s="102"/>
      <c r="ECC176" s="102"/>
      <c r="ECD176" s="102"/>
      <c r="ECE176" s="102"/>
      <c r="ECF176" s="103"/>
      <c r="ECG176" s="101" t="s">
        <v>216</v>
      </c>
      <c r="ECH176" s="102"/>
      <c r="ECI176" s="102"/>
      <c r="ECJ176" s="102"/>
      <c r="ECK176" s="102"/>
      <c r="ECL176" s="102"/>
      <c r="ECM176" s="102"/>
      <c r="ECN176" s="103"/>
      <c r="ECO176" s="101" t="s">
        <v>216</v>
      </c>
      <c r="ECP176" s="102"/>
      <c r="ECQ176" s="102"/>
      <c r="ECR176" s="102"/>
      <c r="ECS176" s="102"/>
      <c r="ECT176" s="102"/>
      <c r="ECU176" s="102"/>
      <c r="ECV176" s="103"/>
      <c r="ECW176" s="101" t="s">
        <v>216</v>
      </c>
      <c r="ECX176" s="102"/>
      <c r="ECY176" s="102"/>
      <c r="ECZ176" s="102"/>
      <c r="EDA176" s="102"/>
      <c r="EDB176" s="102"/>
      <c r="EDC176" s="102"/>
      <c r="EDD176" s="103"/>
      <c r="EDE176" s="101" t="s">
        <v>216</v>
      </c>
      <c r="EDF176" s="102"/>
      <c r="EDG176" s="102"/>
      <c r="EDH176" s="102"/>
      <c r="EDI176" s="102"/>
      <c r="EDJ176" s="102"/>
      <c r="EDK176" s="102"/>
      <c r="EDL176" s="103"/>
      <c r="EDM176" s="101" t="s">
        <v>216</v>
      </c>
      <c r="EDN176" s="102"/>
      <c r="EDO176" s="102"/>
      <c r="EDP176" s="102"/>
      <c r="EDQ176" s="102"/>
      <c r="EDR176" s="102"/>
      <c r="EDS176" s="102"/>
      <c r="EDT176" s="103"/>
      <c r="EDU176" s="101" t="s">
        <v>216</v>
      </c>
      <c r="EDV176" s="102"/>
      <c r="EDW176" s="102"/>
      <c r="EDX176" s="102"/>
      <c r="EDY176" s="102"/>
      <c r="EDZ176" s="102"/>
      <c r="EEA176" s="102"/>
      <c r="EEB176" s="103"/>
      <c r="EEC176" s="101" t="s">
        <v>216</v>
      </c>
      <c r="EED176" s="102"/>
      <c r="EEE176" s="102"/>
      <c r="EEF176" s="102"/>
      <c r="EEG176" s="102"/>
      <c r="EEH176" s="102"/>
      <c r="EEI176" s="102"/>
      <c r="EEJ176" s="103"/>
      <c r="EEK176" s="101" t="s">
        <v>216</v>
      </c>
      <c r="EEL176" s="102"/>
      <c r="EEM176" s="102"/>
      <c r="EEN176" s="102"/>
      <c r="EEO176" s="102"/>
      <c r="EEP176" s="102"/>
      <c r="EEQ176" s="102"/>
      <c r="EER176" s="103"/>
      <c r="EES176" s="101" t="s">
        <v>216</v>
      </c>
      <c r="EET176" s="102"/>
      <c r="EEU176" s="102"/>
      <c r="EEV176" s="102"/>
      <c r="EEW176" s="102"/>
      <c r="EEX176" s="102"/>
      <c r="EEY176" s="102"/>
      <c r="EEZ176" s="103"/>
      <c r="EFA176" s="101" t="s">
        <v>216</v>
      </c>
      <c r="EFB176" s="102"/>
      <c r="EFC176" s="102"/>
      <c r="EFD176" s="102"/>
      <c r="EFE176" s="102"/>
      <c r="EFF176" s="102"/>
      <c r="EFG176" s="102"/>
      <c r="EFH176" s="103"/>
      <c r="EFI176" s="101" t="s">
        <v>216</v>
      </c>
      <c r="EFJ176" s="102"/>
      <c r="EFK176" s="102"/>
      <c r="EFL176" s="102"/>
      <c r="EFM176" s="102"/>
      <c r="EFN176" s="102"/>
      <c r="EFO176" s="102"/>
      <c r="EFP176" s="103"/>
      <c r="EFQ176" s="101" t="s">
        <v>216</v>
      </c>
      <c r="EFR176" s="102"/>
      <c r="EFS176" s="102"/>
      <c r="EFT176" s="102"/>
      <c r="EFU176" s="102"/>
      <c r="EFV176" s="102"/>
      <c r="EFW176" s="102"/>
      <c r="EFX176" s="103"/>
      <c r="EFY176" s="101" t="s">
        <v>216</v>
      </c>
      <c r="EFZ176" s="102"/>
      <c r="EGA176" s="102"/>
      <c r="EGB176" s="102"/>
      <c r="EGC176" s="102"/>
      <c r="EGD176" s="102"/>
      <c r="EGE176" s="102"/>
      <c r="EGF176" s="103"/>
      <c r="EGG176" s="101" t="s">
        <v>216</v>
      </c>
      <c r="EGH176" s="102"/>
      <c r="EGI176" s="102"/>
      <c r="EGJ176" s="102"/>
      <c r="EGK176" s="102"/>
      <c r="EGL176" s="102"/>
      <c r="EGM176" s="102"/>
      <c r="EGN176" s="103"/>
      <c r="EGO176" s="101" t="s">
        <v>216</v>
      </c>
      <c r="EGP176" s="102"/>
      <c r="EGQ176" s="102"/>
      <c r="EGR176" s="102"/>
      <c r="EGS176" s="102"/>
      <c r="EGT176" s="102"/>
      <c r="EGU176" s="102"/>
      <c r="EGV176" s="103"/>
      <c r="EGW176" s="101" t="s">
        <v>216</v>
      </c>
      <c r="EGX176" s="102"/>
      <c r="EGY176" s="102"/>
      <c r="EGZ176" s="102"/>
      <c r="EHA176" s="102"/>
      <c r="EHB176" s="102"/>
      <c r="EHC176" s="102"/>
      <c r="EHD176" s="103"/>
      <c r="EHE176" s="101" t="s">
        <v>216</v>
      </c>
      <c r="EHF176" s="102"/>
      <c r="EHG176" s="102"/>
      <c r="EHH176" s="102"/>
      <c r="EHI176" s="102"/>
      <c r="EHJ176" s="102"/>
      <c r="EHK176" s="102"/>
      <c r="EHL176" s="103"/>
      <c r="EHM176" s="101" t="s">
        <v>216</v>
      </c>
      <c r="EHN176" s="102"/>
      <c r="EHO176" s="102"/>
      <c r="EHP176" s="102"/>
      <c r="EHQ176" s="102"/>
      <c r="EHR176" s="102"/>
      <c r="EHS176" s="102"/>
      <c r="EHT176" s="103"/>
      <c r="EHU176" s="101" t="s">
        <v>216</v>
      </c>
      <c r="EHV176" s="102"/>
      <c r="EHW176" s="102"/>
      <c r="EHX176" s="102"/>
      <c r="EHY176" s="102"/>
      <c r="EHZ176" s="102"/>
      <c r="EIA176" s="102"/>
      <c r="EIB176" s="103"/>
      <c r="EIC176" s="101" t="s">
        <v>216</v>
      </c>
      <c r="EID176" s="102"/>
      <c r="EIE176" s="102"/>
      <c r="EIF176" s="102"/>
      <c r="EIG176" s="102"/>
      <c r="EIH176" s="102"/>
      <c r="EII176" s="102"/>
      <c r="EIJ176" s="103"/>
      <c r="EIK176" s="101" t="s">
        <v>216</v>
      </c>
      <c r="EIL176" s="102"/>
      <c r="EIM176" s="102"/>
      <c r="EIN176" s="102"/>
      <c r="EIO176" s="102"/>
      <c r="EIP176" s="102"/>
      <c r="EIQ176" s="102"/>
      <c r="EIR176" s="103"/>
      <c r="EIS176" s="101" t="s">
        <v>216</v>
      </c>
      <c r="EIT176" s="102"/>
      <c r="EIU176" s="102"/>
      <c r="EIV176" s="102"/>
      <c r="EIW176" s="102"/>
      <c r="EIX176" s="102"/>
      <c r="EIY176" s="102"/>
      <c r="EIZ176" s="103"/>
      <c r="EJA176" s="101" t="s">
        <v>216</v>
      </c>
      <c r="EJB176" s="102"/>
      <c r="EJC176" s="102"/>
      <c r="EJD176" s="102"/>
      <c r="EJE176" s="102"/>
      <c r="EJF176" s="102"/>
      <c r="EJG176" s="102"/>
      <c r="EJH176" s="103"/>
      <c r="EJI176" s="101" t="s">
        <v>216</v>
      </c>
      <c r="EJJ176" s="102"/>
      <c r="EJK176" s="102"/>
      <c r="EJL176" s="102"/>
      <c r="EJM176" s="102"/>
      <c r="EJN176" s="102"/>
      <c r="EJO176" s="102"/>
      <c r="EJP176" s="103"/>
      <c r="EJQ176" s="101" t="s">
        <v>216</v>
      </c>
      <c r="EJR176" s="102"/>
      <c r="EJS176" s="102"/>
      <c r="EJT176" s="102"/>
      <c r="EJU176" s="102"/>
      <c r="EJV176" s="102"/>
      <c r="EJW176" s="102"/>
      <c r="EJX176" s="103"/>
      <c r="EJY176" s="101" t="s">
        <v>216</v>
      </c>
      <c r="EJZ176" s="102"/>
      <c r="EKA176" s="102"/>
      <c r="EKB176" s="102"/>
      <c r="EKC176" s="102"/>
      <c r="EKD176" s="102"/>
      <c r="EKE176" s="102"/>
      <c r="EKF176" s="103"/>
      <c r="EKG176" s="101" t="s">
        <v>216</v>
      </c>
      <c r="EKH176" s="102"/>
      <c r="EKI176" s="102"/>
      <c r="EKJ176" s="102"/>
      <c r="EKK176" s="102"/>
      <c r="EKL176" s="102"/>
      <c r="EKM176" s="102"/>
      <c r="EKN176" s="103"/>
      <c r="EKO176" s="101" t="s">
        <v>216</v>
      </c>
      <c r="EKP176" s="102"/>
      <c r="EKQ176" s="102"/>
      <c r="EKR176" s="102"/>
      <c r="EKS176" s="102"/>
      <c r="EKT176" s="102"/>
      <c r="EKU176" s="102"/>
      <c r="EKV176" s="103"/>
      <c r="EKW176" s="101" t="s">
        <v>216</v>
      </c>
      <c r="EKX176" s="102"/>
      <c r="EKY176" s="102"/>
      <c r="EKZ176" s="102"/>
      <c r="ELA176" s="102"/>
      <c r="ELB176" s="102"/>
      <c r="ELC176" s="102"/>
      <c r="ELD176" s="103"/>
      <c r="ELE176" s="101" t="s">
        <v>216</v>
      </c>
      <c r="ELF176" s="102"/>
      <c r="ELG176" s="102"/>
      <c r="ELH176" s="102"/>
      <c r="ELI176" s="102"/>
      <c r="ELJ176" s="102"/>
      <c r="ELK176" s="102"/>
      <c r="ELL176" s="103"/>
      <c r="ELM176" s="101" t="s">
        <v>216</v>
      </c>
      <c r="ELN176" s="102"/>
      <c r="ELO176" s="102"/>
      <c r="ELP176" s="102"/>
      <c r="ELQ176" s="102"/>
      <c r="ELR176" s="102"/>
      <c r="ELS176" s="102"/>
      <c r="ELT176" s="103"/>
      <c r="ELU176" s="101" t="s">
        <v>216</v>
      </c>
      <c r="ELV176" s="102"/>
      <c r="ELW176" s="102"/>
      <c r="ELX176" s="102"/>
      <c r="ELY176" s="102"/>
      <c r="ELZ176" s="102"/>
      <c r="EMA176" s="102"/>
      <c r="EMB176" s="103"/>
      <c r="EMC176" s="101" t="s">
        <v>216</v>
      </c>
      <c r="EMD176" s="102"/>
      <c r="EME176" s="102"/>
      <c r="EMF176" s="102"/>
      <c r="EMG176" s="102"/>
      <c r="EMH176" s="102"/>
      <c r="EMI176" s="102"/>
      <c r="EMJ176" s="103"/>
      <c r="EMK176" s="101" t="s">
        <v>216</v>
      </c>
      <c r="EML176" s="102"/>
      <c r="EMM176" s="102"/>
      <c r="EMN176" s="102"/>
      <c r="EMO176" s="102"/>
      <c r="EMP176" s="102"/>
      <c r="EMQ176" s="102"/>
      <c r="EMR176" s="103"/>
      <c r="EMS176" s="101" t="s">
        <v>216</v>
      </c>
      <c r="EMT176" s="102"/>
      <c r="EMU176" s="102"/>
      <c r="EMV176" s="102"/>
      <c r="EMW176" s="102"/>
      <c r="EMX176" s="102"/>
      <c r="EMY176" s="102"/>
      <c r="EMZ176" s="103"/>
      <c r="ENA176" s="101" t="s">
        <v>216</v>
      </c>
      <c r="ENB176" s="102"/>
      <c r="ENC176" s="102"/>
      <c r="END176" s="102"/>
      <c r="ENE176" s="102"/>
      <c r="ENF176" s="102"/>
      <c r="ENG176" s="102"/>
      <c r="ENH176" s="103"/>
      <c r="ENI176" s="101" t="s">
        <v>216</v>
      </c>
      <c r="ENJ176" s="102"/>
      <c r="ENK176" s="102"/>
      <c r="ENL176" s="102"/>
      <c r="ENM176" s="102"/>
      <c r="ENN176" s="102"/>
      <c r="ENO176" s="102"/>
      <c r="ENP176" s="103"/>
      <c r="ENQ176" s="101" t="s">
        <v>216</v>
      </c>
      <c r="ENR176" s="102"/>
      <c r="ENS176" s="102"/>
      <c r="ENT176" s="102"/>
      <c r="ENU176" s="102"/>
      <c r="ENV176" s="102"/>
      <c r="ENW176" s="102"/>
      <c r="ENX176" s="103"/>
      <c r="ENY176" s="101" t="s">
        <v>216</v>
      </c>
      <c r="ENZ176" s="102"/>
      <c r="EOA176" s="102"/>
      <c r="EOB176" s="102"/>
      <c r="EOC176" s="102"/>
      <c r="EOD176" s="102"/>
      <c r="EOE176" s="102"/>
      <c r="EOF176" s="103"/>
      <c r="EOG176" s="101" t="s">
        <v>216</v>
      </c>
      <c r="EOH176" s="102"/>
      <c r="EOI176" s="102"/>
      <c r="EOJ176" s="102"/>
      <c r="EOK176" s="102"/>
      <c r="EOL176" s="102"/>
      <c r="EOM176" s="102"/>
      <c r="EON176" s="103"/>
      <c r="EOO176" s="101" t="s">
        <v>216</v>
      </c>
      <c r="EOP176" s="102"/>
      <c r="EOQ176" s="102"/>
      <c r="EOR176" s="102"/>
      <c r="EOS176" s="102"/>
      <c r="EOT176" s="102"/>
      <c r="EOU176" s="102"/>
      <c r="EOV176" s="103"/>
      <c r="EOW176" s="101" t="s">
        <v>216</v>
      </c>
      <c r="EOX176" s="102"/>
      <c r="EOY176" s="102"/>
      <c r="EOZ176" s="102"/>
      <c r="EPA176" s="102"/>
      <c r="EPB176" s="102"/>
      <c r="EPC176" s="102"/>
      <c r="EPD176" s="103"/>
      <c r="EPE176" s="101" t="s">
        <v>216</v>
      </c>
      <c r="EPF176" s="102"/>
      <c r="EPG176" s="102"/>
      <c r="EPH176" s="102"/>
      <c r="EPI176" s="102"/>
      <c r="EPJ176" s="102"/>
      <c r="EPK176" s="102"/>
      <c r="EPL176" s="103"/>
      <c r="EPM176" s="101" t="s">
        <v>216</v>
      </c>
      <c r="EPN176" s="102"/>
      <c r="EPO176" s="102"/>
      <c r="EPP176" s="102"/>
      <c r="EPQ176" s="102"/>
      <c r="EPR176" s="102"/>
      <c r="EPS176" s="102"/>
      <c r="EPT176" s="103"/>
      <c r="EPU176" s="101" t="s">
        <v>216</v>
      </c>
      <c r="EPV176" s="102"/>
      <c r="EPW176" s="102"/>
      <c r="EPX176" s="102"/>
      <c r="EPY176" s="102"/>
      <c r="EPZ176" s="102"/>
      <c r="EQA176" s="102"/>
      <c r="EQB176" s="103"/>
      <c r="EQC176" s="101" t="s">
        <v>216</v>
      </c>
      <c r="EQD176" s="102"/>
      <c r="EQE176" s="102"/>
      <c r="EQF176" s="102"/>
      <c r="EQG176" s="102"/>
      <c r="EQH176" s="102"/>
      <c r="EQI176" s="102"/>
      <c r="EQJ176" s="103"/>
      <c r="EQK176" s="101" t="s">
        <v>216</v>
      </c>
      <c r="EQL176" s="102"/>
      <c r="EQM176" s="102"/>
      <c r="EQN176" s="102"/>
      <c r="EQO176" s="102"/>
      <c r="EQP176" s="102"/>
      <c r="EQQ176" s="102"/>
      <c r="EQR176" s="103"/>
      <c r="EQS176" s="101" t="s">
        <v>216</v>
      </c>
      <c r="EQT176" s="102"/>
      <c r="EQU176" s="102"/>
      <c r="EQV176" s="102"/>
      <c r="EQW176" s="102"/>
      <c r="EQX176" s="102"/>
      <c r="EQY176" s="102"/>
      <c r="EQZ176" s="103"/>
      <c r="ERA176" s="101" t="s">
        <v>216</v>
      </c>
      <c r="ERB176" s="102"/>
      <c r="ERC176" s="102"/>
      <c r="ERD176" s="102"/>
      <c r="ERE176" s="102"/>
      <c r="ERF176" s="102"/>
      <c r="ERG176" s="102"/>
      <c r="ERH176" s="103"/>
      <c r="ERI176" s="101" t="s">
        <v>216</v>
      </c>
      <c r="ERJ176" s="102"/>
      <c r="ERK176" s="102"/>
      <c r="ERL176" s="102"/>
      <c r="ERM176" s="102"/>
      <c r="ERN176" s="102"/>
      <c r="ERO176" s="102"/>
      <c r="ERP176" s="103"/>
      <c r="ERQ176" s="101" t="s">
        <v>216</v>
      </c>
      <c r="ERR176" s="102"/>
      <c r="ERS176" s="102"/>
      <c r="ERT176" s="102"/>
      <c r="ERU176" s="102"/>
      <c r="ERV176" s="102"/>
      <c r="ERW176" s="102"/>
      <c r="ERX176" s="103"/>
      <c r="ERY176" s="101" t="s">
        <v>216</v>
      </c>
      <c r="ERZ176" s="102"/>
      <c r="ESA176" s="102"/>
      <c r="ESB176" s="102"/>
      <c r="ESC176" s="102"/>
      <c r="ESD176" s="102"/>
      <c r="ESE176" s="102"/>
      <c r="ESF176" s="103"/>
      <c r="ESG176" s="101" t="s">
        <v>216</v>
      </c>
      <c r="ESH176" s="102"/>
      <c r="ESI176" s="102"/>
      <c r="ESJ176" s="102"/>
      <c r="ESK176" s="102"/>
      <c r="ESL176" s="102"/>
      <c r="ESM176" s="102"/>
      <c r="ESN176" s="103"/>
      <c r="ESO176" s="101" t="s">
        <v>216</v>
      </c>
      <c r="ESP176" s="102"/>
      <c r="ESQ176" s="102"/>
      <c r="ESR176" s="102"/>
      <c r="ESS176" s="102"/>
      <c r="EST176" s="102"/>
      <c r="ESU176" s="102"/>
      <c r="ESV176" s="103"/>
      <c r="ESW176" s="101" t="s">
        <v>216</v>
      </c>
      <c r="ESX176" s="102"/>
      <c r="ESY176" s="102"/>
      <c r="ESZ176" s="102"/>
      <c r="ETA176" s="102"/>
      <c r="ETB176" s="102"/>
      <c r="ETC176" s="102"/>
      <c r="ETD176" s="103"/>
      <c r="ETE176" s="101" t="s">
        <v>216</v>
      </c>
      <c r="ETF176" s="102"/>
      <c r="ETG176" s="102"/>
      <c r="ETH176" s="102"/>
      <c r="ETI176" s="102"/>
      <c r="ETJ176" s="102"/>
      <c r="ETK176" s="102"/>
      <c r="ETL176" s="103"/>
      <c r="ETM176" s="101" t="s">
        <v>216</v>
      </c>
      <c r="ETN176" s="102"/>
      <c r="ETO176" s="102"/>
      <c r="ETP176" s="102"/>
      <c r="ETQ176" s="102"/>
      <c r="ETR176" s="102"/>
      <c r="ETS176" s="102"/>
      <c r="ETT176" s="103"/>
      <c r="ETU176" s="101" t="s">
        <v>216</v>
      </c>
      <c r="ETV176" s="102"/>
      <c r="ETW176" s="102"/>
      <c r="ETX176" s="102"/>
      <c r="ETY176" s="102"/>
      <c r="ETZ176" s="102"/>
      <c r="EUA176" s="102"/>
      <c r="EUB176" s="103"/>
      <c r="EUC176" s="101" t="s">
        <v>216</v>
      </c>
      <c r="EUD176" s="102"/>
      <c r="EUE176" s="102"/>
      <c r="EUF176" s="102"/>
      <c r="EUG176" s="102"/>
      <c r="EUH176" s="102"/>
      <c r="EUI176" s="102"/>
      <c r="EUJ176" s="103"/>
      <c r="EUK176" s="101" t="s">
        <v>216</v>
      </c>
      <c r="EUL176" s="102"/>
      <c r="EUM176" s="102"/>
      <c r="EUN176" s="102"/>
      <c r="EUO176" s="102"/>
      <c r="EUP176" s="102"/>
      <c r="EUQ176" s="102"/>
      <c r="EUR176" s="103"/>
      <c r="EUS176" s="101" t="s">
        <v>216</v>
      </c>
      <c r="EUT176" s="102"/>
      <c r="EUU176" s="102"/>
      <c r="EUV176" s="102"/>
      <c r="EUW176" s="102"/>
      <c r="EUX176" s="102"/>
      <c r="EUY176" s="102"/>
      <c r="EUZ176" s="103"/>
      <c r="EVA176" s="101" t="s">
        <v>216</v>
      </c>
      <c r="EVB176" s="102"/>
      <c r="EVC176" s="102"/>
      <c r="EVD176" s="102"/>
      <c r="EVE176" s="102"/>
      <c r="EVF176" s="102"/>
      <c r="EVG176" s="102"/>
      <c r="EVH176" s="103"/>
      <c r="EVI176" s="101" t="s">
        <v>216</v>
      </c>
      <c r="EVJ176" s="102"/>
      <c r="EVK176" s="102"/>
      <c r="EVL176" s="102"/>
      <c r="EVM176" s="102"/>
      <c r="EVN176" s="102"/>
      <c r="EVO176" s="102"/>
      <c r="EVP176" s="103"/>
      <c r="EVQ176" s="101" t="s">
        <v>216</v>
      </c>
      <c r="EVR176" s="102"/>
      <c r="EVS176" s="102"/>
      <c r="EVT176" s="102"/>
      <c r="EVU176" s="102"/>
      <c r="EVV176" s="102"/>
      <c r="EVW176" s="102"/>
      <c r="EVX176" s="103"/>
      <c r="EVY176" s="101" t="s">
        <v>216</v>
      </c>
      <c r="EVZ176" s="102"/>
      <c r="EWA176" s="102"/>
      <c r="EWB176" s="102"/>
      <c r="EWC176" s="102"/>
      <c r="EWD176" s="102"/>
      <c r="EWE176" s="102"/>
      <c r="EWF176" s="103"/>
      <c r="EWG176" s="101" t="s">
        <v>216</v>
      </c>
      <c r="EWH176" s="102"/>
      <c r="EWI176" s="102"/>
      <c r="EWJ176" s="102"/>
      <c r="EWK176" s="102"/>
      <c r="EWL176" s="102"/>
      <c r="EWM176" s="102"/>
      <c r="EWN176" s="103"/>
      <c r="EWO176" s="101" t="s">
        <v>216</v>
      </c>
      <c r="EWP176" s="102"/>
      <c r="EWQ176" s="102"/>
      <c r="EWR176" s="102"/>
      <c r="EWS176" s="102"/>
      <c r="EWT176" s="102"/>
      <c r="EWU176" s="102"/>
      <c r="EWV176" s="103"/>
      <c r="EWW176" s="101" t="s">
        <v>216</v>
      </c>
      <c r="EWX176" s="102"/>
      <c r="EWY176" s="102"/>
      <c r="EWZ176" s="102"/>
      <c r="EXA176" s="102"/>
      <c r="EXB176" s="102"/>
      <c r="EXC176" s="102"/>
      <c r="EXD176" s="103"/>
      <c r="EXE176" s="101" t="s">
        <v>216</v>
      </c>
      <c r="EXF176" s="102"/>
      <c r="EXG176" s="102"/>
      <c r="EXH176" s="102"/>
      <c r="EXI176" s="102"/>
      <c r="EXJ176" s="102"/>
      <c r="EXK176" s="102"/>
      <c r="EXL176" s="103"/>
      <c r="EXM176" s="101" t="s">
        <v>216</v>
      </c>
      <c r="EXN176" s="102"/>
      <c r="EXO176" s="102"/>
      <c r="EXP176" s="102"/>
      <c r="EXQ176" s="102"/>
      <c r="EXR176" s="102"/>
      <c r="EXS176" s="102"/>
      <c r="EXT176" s="103"/>
      <c r="EXU176" s="101" t="s">
        <v>216</v>
      </c>
      <c r="EXV176" s="102"/>
      <c r="EXW176" s="102"/>
      <c r="EXX176" s="102"/>
      <c r="EXY176" s="102"/>
      <c r="EXZ176" s="102"/>
      <c r="EYA176" s="102"/>
      <c r="EYB176" s="103"/>
      <c r="EYC176" s="101" t="s">
        <v>216</v>
      </c>
      <c r="EYD176" s="102"/>
      <c r="EYE176" s="102"/>
      <c r="EYF176" s="102"/>
      <c r="EYG176" s="102"/>
      <c r="EYH176" s="102"/>
      <c r="EYI176" s="102"/>
      <c r="EYJ176" s="103"/>
      <c r="EYK176" s="101" t="s">
        <v>216</v>
      </c>
      <c r="EYL176" s="102"/>
      <c r="EYM176" s="102"/>
      <c r="EYN176" s="102"/>
      <c r="EYO176" s="102"/>
      <c r="EYP176" s="102"/>
      <c r="EYQ176" s="102"/>
      <c r="EYR176" s="103"/>
      <c r="EYS176" s="101" t="s">
        <v>216</v>
      </c>
      <c r="EYT176" s="102"/>
      <c r="EYU176" s="102"/>
      <c r="EYV176" s="102"/>
      <c r="EYW176" s="102"/>
      <c r="EYX176" s="102"/>
      <c r="EYY176" s="102"/>
      <c r="EYZ176" s="103"/>
      <c r="EZA176" s="101" t="s">
        <v>216</v>
      </c>
      <c r="EZB176" s="102"/>
      <c r="EZC176" s="102"/>
      <c r="EZD176" s="102"/>
      <c r="EZE176" s="102"/>
      <c r="EZF176" s="102"/>
      <c r="EZG176" s="102"/>
      <c r="EZH176" s="103"/>
      <c r="EZI176" s="101" t="s">
        <v>216</v>
      </c>
      <c r="EZJ176" s="102"/>
      <c r="EZK176" s="102"/>
      <c r="EZL176" s="102"/>
      <c r="EZM176" s="102"/>
      <c r="EZN176" s="102"/>
      <c r="EZO176" s="102"/>
      <c r="EZP176" s="103"/>
      <c r="EZQ176" s="101" t="s">
        <v>216</v>
      </c>
      <c r="EZR176" s="102"/>
      <c r="EZS176" s="102"/>
      <c r="EZT176" s="102"/>
      <c r="EZU176" s="102"/>
      <c r="EZV176" s="102"/>
      <c r="EZW176" s="102"/>
      <c r="EZX176" s="103"/>
      <c r="EZY176" s="101" t="s">
        <v>216</v>
      </c>
      <c r="EZZ176" s="102"/>
      <c r="FAA176" s="102"/>
      <c r="FAB176" s="102"/>
      <c r="FAC176" s="102"/>
      <c r="FAD176" s="102"/>
      <c r="FAE176" s="102"/>
      <c r="FAF176" s="103"/>
      <c r="FAG176" s="101" t="s">
        <v>216</v>
      </c>
      <c r="FAH176" s="102"/>
      <c r="FAI176" s="102"/>
      <c r="FAJ176" s="102"/>
      <c r="FAK176" s="102"/>
      <c r="FAL176" s="102"/>
      <c r="FAM176" s="102"/>
      <c r="FAN176" s="103"/>
      <c r="FAO176" s="101" t="s">
        <v>216</v>
      </c>
      <c r="FAP176" s="102"/>
      <c r="FAQ176" s="102"/>
      <c r="FAR176" s="102"/>
      <c r="FAS176" s="102"/>
      <c r="FAT176" s="102"/>
      <c r="FAU176" s="102"/>
      <c r="FAV176" s="103"/>
      <c r="FAW176" s="101" t="s">
        <v>216</v>
      </c>
      <c r="FAX176" s="102"/>
      <c r="FAY176" s="102"/>
      <c r="FAZ176" s="102"/>
      <c r="FBA176" s="102"/>
      <c r="FBB176" s="102"/>
      <c r="FBC176" s="102"/>
      <c r="FBD176" s="103"/>
      <c r="FBE176" s="101" t="s">
        <v>216</v>
      </c>
      <c r="FBF176" s="102"/>
      <c r="FBG176" s="102"/>
      <c r="FBH176" s="102"/>
      <c r="FBI176" s="102"/>
      <c r="FBJ176" s="102"/>
      <c r="FBK176" s="102"/>
      <c r="FBL176" s="103"/>
      <c r="FBM176" s="101" t="s">
        <v>216</v>
      </c>
      <c r="FBN176" s="102"/>
      <c r="FBO176" s="102"/>
      <c r="FBP176" s="102"/>
      <c r="FBQ176" s="102"/>
      <c r="FBR176" s="102"/>
      <c r="FBS176" s="102"/>
      <c r="FBT176" s="103"/>
      <c r="FBU176" s="101" t="s">
        <v>216</v>
      </c>
      <c r="FBV176" s="102"/>
      <c r="FBW176" s="102"/>
      <c r="FBX176" s="102"/>
      <c r="FBY176" s="102"/>
      <c r="FBZ176" s="102"/>
      <c r="FCA176" s="102"/>
      <c r="FCB176" s="103"/>
      <c r="FCC176" s="101" t="s">
        <v>216</v>
      </c>
      <c r="FCD176" s="102"/>
      <c r="FCE176" s="102"/>
      <c r="FCF176" s="102"/>
      <c r="FCG176" s="102"/>
      <c r="FCH176" s="102"/>
      <c r="FCI176" s="102"/>
      <c r="FCJ176" s="103"/>
      <c r="FCK176" s="101" t="s">
        <v>216</v>
      </c>
      <c r="FCL176" s="102"/>
      <c r="FCM176" s="102"/>
      <c r="FCN176" s="102"/>
      <c r="FCO176" s="102"/>
      <c r="FCP176" s="102"/>
      <c r="FCQ176" s="102"/>
      <c r="FCR176" s="103"/>
      <c r="FCS176" s="101" t="s">
        <v>216</v>
      </c>
      <c r="FCT176" s="102"/>
      <c r="FCU176" s="102"/>
      <c r="FCV176" s="102"/>
      <c r="FCW176" s="102"/>
      <c r="FCX176" s="102"/>
      <c r="FCY176" s="102"/>
      <c r="FCZ176" s="103"/>
      <c r="FDA176" s="101" t="s">
        <v>216</v>
      </c>
      <c r="FDB176" s="102"/>
      <c r="FDC176" s="102"/>
      <c r="FDD176" s="102"/>
      <c r="FDE176" s="102"/>
      <c r="FDF176" s="102"/>
      <c r="FDG176" s="102"/>
      <c r="FDH176" s="103"/>
      <c r="FDI176" s="101" t="s">
        <v>216</v>
      </c>
      <c r="FDJ176" s="102"/>
      <c r="FDK176" s="102"/>
      <c r="FDL176" s="102"/>
      <c r="FDM176" s="102"/>
      <c r="FDN176" s="102"/>
      <c r="FDO176" s="102"/>
      <c r="FDP176" s="103"/>
      <c r="FDQ176" s="101" t="s">
        <v>216</v>
      </c>
      <c r="FDR176" s="102"/>
      <c r="FDS176" s="102"/>
      <c r="FDT176" s="102"/>
      <c r="FDU176" s="102"/>
      <c r="FDV176" s="102"/>
      <c r="FDW176" s="102"/>
      <c r="FDX176" s="103"/>
      <c r="FDY176" s="101" t="s">
        <v>216</v>
      </c>
      <c r="FDZ176" s="102"/>
      <c r="FEA176" s="102"/>
      <c r="FEB176" s="102"/>
      <c r="FEC176" s="102"/>
      <c r="FED176" s="102"/>
      <c r="FEE176" s="102"/>
      <c r="FEF176" s="103"/>
      <c r="FEG176" s="101" t="s">
        <v>216</v>
      </c>
      <c r="FEH176" s="102"/>
      <c r="FEI176" s="102"/>
      <c r="FEJ176" s="102"/>
      <c r="FEK176" s="102"/>
      <c r="FEL176" s="102"/>
      <c r="FEM176" s="102"/>
      <c r="FEN176" s="103"/>
      <c r="FEO176" s="101" t="s">
        <v>216</v>
      </c>
      <c r="FEP176" s="102"/>
      <c r="FEQ176" s="102"/>
      <c r="FER176" s="102"/>
      <c r="FES176" s="102"/>
      <c r="FET176" s="102"/>
      <c r="FEU176" s="102"/>
      <c r="FEV176" s="103"/>
      <c r="FEW176" s="101" t="s">
        <v>216</v>
      </c>
      <c r="FEX176" s="102"/>
      <c r="FEY176" s="102"/>
      <c r="FEZ176" s="102"/>
      <c r="FFA176" s="102"/>
      <c r="FFB176" s="102"/>
      <c r="FFC176" s="102"/>
      <c r="FFD176" s="103"/>
      <c r="FFE176" s="101" t="s">
        <v>216</v>
      </c>
      <c r="FFF176" s="102"/>
      <c r="FFG176" s="102"/>
      <c r="FFH176" s="102"/>
      <c r="FFI176" s="102"/>
      <c r="FFJ176" s="102"/>
      <c r="FFK176" s="102"/>
      <c r="FFL176" s="103"/>
      <c r="FFM176" s="101" t="s">
        <v>216</v>
      </c>
      <c r="FFN176" s="102"/>
      <c r="FFO176" s="102"/>
      <c r="FFP176" s="102"/>
      <c r="FFQ176" s="102"/>
      <c r="FFR176" s="102"/>
      <c r="FFS176" s="102"/>
      <c r="FFT176" s="103"/>
      <c r="FFU176" s="101" t="s">
        <v>216</v>
      </c>
      <c r="FFV176" s="102"/>
      <c r="FFW176" s="102"/>
      <c r="FFX176" s="102"/>
      <c r="FFY176" s="102"/>
      <c r="FFZ176" s="102"/>
      <c r="FGA176" s="102"/>
      <c r="FGB176" s="103"/>
      <c r="FGC176" s="101" t="s">
        <v>216</v>
      </c>
      <c r="FGD176" s="102"/>
      <c r="FGE176" s="102"/>
      <c r="FGF176" s="102"/>
      <c r="FGG176" s="102"/>
      <c r="FGH176" s="102"/>
      <c r="FGI176" s="102"/>
      <c r="FGJ176" s="103"/>
      <c r="FGK176" s="101" t="s">
        <v>216</v>
      </c>
      <c r="FGL176" s="102"/>
      <c r="FGM176" s="102"/>
      <c r="FGN176" s="102"/>
      <c r="FGO176" s="102"/>
      <c r="FGP176" s="102"/>
      <c r="FGQ176" s="102"/>
      <c r="FGR176" s="103"/>
      <c r="FGS176" s="101" t="s">
        <v>216</v>
      </c>
      <c r="FGT176" s="102"/>
      <c r="FGU176" s="102"/>
      <c r="FGV176" s="102"/>
      <c r="FGW176" s="102"/>
      <c r="FGX176" s="102"/>
      <c r="FGY176" s="102"/>
      <c r="FGZ176" s="103"/>
      <c r="FHA176" s="101" t="s">
        <v>216</v>
      </c>
      <c r="FHB176" s="102"/>
      <c r="FHC176" s="102"/>
      <c r="FHD176" s="102"/>
      <c r="FHE176" s="102"/>
      <c r="FHF176" s="102"/>
      <c r="FHG176" s="102"/>
      <c r="FHH176" s="103"/>
      <c r="FHI176" s="101" t="s">
        <v>216</v>
      </c>
      <c r="FHJ176" s="102"/>
      <c r="FHK176" s="102"/>
      <c r="FHL176" s="102"/>
      <c r="FHM176" s="102"/>
      <c r="FHN176" s="102"/>
      <c r="FHO176" s="102"/>
      <c r="FHP176" s="103"/>
      <c r="FHQ176" s="101" t="s">
        <v>216</v>
      </c>
      <c r="FHR176" s="102"/>
      <c r="FHS176" s="102"/>
      <c r="FHT176" s="102"/>
      <c r="FHU176" s="102"/>
      <c r="FHV176" s="102"/>
      <c r="FHW176" s="102"/>
      <c r="FHX176" s="103"/>
      <c r="FHY176" s="101" t="s">
        <v>216</v>
      </c>
      <c r="FHZ176" s="102"/>
      <c r="FIA176" s="102"/>
      <c r="FIB176" s="102"/>
      <c r="FIC176" s="102"/>
      <c r="FID176" s="102"/>
      <c r="FIE176" s="102"/>
      <c r="FIF176" s="103"/>
      <c r="FIG176" s="101" t="s">
        <v>216</v>
      </c>
      <c r="FIH176" s="102"/>
      <c r="FII176" s="102"/>
      <c r="FIJ176" s="102"/>
      <c r="FIK176" s="102"/>
      <c r="FIL176" s="102"/>
      <c r="FIM176" s="102"/>
      <c r="FIN176" s="103"/>
      <c r="FIO176" s="101" t="s">
        <v>216</v>
      </c>
      <c r="FIP176" s="102"/>
      <c r="FIQ176" s="102"/>
      <c r="FIR176" s="102"/>
      <c r="FIS176" s="102"/>
      <c r="FIT176" s="102"/>
      <c r="FIU176" s="102"/>
      <c r="FIV176" s="103"/>
      <c r="FIW176" s="101" t="s">
        <v>216</v>
      </c>
      <c r="FIX176" s="102"/>
      <c r="FIY176" s="102"/>
      <c r="FIZ176" s="102"/>
      <c r="FJA176" s="102"/>
      <c r="FJB176" s="102"/>
      <c r="FJC176" s="102"/>
      <c r="FJD176" s="103"/>
      <c r="FJE176" s="101" t="s">
        <v>216</v>
      </c>
      <c r="FJF176" s="102"/>
      <c r="FJG176" s="102"/>
      <c r="FJH176" s="102"/>
      <c r="FJI176" s="102"/>
      <c r="FJJ176" s="102"/>
      <c r="FJK176" s="102"/>
      <c r="FJL176" s="103"/>
      <c r="FJM176" s="101" t="s">
        <v>216</v>
      </c>
      <c r="FJN176" s="102"/>
      <c r="FJO176" s="102"/>
      <c r="FJP176" s="102"/>
      <c r="FJQ176" s="102"/>
      <c r="FJR176" s="102"/>
      <c r="FJS176" s="102"/>
      <c r="FJT176" s="103"/>
      <c r="FJU176" s="101" t="s">
        <v>216</v>
      </c>
      <c r="FJV176" s="102"/>
      <c r="FJW176" s="102"/>
      <c r="FJX176" s="102"/>
      <c r="FJY176" s="102"/>
      <c r="FJZ176" s="102"/>
      <c r="FKA176" s="102"/>
      <c r="FKB176" s="103"/>
      <c r="FKC176" s="101" t="s">
        <v>216</v>
      </c>
      <c r="FKD176" s="102"/>
      <c r="FKE176" s="102"/>
      <c r="FKF176" s="102"/>
      <c r="FKG176" s="102"/>
      <c r="FKH176" s="102"/>
      <c r="FKI176" s="102"/>
      <c r="FKJ176" s="103"/>
      <c r="FKK176" s="101" t="s">
        <v>216</v>
      </c>
      <c r="FKL176" s="102"/>
      <c r="FKM176" s="102"/>
      <c r="FKN176" s="102"/>
      <c r="FKO176" s="102"/>
      <c r="FKP176" s="102"/>
      <c r="FKQ176" s="102"/>
      <c r="FKR176" s="103"/>
      <c r="FKS176" s="101" t="s">
        <v>216</v>
      </c>
      <c r="FKT176" s="102"/>
      <c r="FKU176" s="102"/>
      <c r="FKV176" s="102"/>
      <c r="FKW176" s="102"/>
      <c r="FKX176" s="102"/>
      <c r="FKY176" s="102"/>
      <c r="FKZ176" s="103"/>
      <c r="FLA176" s="101" t="s">
        <v>216</v>
      </c>
      <c r="FLB176" s="102"/>
      <c r="FLC176" s="102"/>
      <c r="FLD176" s="102"/>
      <c r="FLE176" s="102"/>
      <c r="FLF176" s="102"/>
      <c r="FLG176" s="102"/>
      <c r="FLH176" s="103"/>
      <c r="FLI176" s="101" t="s">
        <v>216</v>
      </c>
      <c r="FLJ176" s="102"/>
      <c r="FLK176" s="102"/>
      <c r="FLL176" s="102"/>
      <c r="FLM176" s="102"/>
      <c r="FLN176" s="102"/>
      <c r="FLO176" s="102"/>
      <c r="FLP176" s="103"/>
      <c r="FLQ176" s="101" t="s">
        <v>216</v>
      </c>
      <c r="FLR176" s="102"/>
      <c r="FLS176" s="102"/>
      <c r="FLT176" s="102"/>
      <c r="FLU176" s="102"/>
      <c r="FLV176" s="102"/>
      <c r="FLW176" s="102"/>
      <c r="FLX176" s="103"/>
      <c r="FLY176" s="101" t="s">
        <v>216</v>
      </c>
      <c r="FLZ176" s="102"/>
      <c r="FMA176" s="102"/>
      <c r="FMB176" s="102"/>
      <c r="FMC176" s="102"/>
      <c r="FMD176" s="102"/>
      <c r="FME176" s="102"/>
      <c r="FMF176" s="103"/>
      <c r="FMG176" s="101" t="s">
        <v>216</v>
      </c>
      <c r="FMH176" s="102"/>
      <c r="FMI176" s="102"/>
      <c r="FMJ176" s="102"/>
      <c r="FMK176" s="102"/>
      <c r="FML176" s="102"/>
      <c r="FMM176" s="102"/>
      <c r="FMN176" s="103"/>
      <c r="FMO176" s="101" t="s">
        <v>216</v>
      </c>
      <c r="FMP176" s="102"/>
      <c r="FMQ176" s="102"/>
      <c r="FMR176" s="102"/>
      <c r="FMS176" s="102"/>
      <c r="FMT176" s="102"/>
      <c r="FMU176" s="102"/>
      <c r="FMV176" s="103"/>
      <c r="FMW176" s="101" t="s">
        <v>216</v>
      </c>
      <c r="FMX176" s="102"/>
      <c r="FMY176" s="102"/>
      <c r="FMZ176" s="102"/>
      <c r="FNA176" s="102"/>
      <c r="FNB176" s="102"/>
      <c r="FNC176" s="102"/>
      <c r="FND176" s="103"/>
      <c r="FNE176" s="101" t="s">
        <v>216</v>
      </c>
      <c r="FNF176" s="102"/>
      <c r="FNG176" s="102"/>
      <c r="FNH176" s="102"/>
      <c r="FNI176" s="102"/>
      <c r="FNJ176" s="102"/>
      <c r="FNK176" s="102"/>
      <c r="FNL176" s="103"/>
      <c r="FNM176" s="101" t="s">
        <v>216</v>
      </c>
      <c r="FNN176" s="102"/>
      <c r="FNO176" s="102"/>
      <c r="FNP176" s="102"/>
      <c r="FNQ176" s="102"/>
      <c r="FNR176" s="102"/>
      <c r="FNS176" s="102"/>
      <c r="FNT176" s="103"/>
      <c r="FNU176" s="101" t="s">
        <v>216</v>
      </c>
      <c r="FNV176" s="102"/>
      <c r="FNW176" s="102"/>
      <c r="FNX176" s="102"/>
      <c r="FNY176" s="102"/>
      <c r="FNZ176" s="102"/>
      <c r="FOA176" s="102"/>
      <c r="FOB176" s="103"/>
      <c r="FOC176" s="101" t="s">
        <v>216</v>
      </c>
      <c r="FOD176" s="102"/>
      <c r="FOE176" s="102"/>
      <c r="FOF176" s="102"/>
      <c r="FOG176" s="102"/>
      <c r="FOH176" s="102"/>
      <c r="FOI176" s="102"/>
      <c r="FOJ176" s="103"/>
      <c r="FOK176" s="101" t="s">
        <v>216</v>
      </c>
      <c r="FOL176" s="102"/>
      <c r="FOM176" s="102"/>
      <c r="FON176" s="102"/>
      <c r="FOO176" s="102"/>
      <c r="FOP176" s="102"/>
      <c r="FOQ176" s="102"/>
      <c r="FOR176" s="103"/>
      <c r="FOS176" s="101" t="s">
        <v>216</v>
      </c>
      <c r="FOT176" s="102"/>
      <c r="FOU176" s="102"/>
      <c r="FOV176" s="102"/>
      <c r="FOW176" s="102"/>
      <c r="FOX176" s="102"/>
      <c r="FOY176" s="102"/>
      <c r="FOZ176" s="103"/>
      <c r="FPA176" s="101" t="s">
        <v>216</v>
      </c>
      <c r="FPB176" s="102"/>
      <c r="FPC176" s="102"/>
      <c r="FPD176" s="102"/>
      <c r="FPE176" s="102"/>
      <c r="FPF176" s="102"/>
      <c r="FPG176" s="102"/>
      <c r="FPH176" s="103"/>
      <c r="FPI176" s="101" t="s">
        <v>216</v>
      </c>
      <c r="FPJ176" s="102"/>
      <c r="FPK176" s="102"/>
      <c r="FPL176" s="102"/>
      <c r="FPM176" s="102"/>
      <c r="FPN176" s="102"/>
      <c r="FPO176" s="102"/>
      <c r="FPP176" s="103"/>
      <c r="FPQ176" s="101" t="s">
        <v>216</v>
      </c>
      <c r="FPR176" s="102"/>
      <c r="FPS176" s="102"/>
      <c r="FPT176" s="102"/>
      <c r="FPU176" s="102"/>
      <c r="FPV176" s="102"/>
      <c r="FPW176" s="102"/>
      <c r="FPX176" s="103"/>
      <c r="FPY176" s="101" t="s">
        <v>216</v>
      </c>
      <c r="FPZ176" s="102"/>
      <c r="FQA176" s="102"/>
      <c r="FQB176" s="102"/>
      <c r="FQC176" s="102"/>
      <c r="FQD176" s="102"/>
      <c r="FQE176" s="102"/>
      <c r="FQF176" s="103"/>
      <c r="FQG176" s="101" t="s">
        <v>216</v>
      </c>
      <c r="FQH176" s="102"/>
      <c r="FQI176" s="102"/>
      <c r="FQJ176" s="102"/>
      <c r="FQK176" s="102"/>
      <c r="FQL176" s="102"/>
      <c r="FQM176" s="102"/>
      <c r="FQN176" s="103"/>
      <c r="FQO176" s="101" t="s">
        <v>216</v>
      </c>
      <c r="FQP176" s="102"/>
      <c r="FQQ176" s="102"/>
      <c r="FQR176" s="102"/>
      <c r="FQS176" s="102"/>
      <c r="FQT176" s="102"/>
      <c r="FQU176" s="102"/>
      <c r="FQV176" s="103"/>
      <c r="FQW176" s="101" t="s">
        <v>216</v>
      </c>
      <c r="FQX176" s="102"/>
      <c r="FQY176" s="102"/>
      <c r="FQZ176" s="102"/>
      <c r="FRA176" s="102"/>
      <c r="FRB176" s="102"/>
      <c r="FRC176" s="102"/>
      <c r="FRD176" s="103"/>
      <c r="FRE176" s="101" t="s">
        <v>216</v>
      </c>
      <c r="FRF176" s="102"/>
      <c r="FRG176" s="102"/>
      <c r="FRH176" s="102"/>
      <c r="FRI176" s="102"/>
      <c r="FRJ176" s="102"/>
      <c r="FRK176" s="102"/>
      <c r="FRL176" s="103"/>
      <c r="FRM176" s="101" t="s">
        <v>216</v>
      </c>
      <c r="FRN176" s="102"/>
      <c r="FRO176" s="102"/>
      <c r="FRP176" s="102"/>
      <c r="FRQ176" s="102"/>
      <c r="FRR176" s="102"/>
      <c r="FRS176" s="102"/>
      <c r="FRT176" s="103"/>
      <c r="FRU176" s="101" t="s">
        <v>216</v>
      </c>
      <c r="FRV176" s="102"/>
      <c r="FRW176" s="102"/>
      <c r="FRX176" s="102"/>
      <c r="FRY176" s="102"/>
      <c r="FRZ176" s="102"/>
      <c r="FSA176" s="102"/>
      <c r="FSB176" s="103"/>
      <c r="FSC176" s="101" t="s">
        <v>216</v>
      </c>
      <c r="FSD176" s="102"/>
      <c r="FSE176" s="102"/>
      <c r="FSF176" s="102"/>
      <c r="FSG176" s="102"/>
      <c r="FSH176" s="102"/>
      <c r="FSI176" s="102"/>
      <c r="FSJ176" s="103"/>
      <c r="FSK176" s="101" t="s">
        <v>216</v>
      </c>
      <c r="FSL176" s="102"/>
      <c r="FSM176" s="102"/>
      <c r="FSN176" s="102"/>
      <c r="FSO176" s="102"/>
      <c r="FSP176" s="102"/>
      <c r="FSQ176" s="102"/>
      <c r="FSR176" s="103"/>
      <c r="FSS176" s="101" t="s">
        <v>216</v>
      </c>
      <c r="FST176" s="102"/>
      <c r="FSU176" s="102"/>
      <c r="FSV176" s="102"/>
      <c r="FSW176" s="102"/>
      <c r="FSX176" s="102"/>
      <c r="FSY176" s="102"/>
      <c r="FSZ176" s="103"/>
      <c r="FTA176" s="101" t="s">
        <v>216</v>
      </c>
      <c r="FTB176" s="102"/>
      <c r="FTC176" s="102"/>
      <c r="FTD176" s="102"/>
      <c r="FTE176" s="102"/>
      <c r="FTF176" s="102"/>
      <c r="FTG176" s="102"/>
      <c r="FTH176" s="103"/>
      <c r="FTI176" s="101" t="s">
        <v>216</v>
      </c>
      <c r="FTJ176" s="102"/>
      <c r="FTK176" s="102"/>
      <c r="FTL176" s="102"/>
      <c r="FTM176" s="102"/>
      <c r="FTN176" s="102"/>
      <c r="FTO176" s="102"/>
      <c r="FTP176" s="103"/>
      <c r="FTQ176" s="101" t="s">
        <v>216</v>
      </c>
      <c r="FTR176" s="102"/>
      <c r="FTS176" s="102"/>
      <c r="FTT176" s="102"/>
      <c r="FTU176" s="102"/>
      <c r="FTV176" s="102"/>
      <c r="FTW176" s="102"/>
      <c r="FTX176" s="103"/>
      <c r="FTY176" s="101" t="s">
        <v>216</v>
      </c>
      <c r="FTZ176" s="102"/>
      <c r="FUA176" s="102"/>
      <c r="FUB176" s="102"/>
      <c r="FUC176" s="102"/>
      <c r="FUD176" s="102"/>
      <c r="FUE176" s="102"/>
      <c r="FUF176" s="103"/>
      <c r="FUG176" s="101" t="s">
        <v>216</v>
      </c>
      <c r="FUH176" s="102"/>
      <c r="FUI176" s="102"/>
      <c r="FUJ176" s="102"/>
      <c r="FUK176" s="102"/>
      <c r="FUL176" s="102"/>
      <c r="FUM176" s="102"/>
      <c r="FUN176" s="103"/>
      <c r="FUO176" s="101" t="s">
        <v>216</v>
      </c>
      <c r="FUP176" s="102"/>
      <c r="FUQ176" s="102"/>
      <c r="FUR176" s="102"/>
      <c r="FUS176" s="102"/>
      <c r="FUT176" s="102"/>
      <c r="FUU176" s="102"/>
      <c r="FUV176" s="103"/>
      <c r="FUW176" s="101" t="s">
        <v>216</v>
      </c>
      <c r="FUX176" s="102"/>
      <c r="FUY176" s="102"/>
      <c r="FUZ176" s="102"/>
      <c r="FVA176" s="102"/>
      <c r="FVB176" s="102"/>
      <c r="FVC176" s="102"/>
      <c r="FVD176" s="103"/>
      <c r="FVE176" s="101" t="s">
        <v>216</v>
      </c>
      <c r="FVF176" s="102"/>
      <c r="FVG176" s="102"/>
      <c r="FVH176" s="102"/>
      <c r="FVI176" s="102"/>
      <c r="FVJ176" s="102"/>
      <c r="FVK176" s="102"/>
      <c r="FVL176" s="103"/>
      <c r="FVM176" s="101" t="s">
        <v>216</v>
      </c>
      <c r="FVN176" s="102"/>
      <c r="FVO176" s="102"/>
      <c r="FVP176" s="102"/>
      <c r="FVQ176" s="102"/>
      <c r="FVR176" s="102"/>
      <c r="FVS176" s="102"/>
      <c r="FVT176" s="103"/>
      <c r="FVU176" s="101" t="s">
        <v>216</v>
      </c>
      <c r="FVV176" s="102"/>
      <c r="FVW176" s="102"/>
      <c r="FVX176" s="102"/>
      <c r="FVY176" s="102"/>
      <c r="FVZ176" s="102"/>
      <c r="FWA176" s="102"/>
      <c r="FWB176" s="103"/>
      <c r="FWC176" s="101" t="s">
        <v>216</v>
      </c>
      <c r="FWD176" s="102"/>
      <c r="FWE176" s="102"/>
      <c r="FWF176" s="102"/>
      <c r="FWG176" s="102"/>
      <c r="FWH176" s="102"/>
      <c r="FWI176" s="102"/>
      <c r="FWJ176" s="103"/>
      <c r="FWK176" s="101" t="s">
        <v>216</v>
      </c>
      <c r="FWL176" s="102"/>
      <c r="FWM176" s="102"/>
      <c r="FWN176" s="102"/>
      <c r="FWO176" s="102"/>
      <c r="FWP176" s="102"/>
      <c r="FWQ176" s="102"/>
      <c r="FWR176" s="103"/>
      <c r="FWS176" s="101" t="s">
        <v>216</v>
      </c>
      <c r="FWT176" s="102"/>
      <c r="FWU176" s="102"/>
      <c r="FWV176" s="102"/>
      <c r="FWW176" s="102"/>
      <c r="FWX176" s="102"/>
      <c r="FWY176" s="102"/>
      <c r="FWZ176" s="103"/>
      <c r="FXA176" s="101" t="s">
        <v>216</v>
      </c>
      <c r="FXB176" s="102"/>
      <c r="FXC176" s="102"/>
      <c r="FXD176" s="102"/>
      <c r="FXE176" s="102"/>
      <c r="FXF176" s="102"/>
      <c r="FXG176" s="102"/>
      <c r="FXH176" s="103"/>
      <c r="FXI176" s="101" t="s">
        <v>216</v>
      </c>
      <c r="FXJ176" s="102"/>
      <c r="FXK176" s="102"/>
      <c r="FXL176" s="102"/>
      <c r="FXM176" s="102"/>
      <c r="FXN176" s="102"/>
      <c r="FXO176" s="102"/>
      <c r="FXP176" s="103"/>
      <c r="FXQ176" s="101" t="s">
        <v>216</v>
      </c>
      <c r="FXR176" s="102"/>
      <c r="FXS176" s="102"/>
      <c r="FXT176" s="102"/>
      <c r="FXU176" s="102"/>
      <c r="FXV176" s="102"/>
      <c r="FXW176" s="102"/>
      <c r="FXX176" s="103"/>
      <c r="FXY176" s="101" t="s">
        <v>216</v>
      </c>
      <c r="FXZ176" s="102"/>
      <c r="FYA176" s="102"/>
      <c r="FYB176" s="102"/>
      <c r="FYC176" s="102"/>
      <c r="FYD176" s="102"/>
      <c r="FYE176" s="102"/>
      <c r="FYF176" s="103"/>
      <c r="FYG176" s="101" t="s">
        <v>216</v>
      </c>
      <c r="FYH176" s="102"/>
      <c r="FYI176" s="102"/>
      <c r="FYJ176" s="102"/>
      <c r="FYK176" s="102"/>
      <c r="FYL176" s="102"/>
      <c r="FYM176" s="102"/>
      <c r="FYN176" s="103"/>
      <c r="FYO176" s="101" t="s">
        <v>216</v>
      </c>
      <c r="FYP176" s="102"/>
      <c r="FYQ176" s="102"/>
      <c r="FYR176" s="102"/>
      <c r="FYS176" s="102"/>
      <c r="FYT176" s="102"/>
      <c r="FYU176" s="102"/>
      <c r="FYV176" s="103"/>
      <c r="FYW176" s="101" t="s">
        <v>216</v>
      </c>
      <c r="FYX176" s="102"/>
      <c r="FYY176" s="102"/>
      <c r="FYZ176" s="102"/>
      <c r="FZA176" s="102"/>
      <c r="FZB176" s="102"/>
      <c r="FZC176" s="102"/>
      <c r="FZD176" s="103"/>
      <c r="FZE176" s="101" t="s">
        <v>216</v>
      </c>
      <c r="FZF176" s="102"/>
      <c r="FZG176" s="102"/>
      <c r="FZH176" s="102"/>
      <c r="FZI176" s="102"/>
      <c r="FZJ176" s="102"/>
      <c r="FZK176" s="102"/>
      <c r="FZL176" s="103"/>
      <c r="FZM176" s="101" t="s">
        <v>216</v>
      </c>
      <c r="FZN176" s="102"/>
      <c r="FZO176" s="102"/>
      <c r="FZP176" s="102"/>
      <c r="FZQ176" s="102"/>
      <c r="FZR176" s="102"/>
      <c r="FZS176" s="102"/>
      <c r="FZT176" s="103"/>
      <c r="FZU176" s="101" t="s">
        <v>216</v>
      </c>
      <c r="FZV176" s="102"/>
      <c r="FZW176" s="102"/>
      <c r="FZX176" s="102"/>
      <c r="FZY176" s="102"/>
      <c r="FZZ176" s="102"/>
      <c r="GAA176" s="102"/>
      <c r="GAB176" s="103"/>
      <c r="GAC176" s="101" t="s">
        <v>216</v>
      </c>
      <c r="GAD176" s="102"/>
      <c r="GAE176" s="102"/>
      <c r="GAF176" s="102"/>
      <c r="GAG176" s="102"/>
      <c r="GAH176" s="102"/>
      <c r="GAI176" s="102"/>
      <c r="GAJ176" s="103"/>
      <c r="GAK176" s="101" t="s">
        <v>216</v>
      </c>
      <c r="GAL176" s="102"/>
      <c r="GAM176" s="102"/>
      <c r="GAN176" s="102"/>
      <c r="GAO176" s="102"/>
      <c r="GAP176" s="102"/>
      <c r="GAQ176" s="102"/>
      <c r="GAR176" s="103"/>
      <c r="GAS176" s="101" t="s">
        <v>216</v>
      </c>
      <c r="GAT176" s="102"/>
      <c r="GAU176" s="102"/>
      <c r="GAV176" s="102"/>
      <c r="GAW176" s="102"/>
      <c r="GAX176" s="102"/>
      <c r="GAY176" s="102"/>
      <c r="GAZ176" s="103"/>
      <c r="GBA176" s="101" t="s">
        <v>216</v>
      </c>
      <c r="GBB176" s="102"/>
      <c r="GBC176" s="102"/>
      <c r="GBD176" s="102"/>
      <c r="GBE176" s="102"/>
      <c r="GBF176" s="102"/>
      <c r="GBG176" s="102"/>
      <c r="GBH176" s="103"/>
      <c r="GBI176" s="101" t="s">
        <v>216</v>
      </c>
      <c r="GBJ176" s="102"/>
      <c r="GBK176" s="102"/>
      <c r="GBL176" s="102"/>
      <c r="GBM176" s="102"/>
      <c r="GBN176" s="102"/>
      <c r="GBO176" s="102"/>
      <c r="GBP176" s="103"/>
      <c r="GBQ176" s="101" t="s">
        <v>216</v>
      </c>
      <c r="GBR176" s="102"/>
      <c r="GBS176" s="102"/>
      <c r="GBT176" s="102"/>
      <c r="GBU176" s="102"/>
      <c r="GBV176" s="102"/>
      <c r="GBW176" s="102"/>
      <c r="GBX176" s="103"/>
      <c r="GBY176" s="101" t="s">
        <v>216</v>
      </c>
      <c r="GBZ176" s="102"/>
      <c r="GCA176" s="102"/>
      <c r="GCB176" s="102"/>
      <c r="GCC176" s="102"/>
      <c r="GCD176" s="102"/>
      <c r="GCE176" s="102"/>
      <c r="GCF176" s="103"/>
      <c r="GCG176" s="101" t="s">
        <v>216</v>
      </c>
      <c r="GCH176" s="102"/>
      <c r="GCI176" s="102"/>
      <c r="GCJ176" s="102"/>
      <c r="GCK176" s="102"/>
      <c r="GCL176" s="102"/>
      <c r="GCM176" s="102"/>
      <c r="GCN176" s="103"/>
      <c r="GCO176" s="101" t="s">
        <v>216</v>
      </c>
      <c r="GCP176" s="102"/>
      <c r="GCQ176" s="102"/>
      <c r="GCR176" s="102"/>
      <c r="GCS176" s="102"/>
      <c r="GCT176" s="102"/>
      <c r="GCU176" s="102"/>
      <c r="GCV176" s="103"/>
      <c r="GCW176" s="101" t="s">
        <v>216</v>
      </c>
      <c r="GCX176" s="102"/>
      <c r="GCY176" s="102"/>
      <c r="GCZ176" s="102"/>
      <c r="GDA176" s="102"/>
      <c r="GDB176" s="102"/>
      <c r="GDC176" s="102"/>
      <c r="GDD176" s="103"/>
      <c r="GDE176" s="101" t="s">
        <v>216</v>
      </c>
      <c r="GDF176" s="102"/>
      <c r="GDG176" s="102"/>
      <c r="GDH176" s="102"/>
      <c r="GDI176" s="102"/>
      <c r="GDJ176" s="102"/>
      <c r="GDK176" s="102"/>
      <c r="GDL176" s="103"/>
      <c r="GDM176" s="101" t="s">
        <v>216</v>
      </c>
      <c r="GDN176" s="102"/>
      <c r="GDO176" s="102"/>
      <c r="GDP176" s="102"/>
      <c r="GDQ176" s="102"/>
      <c r="GDR176" s="102"/>
      <c r="GDS176" s="102"/>
      <c r="GDT176" s="103"/>
      <c r="GDU176" s="101" t="s">
        <v>216</v>
      </c>
      <c r="GDV176" s="102"/>
      <c r="GDW176" s="102"/>
      <c r="GDX176" s="102"/>
      <c r="GDY176" s="102"/>
      <c r="GDZ176" s="102"/>
      <c r="GEA176" s="102"/>
      <c r="GEB176" s="103"/>
      <c r="GEC176" s="101" t="s">
        <v>216</v>
      </c>
      <c r="GED176" s="102"/>
      <c r="GEE176" s="102"/>
      <c r="GEF176" s="102"/>
      <c r="GEG176" s="102"/>
      <c r="GEH176" s="102"/>
      <c r="GEI176" s="102"/>
      <c r="GEJ176" s="103"/>
      <c r="GEK176" s="101" t="s">
        <v>216</v>
      </c>
      <c r="GEL176" s="102"/>
      <c r="GEM176" s="102"/>
      <c r="GEN176" s="102"/>
      <c r="GEO176" s="102"/>
      <c r="GEP176" s="102"/>
      <c r="GEQ176" s="102"/>
      <c r="GER176" s="103"/>
      <c r="GES176" s="101" t="s">
        <v>216</v>
      </c>
      <c r="GET176" s="102"/>
      <c r="GEU176" s="102"/>
      <c r="GEV176" s="102"/>
      <c r="GEW176" s="102"/>
      <c r="GEX176" s="102"/>
      <c r="GEY176" s="102"/>
      <c r="GEZ176" s="103"/>
      <c r="GFA176" s="101" t="s">
        <v>216</v>
      </c>
      <c r="GFB176" s="102"/>
      <c r="GFC176" s="102"/>
      <c r="GFD176" s="102"/>
      <c r="GFE176" s="102"/>
      <c r="GFF176" s="102"/>
      <c r="GFG176" s="102"/>
      <c r="GFH176" s="103"/>
      <c r="GFI176" s="101" t="s">
        <v>216</v>
      </c>
      <c r="GFJ176" s="102"/>
      <c r="GFK176" s="102"/>
      <c r="GFL176" s="102"/>
      <c r="GFM176" s="102"/>
      <c r="GFN176" s="102"/>
      <c r="GFO176" s="102"/>
      <c r="GFP176" s="103"/>
      <c r="GFQ176" s="101" t="s">
        <v>216</v>
      </c>
      <c r="GFR176" s="102"/>
      <c r="GFS176" s="102"/>
      <c r="GFT176" s="102"/>
      <c r="GFU176" s="102"/>
      <c r="GFV176" s="102"/>
      <c r="GFW176" s="102"/>
      <c r="GFX176" s="103"/>
      <c r="GFY176" s="101" t="s">
        <v>216</v>
      </c>
      <c r="GFZ176" s="102"/>
      <c r="GGA176" s="102"/>
      <c r="GGB176" s="102"/>
      <c r="GGC176" s="102"/>
      <c r="GGD176" s="102"/>
      <c r="GGE176" s="102"/>
      <c r="GGF176" s="103"/>
      <c r="GGG176" s="101" t="s">
        <v>216</v>
      </c>
      <c r="GGH176" s="102"/>
      <c r="GGI176" s="102"/>
      <c r="GGJ176" s="102"/>
      <c r="GGK176" s="102"/>
      <c r="GGL176" s="102"/>
      <c r="GGM176" s="102"/>
      <c r="GGN176" s="103"/>
      <c r="GGO176" s="101" t="s">
        <v>216</v>
      </c>
      <c r="GGP176" s="102"/>
      <c r="GGQ176" s="102"/>
      <c r="GGR176" s="102"/>
      <c r="GGS176" s="102"/>
      <c r="GGT176" s="102"/>
      <c r="GGU176" s="102"/>
      <c r="GGV176" s="103"/>
      <c r="GGW176" s="101" t="s">
        <v>216</v>
      </c>
      <c r="GGX176" s="102"/>
      <c r="GGY176" s="102"/>
      <c r="GGZ176" s="102"/>
      <c r="GHA176" s="102"/>
      <c r="GHB176" s="102"/>
      <c r="GHC176" s="102"/>
      <c r="GHD176" s="103"/>
      <c r="GHE176" s="101" t="s">
        <v>216</v>
      </c>
      <c r="GHF176" s="102"/>
      <c r="GHG176" s="102"/>
      <c r="GHH176" s="102"/>
      <c r="GHI176" s="102"/>
      <c r="GHJ176" s="102"/>
      <c r="GHK176" s="102"/>
      <c r="GHL176" s="103"/>
      <c r="GHM176" s="101" t="s">
        <v>216</v>
      </c>
      <c r="GHN176" s="102"/>
      <c r="GHO176" s="102"/>
      <c r="GHP176" s="102"/>
      <c r="GHQ176" s="102"/>
      <c r="GHR176" s="102"/>
      <c r="GHS176" s="102"/>
      <c r="GHT176" s="103"/>
      <c r="GHU176" s="101" t="s">
        <v>216</v>
      </c>
      <c r="GHV176" s="102"/>
      <c r="GHW176" s="102"/>
      <c r="GHX176" s="102"/>
      <c r="GHY176" s="102"/>
      <c r="GHZ176" s="102"/>
      <c r="GIA176" s="102"/>
      <c r="GIB176" s="103"/>
      <c r="GIC176" s="101" t="s">
        <v>216</v>
      </c>
      <c r="GID176" s="102"/>
      <c r="GIE176" s="102"/>
      <c r="GIF176" s="102"/>
      <c r="GIG176" s="102"/>
      <c r="GIH176" s="102"/>
      <c r="GII176" s="102"/>
      <c r="GIJ176" s="103"/>
      <c r="GIK176" s="101" t="s">
        <v>216</v>
      </c>
      <c r="GIL176" s="102"/>
      <c r="GIM176" s="102"/>
      <c r="GIN176" s="102"/>
      <c r="GIO176" s="102"/>
      <c r="GIP176" s="102"/>
      <c r="GIQ176" s="102"/>
      <c r="GIR176" s="103"/>
      <c r="GIS176" s="101" t="s">
        <v>216</v>
      </c>
      <c r="GIT176" s="102"/>
      <c r="GIU176" s="102"/>
      <c r="GIV176" s="102"/>
      <c r="GIW176" s="102"/>
      <c r="GIX176" s="102"/>
      <c r="GIY176" s="102"/>
      <c r="GIZ176" s="103"/>
      <c r="GJA176" s="101" t="s">
        <v>216</v>
      </c>
      <c r="GJB176" s="102"/>
      <c r="GJC176" s="102"/>
      <c r="GJD176" s="102"/>
      <c r="GJE176" s="102"/>
      <c r="GJF176" s="102"/>
      <c r="GJG176" s="102"/>
      <c r="GJH176" s="103"/>
      <c r="GJI176" s="101" t="s">
        <v>216</v>
      </c>
      <c r="GJJ176" s="102"/>
      <c r="GJK176" s="102"/>
      <c r="GJL176" s="102"/>
      <c r="GJM176" s="102"/>
      <c r="GJN176" s="102"/>
      <c r="GJO176" s="102"/>
      <c r="GJP176" s="103"/>
      <c r="GJQ176" s="101" t="s">
        <v>216</v>
      </c>
      <c r="GJR176" s="102"/>
      <c r="GJS176" s="102"/>
      <c r="GJT176" s="102"/>
      <c r="GJU176" s="102"/>
      <c r="GJV176" s="102"/>
      <c r="GJW176" s="102"/>
      <c r="GJX176" s="103"/>
      <c r="GJY176" s="101" t="s">
        <v>216</v>
      </c>
      <c r="GJZ176" s="102"/>
      <c r="GKA176" s="102"/>
      <c r="GKB176" s="102"/>
      <c r="GKC176" s="102"/>
      <c r="GKD176" s="102"/>
      <c r="GKE176" s="102"/>
      <c r="GKF176" s="103"/>
      <c r="GKG176" s="101" t="s">
        <v>216</v>
      </c>
      <c r="GKH176" s="102"/>
      <c r="GKI176" s="102"/>
      <c r="GKJ176" s="102"/>
      <c r="GKK176" s="102"/>
      <c r="GKL176" s="102"/>
      <c r="GKM176" s="102"/>
      <c r="GKN176" s="103"/>
      <c r="GKO176" s="101" t="s">
        <v>216</v>
      </c>
      <c r="GKP176" s="102"/>
      <c r="GKQ176" s="102"/>
      <c r="GKR176" s="102"/>
      <c r="GKS176" s="102"/>
      <c r="GKT176" s="102"/>
      <c r="GKU176" s="102"/>
      <c r="GKV176" s="103"/>
      <c r="GKW176" s="101" t="s">
        <v>216</v>
      </c>
      <c r="GKX176" s="102"/>
      <c r="GKY176" s="102"/>
      <c r="GKZ176" s="102"/>
      <c r="GLA176" s="102"/>
      <c r="GLB176" s="102"/>
      <c r="GLC176" s="102"/>
      <c r="GLD176" s="103"/>
      <c r="GLE176" s="101" t="s">
        <v>216</v>
      </c>
      <c r="GLF176" s="102"/>
      <c r="GLG176" s="102"/>
      <c r="GLH176" s="102"/>
      <c r="GLI176" s="102"/>
      <c r="GLJ176" s="102"/>
      <c r="GLK176" s="102"/>
      <c r="GLL176" s="103"/>
      <c r="GLM176" s="101" t="s">
        <v>216</v>
      </c>
      <c r="GLN176" s="102"/>
      <c r="GLO176" s="102"/>
      <c r="GLP176" s="102"/>
      <c r="GLQ176" s="102"/>
      <c r="GLR176" s="102"/>
      <c r="GLS176" s="102"/>
      <c r="GLT176" s="103"/>
      <c r="GLU176" s="101" t="s">
        <v>216</v>
      </c>
      <c r="GLV176" s="102"/>
      <c r="GLW176" s="102"/>
      <c r="GLX176" s="102"/>
      <c r="GLY176" s="102"/>
      <c r="GLZ176" s="102"/>
      <c r="GMA176" s="102"/>
      <c r="GMB176" s="103"/>
      <c r="GMC176" s="101" t="s">
        <v>216</v>
      </c>
      <c r="GMD176" s="102"/>
      <c r="GME176" s="102"/>
      <c r="GMF176" s="102"/>
      <c r="GMG176" s="102"/>
      <c r="GMH176" s="102"/>
      <c r="GMI176" s="102"/>
      <c r="GMJ176" s="103"/>
      <c r="GMK176" s="101" t="s">
        <v>216</v>
      </c>
      <c r="GML176" s="102"/>
      <c r="GMM176" s="102"/>
      <c r="GMN176" s="102"/>
      <c r="GMO176" s="102"/>
      <c r="GMP176" s="102"/>
      <c r="GMQ176" s="102"/>
      <c r="GMR176" s="103"/>
      <c r="GMS176" s="101" t="s">
        <v>216</v>
      </c>
      <c r="GMT176" s="102"/>
      <c r="GMU176" s="102"/>
      <c r="GMV176" s="102"/>
      <c r="GMW176" s="102"/>
      <c r="GMX176" s="102"/>
      <c r="GMY176" s="102"/>
      <c r="GMZ176" s="103"/>
      <c r="GNA176" s="101" t="s">
        <v>216</v>
      </c>
      <c r="GNB176" s="102"/>
      <c r="GNC176" s="102"/>
      <c r="GND176" s="102"/>
      <c r="GNE176" s="102"/>
      <c r="GNF176" s="102"/>
      <c r="GNG176" s="102"/>
      <c r="GNH176" s="103"/>
      <c r="GNI176" s="101" t="s">
        <v>216</v>
      </c>
      <c r="GNJ176" s="102"/>
      <c r="GNK176" s="102"/>
      <c r="GNL176" s="102"/>
      <c r="GNM176" s="102"/>
      <c r="GNN176" s="102"/>
      <c r="GNO176" s="102"/>
      <c r="GNP176" s="103"/>
      <c r="GNQ176" s="101" t="s">
        <v>216</v>
      </c>
      <c r="GNR176" s="102"/>
      <c r="GNS176" s="102"/>
      <c r="GNT176" s="102"/>
      <c r="GNU176" s="102"/>
      <c r="GNV176" s="102"/>
      <c r="GNW176" s="102"/>
      <c r="GNX176" s="103"/>
      <c r="GNY176" s="101" t="s">
        <v>216</v>
      </c>
      <c r="GNZ176" s="102"/>
      <c r="GOA176" s="102"/>
      <c r="GOB176" s="102"/>
      <c r="GOC176" s="102"/>
      <c r="GOD176" s="102"/>
      <c r="GOE176" s="102"/>
      <c r="GOF176" s="103"/>
      <c r="GOG176" s="101" t="s">
        <v>216</v>
      </c>
      <c r="GOH176" s="102"/>
      <c r="GOI176" s="102"/>
      <c r="GOJ176" s="102"/>
      <c r="GOK176" s="102"/>
      <c r="GOL176" s="102"/>
      <c r="GOM176" s="102"/>
      <c r="GON176" s="103"/>
      <c r="GOO176" s="101" t="s">
        <v>216</v>
      </c>
      <c r="GOP176" s="102"/>
      <c r="GOQ176" s="102"/>
      <c r="GOR176" s="102"/>
      <c r="GOS176" s="102"/>
      <c r="GOT176" s="102"/>
      <c r="GOU176" s="102"/>
      <c r="GOV176" s="103"/>
      <c r="GOW176" s="101" t="s">
        <v>216</v>
      </c>
      <c r="GOX176" s="102"/>
      <c r="GOY176" s="102"/>
      <c r="GOZ176" s="102"/>
      <c r="GPA176" s="102"/>
      <c r="GPB176" s="102"/>
      <c r="GPC176" s="102"/>
      <c r="GPD176" s="103"/>
      <c r="GPE176" s="101" t="s">
        <v>216</v>
      </c>
      <c r="GPF176" s="102"/>
      <c r="GPG176" s="102"/>
      <c r="GPH176" s="102"/>
      <c r="GPI176" s="102"/>
      <c r="GPJ176" s="102"/>
      <c r="GPK176" s="102"/>
      <c r="GPL176" s="103"/>
      <c r="GPM176" s="101" t="s">
        <v>216</v>
      </c>
      <c r="GPN176" s="102"/>
      <c r="GPO176" s="102"/>
      <c r="GPP176" s="102"/>
      <c r="GPQ176" s="102"/>
      <c r="GPR176" s="102"/>
      <c r="GPS176" s="102"/>
      <c r="GPT176" s="103"/>
      <c r="GPU176" s="101" t="s">
        <v>216</v>
      </c>
      <c r="GPV176" s="102"/>
      <c r="GPW176" s="102"/>
      <c r="GPX176" s="102"/>
      <c r="GPY176" s="102"/>
      <c r="GPZ176" s="102"/>
      <c r="GQA176" s="102"/>
      <c r="GQB176" s="103"/>
      <c r="GQC176" s="101" t="s">
        <v>216</v>
      </c>
      <c r="GQD176" s="102"/>
      <c r="GQE176" s="102"/>
      <c r="GQF176" s="102"/>
      <c r="GQG176" s="102"/>
      <c r="GQH176" s="102"/>
      <c r="GQI176" s="102"/>
      <c r="GQJ176" s="103"/>
      <c r="GQK176" s="101" t="s">
        <v>216</v>
      </c>
      <c r="GQL176" s="102"/>
      <c r="GQM176" s="102"/>
      <c r="GQN176" s="102"/>
      <c r="GQO176" s="102"/>
      <c r="GQP176" s="102"/>
      <c r="GQQ176" s="102"/>
      <c r="GQR176" s="103"/>
      <c r="GQS176" s="101" t="s">
        <v>216</v>
      </c>
      <c r="GQT176" s="102"/>
      <c r="GQU176" s="102"/>
      <c r="GQV176" s="102"/>
      <c r="GQW176" s="102"/>
      <c r="GQX176" s="102"/>
      <c r="GQY176" s="102"/>
      <c r="GQZ176" s="103"/>
      <c r="GRA176" s="101" t="s">
        <v>216</v>
      </c>
      <c r="GRB176" s="102"/>
      <c r="GRC176" s="102"/>
      <c r="GRD176" s="102"/>
      <c r="GRE176" s="102"/>
      <c r="GRF176" s="102"/>
      <c r="GRG176" s="102"/>
      <c r="GRH176" s="103"/>
      <c r="GRI176" s="101" t="s">
        <v>216</v>
      </c>
      <c r="GRJ176" s="102"/>
      <c r="GRK176" s="102"/>
      <c r="GRL176" s="102"/>
      <c r="GRM176" s="102"/>
      <c r="GRN176" s="102"/>
      <c r="GRO176" s="102"/>
      <c r="GRP176" s="103"/>
      <c r="GRQ176" s="101" t="s">
        <v>216</v>
      </c>
      <c r="GRR176" s="102"/>
      <c r="GRS176" s="102"/>
      <c r="GRT176" s="102"/>
      <c r="GRU176" s="102"/>
      <c r="GRV176" s="102"/>
      <c r="GRW176" s="102"/>
      <c r="GRX176" s="103"/>
      <c r="GRY176" s="101" t="s">
        <v>216</v>
      </c>
      <c r="GRZ176" s="102"/>
      <c r="GSA176" s="102"/>
      <c r="GSB176" s="102"/>
      <c r="GSC176" s="102"/>
      <c r="GSD176" s="102"/>
      <c r="GSE176" s="102"/>
      <c r="GSF176" s="103"/>
      <c r="GSG176" s="101" t="s">
        <v>216</v>
      </c>
      <c r="GSH176" s="102"/>
      <c r="GSI176" s="102"/>
      <c r="GSJ176" s="102"/>
      <c r="GSK176" s="102"/>
      <c r="GSL176" s="102"/>
      <c r="GSM176" s="102"/>
      <c r="GSN176" s="103"/>
      <c r="GSO176" s="101" t="s">
        <v>216</v>
      </c>
      <c r="GSP176" s="102"/>
      <c r="GSQ176" s="102"/>
      <c r="GSR176" s="102"/>
      <c r="GSS176" s="102"/>
      <c r="GST176" s="102"/>
      <c r="GSU176" s="102"/>
      <c r="GSV176" s="103"/>
      <c r="GSW176" s="101" t="s">
        <v>216</v>
      </c>
      <c r="GSX176" s="102"/>
      <c r="GSY176" s="102"/>
      <c r="GSZ176" s="102"/>
      <c r="GTA176" s="102"/>
      <c r="GTB176" s="102"/>
      <c r="GTC176" s="102"/>
      <c r="GTD176" s="103"/>
      <c r="GTE176" s="101" t="s">
        <v>216</v>
      </c>
      <c r="GTF176" s="102"/>
      <c r="GTG176" s="102"/>
      <c r="GTH176" s="102"/>
      <c r="GTI176" s="102"/>
      <c r="GTJ176" s="102"/>
      <c r="GTK176" s="102"/>
      <c r="GTL176" s="103"/>
      <c r="GTM176" s="101" t="s">
        <v>216</v>
      </c>
      <c r="GTN176" s="102"/>
      <c r="GTO176" s="102"/>
      <c r="GTP176" s="102"/>
      <c r="GTQ176" s="102"/>
      <c r="GTR176" s="102"/>
      <c r="GTS176" s="102"/>
      <c r="GTT176" s="103"/>
      <c r="GTU176" s="101" t="s">
        <v>216</v>
      </c>
      <c r="GTV176" s="102"/>
      <c r="GTW176" s="102"/>
      <c r="GTX176" s="102"/>
      <c r="GTY176" s="102"/>
      <c r="GTZ176" s="102"/>
      <c r="GUA176" s="102"/>
      <c r="GUB176" s="103"/>
      <c r="GUC176" s="101" t="s">
        <v>216</v>
      </c>
      <c r="GUD176" s="102"/>
      <c r="GUE176" s="102"/>
      <c r="GUF176" s="102"/>
      <c r="GUG176" s="102"/>
      <c r="GUH176" s="102"/>
      <c r="GUI176" s="102"/>
      <c r="GUJ176" s="103"/>
      <c r="GUK176" s="101" t="s">
        <v>216</v>
      </c>
      <c r="GUL176" s="102"/>
      <c r="GUM176" s="102"/>
      <c r="GUN176" s="102"/>
      <c r="GUO176" s="102"/>
      <c r="GUP176" s="102"/>
      <c r="GUQ176" s="102"/>
      <c r="GUR176" s="103"/>
      <c r="GUS176" s="101" t="s">
        <v>216</v>
      </c>
      <c r="GUT176" s="102"/>
      <c r="GUU176" s="102"/>
      <c r="GUV176" s="102"/>
      <c r="GUW176" s="102"/>
      <c r="GUX176" s="102"/>
      <c r="GUY176" s="102"/>
      <c r="GUZ176" s="103"/>
      <c r="GVA176" s="101" t="s">
        <v>216</v>
      </c>
      <c r="GVB176" s="102"/>
      <c r="GVC176" s="102"/>
      <c r="GVD176" s="102"/>
      <c r="GVE176" s="102"/>
      <c r="GVF176" s="102"/>
      <c r="GVG176" s="102"/>
      <c r="GVH176" s="103"/>
      <c r="GVI176" s="101" t="s">
        <v>216</v>
      </c>
      <c r="GVJ176" s="102"/>
      <c r="GVK176" s="102"/>
      <c r="GVL176" s="102"/>
      <c r="GVM176" s="102"/>
      <c r="GVN176" s="102"/>
      <c r="GVO176" s="102"/>
      <c r="GVP176" s="103"/>
      <c r="GVQ176" s="101" t="s">
        <v>216</v>
      </c>
      <c r="GVR176" s="102"/>
      <c r="GVS176" s="102"/>
      <c r="GVT176" s="102"/>
      <c r="GVU176" s="102"/>
      <c r="GVV176" s="102"/>
      <c r="GVW176" s="102"/>
      <c r="GVX176" s="103"/>
      <c r="GVY176" s="101" t="s">
        <v>216</v>
      </c>
      <c r="GVZ176" s="102"/>
      <c r="GWA176" s="102"/>
      <c r="GWB176" s="102"/>
      <c r="GWC176" s="102"/>
      <c r="GWD176" s="102"/>
      <c r="GWE176" s="102"/>
      <c r="GWF176" s="103"/>
      <c r="GWG176" s="101" t="s">
        <v>216</v>
      </c>
      <c r="GWH176" s="102"/>
      <c r="GWI176" s="102"/>
      <c r="GWJ176" s="102"/>
      <c r="GWK176" s="102"/>
      <c r="GWL176" s="102"/>
      <c r="GWM176" s="102"/>
      <c r="GWN176" s="103"/>
      <c r="GWO176" s="101" t="s">
        <v>216</v>
      </c>
      <c r="GWP176" s="102"/>
      <c r="GWQ176" s="102"/>
      <c r="GWR176" s="102"/>
      <c r="GWS176" s="102"/>
      <c r="GWT176" s="102"/>
      <c r="GWU176" s="102"/>
      <c r="GWV176" s="103"/>
      <c r="GWW176" s="101" t="s">
        <v>216</v>
      </c>
      <c r="GWX176" s="102"/>
      <c r="GWY176" s="102"/>
      <c r="GWZ176" s="102"/>
      <c r="GXA176" s="102"/>
      <c r="GXB176" s="102"/>
      <c r="GXC176" s="102"/>
      <c r="GXD176" s="103"/>
      <c r="GXE176" s="101" t="s">
        <v>216</v>
      </c>
      <c r="GXF176" s="102"/>
      <c r="GXG176" s="102"/>
      <c r="GXH176" s="102"/>
      <c r="GXI176" s="102"/>
      <c r="GXJ176" s="102"/>
      <c r="GXK176" s="102"/>
      <c r="GXL176" s="103"/>
      <c r="GXM176" s="101" t="s">
        <v>216</v>
      </c>
      <c r="GXN176" s="102"/>
      <c r="GXO176" s="102"/>
      <c r="GXP176" s="102"/>
      <c r="GXQ176" s="102"/>
      <c r="GXR176" s="102"/>
      <c r="GXS176" s="102"/>
      <c r="GXT176" s="103"/>
      <c r="GXU176" s="101" t="s">
        <v>216</v>
      </c>
      <c r="GXV176" s="102"/>
      <c r="GXW176" s="102"/>
      <c r="GXX176" s="102"/>
      <c r="GXY176" s="102"/>
      <c r="GXZ176" s="102"/>
      <c r="GYA176" s="102"/>
      <c r="GYB176" s="103"/>
      <c r="GYC176" s="101" t="s">
        <v>216</v>
      </c>
      <c r="GYD176" s="102"/>
      <c r="GYE176" s="102"/>
      <c r="GYF176" s="102"/>
      <c r="GYG176" s="102"/>
      <c r="GYH176" s="102"/>
      <c r="GYI176" s="102"/>
      <c r="GYJ176" s="103"/>
      <c r="GYK176" s="101" t="s">
        <v>216</v>
      </c>
      <c r="GYL176" s="102"/>
      <c r="GYM176" s="102"/>
      <c r="GYN176" s="102"/>
      <c r="GYO176" s="102"/>
      <c r="GYP176" s="102"/>
      <c r="GYQ176" s="102"/>
      <c r="GYR176" s="103"/>
      <c r="GYS176" s="101" t="s">
        <v>216</v>
      </c>
      <c r="GYT176" s="102"/>
      <c r="GYU176" s="102"/>
      <c r="GYV176" s="102"/>
      <c r="GYW176" s="102"/>
      <c r="GYX176" s="102"/>
      <c r="GYY176" s="102"/>
      <c r="GYZ176" s="103"/>
      <c r="GZA176" s="101" t="s">
        <v>216</v>
      </c>
      <c r="GZB176" s="102"/>
      <c r="GZC176" s="102"/>
      <c r="GZD176" s="102"/>
      <c r="GZE176" s="102"/>
      <c r="GZF176" s="102"/>
      <c r="GZG176" s="102"/>
      <c r="GZH176" s="103"/>
      <c r="GZI176" s="101" t="s">
        <v>216</v>
      </c>
      <c r="GZJ176" s="102"/>
      <c r="GZK176" s="102"/>
      <c r="GZL176" s="102"/>
      <c r="GZM176" s="102"/>
      <c r="GZN176" s="102"/>
      <c r="GZO176" s="102"/>
      <c r="GZP176" s="103"/>
      <c r="GZQ176" s="101" t="s">
        <v>216</v>
      </c>
      <c r="GZR176" s="102"/>
      <c r="GZS176" s="102"/>
      <c r="GZT176" s="102"/>
      <c r="GZU176" s="102"/>
      <c r="GZV176" s="102"/>
      <c r="GZW176" s="102"/>
      <c r="GZX176" s="103"/>
      <c r="GZY176" s="101" t="s">
        <v>216</v>
      </c>
      <c r="GZZ176" s="102"/>
      <c r="HAA176" s="102"/>
      <c r="HAB176" s="102"/>
      <c r="HAC176" s="102"/>
      <c r="HAD176" s="102"/>
      <c r="HAE176" s="102"/>
      <c r="HAF176" s="103"/>
      <c r="HAG176" s="101" t="s">
        <v>216</v>
      </c>
      <c r="HAH176" s="102"/>
      <c r="HAI176" s="102"/>
      <c r="HAJ176" s="102"/>
      <c r="HAK176" s="102"/>
      <c r="HAL176" s="102"/>
      <c r="HAM176" s="102"/>
      <c r="HAN176" s="103"/>
      <c r="HAO176" s="101" t="s">
        <v>216</v>
      </c>
      <c r="HAP176" s="102"/>
      <c r="HAQ176" s="102"/>
      <c r="HAR176" s="102"/>
      <c r="HAS176" s="102"/>
      <c r="HAT176" s="102"/>
      <c r="HAU176" s="102"/>
      <c r="HAV176" s="103"/>
      <c r="HAW176" s="101" t="s">
        <v>216</v>
      </c>
      <c r="HAX176" s="102"/>
      <c r="HAY176" s="102"/>
      <c r="HAZ176" s="102"/>
      <c r="HBA176" s="102"/>
      <c r="HBB176" s="102"/>
      <c r="HBC176" s="102"/>
      <c r="HBD176" s="103"/>
      <c r="HBE176" s="101" t="s">
        <v>216</v>
      </c>
      <c r="HBF176" s="102"/>
      <c r="HBG176" s="102"/>
      <c r="HBH176" s="102"/>
      <c r="HBI176" s="102"/>
      <c r="HBJ176" s="102"/>
      <c r="HBK176" s="102"/>
      <c r="HBL176" s="103"/>
      <c r="HBM176" s="101" t="s">
        <v>216</v>
      </c>
      <c r="HBN176" s="102"/>
      <c r="HBO176" s="102"/>
      <c r="HBP176" s="102"/>
      <c r="HBQ176" s="102"/>
      <c r="HBR176" s="102"/>
      <c r="HBS176" s="102"/>
      <c r="HBT176" s="103"/>
      <c r="HBU176" s="101" t="s">
        <v>216</v>
      </c>
      <c r="HBV176" s="102"/>
      <c r="HBW176" s="102"/>
      <c r="HBX176" s="102"/>
      <c r="HBY176" s="102"/>
      <c r="HBZ176" s="102"/>
      <c r="HCA176" s="102"/>
      <c r="HCB176" s="103"/>
      <c r="HCC176" s="101" t="s">
        <v>216</v>
      </c>
      <c r="HCD176" s="102"/>
      <c r="HCE176" s="102"/>
      <c r="HCF176" s="102"/>
      <c r="HCG176" s="102"/>
      <c r="HCH176" s="102"/>
      <c r="HCI176" s="102"/>
      <c r="HCJ176" s="103"/>
      <c r="HCK176" s="101" t="s">
        <v>216</v>
      </c>
      <c r="HCL176" s="102"/>
      <c r="HCM176" s="102"/>
      <c r="HCN176" s="102"/>
      <c r="HCO176" s="102"/>
      <c r="HCP176" s="102"/>
      <c r="HCQ176" s="102"/>
      <c r="HCR176" s="103"/>
      <c r="HCS176" s="101" t="s">
        <v>216</v>
      </c>
      <c r="HCT176" s="102"/>
      <c r="HCU176" s="102"/>
      <c r="HCV176" s="102"/>
      <c r="HCW176" s="102"/>
      <c r="HCX176" s="102"/>
      <c r="HCY176" s="102"/>
      <c r="HCZ176" s="103"/>
      <c r="HDA176" s="101" t="s">
        <v>216</v>
      </c>
      <c r="HDB176" s="102"/>
      <c r="HDC176" s="102"/>
      <c r="HDD176" s="102"/>
      <c r="HDE176" s="102"/>
      <c r="HDF176" s="102"/>
      <c r="HDG176" s="102"/>
      <c r="HDH176" s="103"/>
      <c r="HDI176" s="101" t="s">
        <v>216</v>
      </c>
      <c r="HDJ176" s="102"/>
      <c r="HDK176" s="102"/>
      <c r="HDL176" s="102"/>
      <c r="HDM176" s="102"/>
      <c r="HDN176" s="102"/>
      <c r="HDO176" s="102"/>
      <c r="HDP176" s="103"/>
      <c r="HDQ176" s="101" t="s">
        <v>216</v>
      </c>
      <c r="HDR176" s="102"/>
      <c r="HDS176" s="102"/>
      <c r="HDT176" s="102"/>
      <c r="HDU176" s="102"/>
      <c r="HDV176" s="102"/>
      <c r="HDW176" s="102"/>
      <c r="HDX176" s="103"/>
      <c r="HDY176" s="101" t="s">
        <v>216</v>
      </c>
      <c r="HDZ176" s="102"/>
      <c r="HEA176" s="102"/>
      <c r="HEB176" s="102"/>
      <c r="HEC176" s="102"/>
      <c r="HED176" s="102"/>
      <c r="HEE176" s="102"/>
      <c r="HEF176" s="103"/>
      <c r="HEG176" s="101" t="s">
        <v>216</v>
      </c>
      <c r="HEH176" s="102"/>
      <c r="HEI176" s="102"/>
      <c r="HEJ176" s="102"/>
      <c r="HEK176" s="102"/>
      <c r="HEL176" s="102"/>
      <c r="HEM176" s="102"/>
      <c r="HEN176" s="103"/>
      <c r="HEO176" s="101" t="s">
        <v>216</v>
      </c>
      <c r="HEP176" s="102"/>
      <c r="HEQ176" s="102"/>
      <c r="HER176" s="102"/>
      <c r="HES176" s="102"/>
      <c r="HET176" s="102"/>
      <c r="HEU176" s="102"/>
      <c r="HEV176" s="103"/>
      <c r="HEW176" s="101" t="s">
        <v>216</v>
      </c>
      <c r="HEX176" s="102"/>
      <c r="HEY176" s="102"/>
      <c r="HEZ176" s="102"/>
      <c r="HFA176" s="102"/>
      <c r="HFB176" s="102"/>
      <c r="HFC176" s="102"/>
      <c r="HFD176" s="103"/>
      <c r="HFE176" s="101" t="s">
        <v>216</v>
      </c>
      <c r="HFF176" s="102"/>
      <c r="HFG176" s="102"/>
      <c r="HFH176" s="102"/>
      <c r="HFI176" s="102"/>
      <c r="HFJ176" s="102"/>
      <c r="HFK176" s="102"/>
      <c r="HFL176" s="103"/>
      <c r="HFM176" s="101" t="s">
        <v>216</v>
      </c>
      <c r="HFN176" s="102"/>
      <c r="HFO176" s="102"/>
      <c r="HFP176" s="102"/>
      <c r="HFQ176" s="102"/>
      <c r="HFR176" s="102"/>
      <c r="HFS176" s="102"/>
      <c r="HFT176" s="103"/>
      <c r="HFU176" s="101" t="s">
        <v>216</v>
      </c>
      <c r="HFV176" s="102"/>
      <c r="HFW176" s="102"/>
      <c r="HFX176" s="102"/>
      <c r="HFY176" s="102"/>
      <c r="HFZ176" s="102"/>
      <c r="HGA176" s="102"/>
      <c r="HGB176" s="103"/>
      <c r="HGC176" s="101" t="s">
        <v>216</v>
      </c>
      <c r="HGD176" s="102"/>
      <c r="HGE176" s="102"/>
      <c r="HGF176" s="102"/>
      <c r="HGG176" s="102"/>
      <c r="HGH176" s="102"/>
      <c r="HGI176" s="102"/>
      <c r="HGJ176" s="103"/>
      <c r="HGK176" s="101" t="s">
        <v>216</v>
      </c>
      <c r="HGL176" s="102"/>
      <c r="HGM176" s="102"/>
      <c r="HGN176" s="102"/>
      <c r="HGO176" s="102"/>
      <c r="HGP176" s="102"/>
      <c r="HGQ176" s="102"/>
      <c r="HGR176" s="103"/>
      <c r="HGS176" s="101" t="s">
        <v>216</v>
      </c>
      <c r="HGT176" s="102"/>
      <c r="HGU176" s="102"/>
      <c r="HGV176" s="102"/>
      <c r="HGW176" s="102"/>
      <c r="HGX176" s="102"/>
      <c r="HGY176" s="102"/>
      <c r="HGZ176" s="103"/>
      <c r="HHA176" s="101" t="s">
        <v>216</v>
      </c>
      <c r="HHB176" s="102"/>
      <c r="HHC176" s="102"/>
      <c r="HHD176" s="102"/>
      <c r="HHE176" s="102"/>
      <c r="HHF176" s="102"/>
      <c r="HHG176" s="102"/>
      <c r="HHH176" s="103"/>
      <c r="HHI176" s="101" t="s">
        <v>216</v>
      </c>
      <c r="HHJ176" s="102"/>
      <c r="HHK176" s="102"/>
      <c r="HHL176" s="102"/>
      <c r="HHM176" s="102"/>
      <c r="HHN176" s="102"/>
      <c r="HHO176" s="102"/>
      <c r="HHP176" s="103"/>
      <c r="HHQ176" s="101" t="s">
        <v>216</v>
      </c>
      <c r="HHR176" s="102"/>
      <c r="HHS176" s="102"/>
      <c r="HHT176" s="102"/>
      <c r="HHU176" s="102"/>
      <c r="HHV176" s="102"/>
      <c r="HHW176" s="102"/>
      <c r="HHX176" s="103"/>
      <c r="HHY176" s="101" t="s">
        <v>216</v>
      </c>
      <c r="HHZ176" s="102"/>
      <c r="HIA176" s="102"/>
      <c r="HIB176" s="102"/>
      <c r="HIC176" s="102"/>
      <c r="HID176" s="102"/>
      <c r="HIE176" s="102"/>
      <c r="HIF176" s="103"/>
      <c r="HIG176" s="101" t="s">
        <v>216</v>
      </c>
      <c r="HIH176" s="102"/>
      <c r="HII176" s="102"/>
      <c r="HIJ176" s="102"/>
      <c r="HIK176" s="102"/>
      <c r="HIL176" s="102"/>
      <c r="HIM176" s="102"/>
      <c r="HIN176" s="103"/>
      <c r="HIO176" s="101" t="s">
        <v>216</v>
      </c>
      <c r="HIP176" s="102"/>
      <c r="HIQ176" s="102"/>
      <c r="HIR176" s="102"/>
      <c r="HIS176" s="102"/>
      <c r="HIT176" s="102"/>
      <c r="HIU176" s="102"/>
      <c r="HIV176" s="103"/>
      <c r="HIW176" s="101" t="s">
        <v>216</v>
      </c>
      <c r="HIX176" s="102"/>
      <c r="HIY176" s="102"/>
      <c r="HIZ176" s="102"/>
      <c r="HJA176" s="102"/>
      <c r="HJB176" s="102"/>
      <c r="HJC176" s="102"/>
      <c r="HJD176" s="103"/>
      <c r="HJE176" s="101" t="s">
        <v>216</v>
      </c>
      <c r="HJF176" s="102"/>
      <c r="HJG176" s="102"/>
      <c r="HJH176" s="102"/>
      <c r="HJI176" s="102"/>
      <c r="HJJ176" s="102"/>
      <c r="HJK176" s="102"/>
      <c r="HJL176" s="103"/>
      <c r="HJM176" s="101" t="s">
        <v>216</v>
      </c>
      <c r="HJN176" s="102"/>
      <c r="HJO176" s="102"/>
      <c r="HJP176" s="102"/>
      <c r="HJQ176" s="102"/>
      <c r="HJR176" s="102"/>
      <c r="HJS176" s="102"/>
      <c r="HJT176" s="103"/>
      <c r="HJU176" s="101" t="s">
        <v>216</v>
      </c>
      <c r="HJV176" s="102"/>
      <c r="HJW176" s="102"/>
      <c r="HJX176" s="102"/>
      <c r="HJY176" s="102"/>
      <c r="HJZ176" s="102"/>
      <c r="HKA176" s="102"/>
      <c r="HKB176" s="103"/>
      <c r="HKC176" s="101" t="s">
        <v>216</v>
      </c>
      <c r="HKD176" s="102"/>
      <c r="HKE176" s="102"/>
      <c r="HKF176" s="102"/>
      <c r="HKG176" s="102"/>
      <c r="HKH176" s="102"/>
      <c r="HKI176" s="102"/>
      <c r="HKJ176" s="103"/>
      <c r="HKK176" s="101" t="s">
        <v>216</v>
      </c>
      <c r="HKL176" s="102"/>
      <c r="HKM176" s="102"/>
      <c r="HKN176" s="102"/>
      <c r="HKO176" s="102"/>
      <c r="HKP176" s="102"/>
      <c r="HKQ176" s="102"/>
      <c r="HKR176" s="103"/>
      <c r="HKS176" s="101" t="s">
        <v>216</v>
      </c>
      <c r="HKT176" s="102"/>
      <c r="HKU176" s="102"/>
      <c r="HKV176" s="102"/>
      <c r="HKW176" s="102"/>
      <c r="HKX176" s="102"/>
      <c r="HKY176" s="102"/>
      <c r="HKZ176" s="103"/>
      <c r="HLA176" s="101" t="s">
        <v>216</v>
      </c>
      <c r="HLB176" s="102"/>
      <c r="HLC176" s="102"/>
      <c r="HLD176" s="102"/>
      <c r="HLE176" s="102"/>
      <c r="HLF176" s="102"/>
      <c r="HLG176" s="102"/>
      <c r="HLH176" s="103"/>
      <c r="HLI176" s="101" t="s">
        <v>216</v>
      </c>
      <c r="HLJ176" s="102"/>
      <c r="HLK176" s="102"/>
      <c r="HLL176" s="102"/>
      <c r="HLM176" s="102"/>
      <c r="HLN176" s="102"/>
      <c r="HLO176" s="102"/>
      <c r="HLP176" s="103"/>
      <c r="HLQ176" s="101" t="s">
        <v>216</v>
      </c>
      <c r="HLR176" s="102"/>
      <c r="HLS176" s="102"/>
      <c r="HLT176" s="102"/>
      <c r="HLU176" s="102"/>
      <c r="HLV176" s="102"/>
      <c r="HLW176" s="102"/>
      <c r="HLX176" s="103"/>
      <c r="HLY176" s="101" t="s">
        <v>216</v>
      </c>
      <c r="HLZ176" s="102"/>
      <c r="HMA176" s="102"/>
      <c r="HMB176" s="102"/>
      <c r="HMC176" s="102"/>
      <c r="HMD176" s="102"/>
      <c r="HME176" s="102"/>
      <c r="HMF176" s="103"/>
      <c r="HMG176" s="101" t="s">
        <v>216</v>
      </c>
      <c r="HMH176" s="102"/>
      <c r="HMI176" s="102"/>
      <c r="HMJ176" s="102"/>
      <c r="HMK176" s="102"/>
      <c r="HML176" s="102"/>
      <c r="HMM176" s="102"/>
      <c r="HMN176" s="103"/>
      <c r="HMO176" s="101" t="s">
        <v>216</v>
      </c>
      <c r="HMP176" s="102"/>
      <c r="HMQ176" s="102"/>
      <c r="HMR176" s="102"/>
      <c r="HMS176" s="102"/>
      <c r="HMT176" s="102"/>
      <c r="HMU176" s="102"/>
      <c r="HMV176" s="103"/>
      <c r="HMW176" s="101" t="s">
        <v>216</v>
      </c>
      <c r="HMX176" s="102"/>
      <c r="HMY176" s="102"/>
      <c r="HMZ176" s="102"/>
      <c r="HNA176" s="102"/>
      <c r="HNB176" s="102"/>
      <c r="HNC176" s="102"/>
      <c r="HND176" s="103"/>
      <c r="HNE176" s="101" t="s">
        <v>216</v>
      </c>
      <c r="HNF176" s="102"/>
      <c r="HNG176" s="102"/>
      <c r="HNH176" s="102"/>
      <c r="HNI176" s="102"/>
      <c r="HNJ176" s="102"/>
      <c r="HNK176" s="102"/>
      <c r="HNL176" s="103"/>
      <c r="HNM176" s="101" t="s">
        <v>216</v>
      </c>
      <c r="HNN176" s="102"/>
      <c r="HNO176" s="102"/>
      <c r="HNP176" s="102"/>
      <c r="HNQ176" s="102"/>
      <c r="HNR176" s="102"/>
      <c r="HNS176" s="102"/>
      <c r="HNT176" s="103"/>
      <c r="HNU176" s="101" t="s">
        <v>216</v>
      </c>
      <c r="HNV176" s="102"/>
      <c r="HNW176" s="102"/>
      <c r="HNX176" s="102"/>
      <c r="HNY176" s="102"/>
      <c r="HNZ176" s="102"/>
      <c r="HOA176" s="102"/>
      <c r="HOB176" s="103"/>
      <c r="HOC176" s="101" t="s">
        <v>216</v>
      </c>
      <c r="HOD176" s="102"/>
      <c r="HOE176" s="102"/>
      <c r="HOF176" s="102"/>
      <c r="HOG176" s="102"/>
      <c r="HOH176" s="102"/>
      <c r="HOI176" s="102"/>
      <c r="HOJ176" s="103"/>
      <c r="HOK176" s="101" t="s">
        <v>216</v>
      </c>
      <c r="HOL176" s="102"/>
      <c r="HOM176" s="102"/>
      <c r="HON176" s="102"/>
      <c r="HOO176" s="102"/>
      <c r="HOP176" s="102"/>
      <c r="HOQ176" s="102"/>
      <c r="HOR176" s="103"/>
      <c r="HOS176" s="101" t="s">
        <v>216</v>
      </c>
      <c r="HOT176" s="102"/>
      <c r="HOU176" s="102"/>
      <c r="HOV176" s="102"/>
      <c r="HOW176" s="102"/>
      <c r="HOX176" s="102"/>
      <c r="HOY176" s="102"/>
      <c r="HOZ176" s="103"/>
      <c r="HPA176" s="101" t="s">
        <v>216</v>
      </c>
      <c r="HPB176" s="102"/>
      <c r="HPC176" s="102"/>
      <c r="HPD176" s="102"/>
      <c r="HPE176" s="102"/>
      <c r="HPF176" s="102"/>
      <c r="HPG176" s="102"/>
      <c r="HPH176" s="103"/>
      <c r="HPI176" s="101" t="s">
        <v>216</v>
      </c>
      <c r="HPJ176" s="102"/>
      <c r="HPK176" s="102"/>
      <c r="HPL176" s="102"/>
      <c r="HPM176" s="102"/>
      <c r="HPN176" s="102"/>
      <c r="HPO176" s="102"/>
      <c r="HPP176" s="103"/>
      <c r="HPQ176" s="101" t="s">
        <v>216</v>
      </c>
      <c r="HPR176" s="102"/>
      <c r="HPS176" s="102"/>
      <c r="HPT176" s="102"/>
      <c r="HPU176" s="102"/>
      <c r="HPV176" s="102"/>
      <c r="HPW176" s="102"/>
      <c r="HPX176" s="103"/>
      <c r="HPY176" s="101" t="s">
        <v>216</v>
      </c>
      <c r="HPZ176" s="102"/>
      <c r="HQA176" s="102"/>
      <c r="HQB176" s="102"/>
      <c r="HQC176" s="102"/>
      <c r="HQD176" s="102"/>
      <c r="HQE176" s="102"/>
      <c r="HQF176" s="103"/>
      <c r="HQG176" s="101" t="s">
        <v>216</v>
      </c>
      <c r="HQH176" s="102"/>
      <c r="HQI176" s="102"/>
      <c r="HQJ176" s="102"/>
      <c r="HQK176" s="102"/>
      <c r="HQL176" s="102"/>
      <c r="HQM176" s="102"/>
      <c r="HQN176" s="103"/>
      <c r="HQO176" s="101" t="s">
        <v>216</v>
      </c>
      <c r="HQP176" s="102"/>
      <c r="HQQ176" s="102"/>
      <c r="HQR176" s="102"/>
      <c r="HQS176" s="102"/>
      <c r="HQT176" s="102"/>
      <c r="HQU176" s="102"/>
      <c r="HQV176" s="103"/>
      <c r="HQW176" s="101" t="s">
        <v>216</v>
      </c>
      <c r="HQX176" s="102"/>
      <c r="HQY176" s="102"/>
      <c r="HQZ176" s="102"/>
      <c r="HRA176" s="102"/>
      <c r="HRB176" s="102"/>
      <c r="HRC176" s="102"/>
      <c r="HRD176" s="103"/>
      <c r="HRE176" s="101" t="s">
        <v>216</v>
      </c>
      <c r="HRF176" s="102"/>
      <c r="HRG176" s="102"/>
      <c r="HRH176" s="102"/>
      <c r="HRI176" s="102"/>
      <c r="HRJ176" s="102"/>
      <c r="HRK176" s="102"/>
      <c r="HRL176" s="103"/>
      <c r="HRM176" s="101" t="s">
        <v>216</v>
      </c>
      <c r="HRN176" s="102"/>
      <c r="HRO176" s="102"/>
      <c r="HRP176" s="102"/>
      <c r="HRQ176" s="102"/>
      <c r="HRR176" s="102"/>
      <c r="HRS176" s="102"/>
      <c r="HRT176" s="103"/>
      <c r="HRU176" s="101" t="s">
        <v>216</v>
      </c>
      <c r="HRV176" s="102"/>
      <c r="HRW176" s="102"/>
      <c r="HRX176" s="102"/>
      <c r="HRY176" s="102"/>
      <c r="HRZ176" s="102"/>
      <c r="HSA176" s="102"/>
      <c r="HSB176" s="103"/>
      <c r="HSC176" s="101" t="s">
        <v>216</v>
      </c>
      <c r="HSD176" s="102"/>
      <c r="HSE176" s="102"/>
      <c r="HSF176" s="102"/>
      <c r="HSG176" s="102"/>
      <c r="HSH176" s="102"/>
      <c r="HSI176" s="102"/>
      <c r="HSJ176" s="103"/>
      <c r="HSK176" s="101" t="s">
        <v>216</v>
      </c>
      <c r="HSL176" s="102"/>
      <c r="HSM176" s="102"/>
      <c r="HSN176" s="102"/>
      <c r="HSO176" s="102"/>
      <c r="HSP176" s="102"/>
      <c r="HSQ176" s="102"/>
      <c r="HSR176" s="103"/>
      <c r="HSS176" s="101" t="s">
        <v>216</v>
      </c>
      <c r="HST176" s="102"/>
      <c r="HSU176" s="102"/>
      <c r="HSV176" s="102"/>
      <c r="HSW176" s="102"/>
      <c r="HSX176" s="102"/>
      <c r="HSY176" s="102"/>
      <c r="HSZ176" s="103"/>
      <c r="HTA176" s="101" t="s">
        <v>216</v>
      </c>
      <c r="HTB176" s="102"/>
      <c r="HTC176" s="102"/>
      <c r="HTD176" s="102"/>
      <c r="HTE176" s="102"/>
      <c r="HTF176" s="102"/>
      <c r="HTG176" s="102"/>
      <c r="HTH176" s="103"/>
      <c r="HTI176" s="101" t="s">
        <v>216</v>
      </c>
      <c r="HTJ176" s="102"/>
      <c r="HTK176" s="102"/>
      <c r="HTL176" s="102"/>
      <c r="HTM176" s="102"/>
      <c r="HTN176" s="102"/>
      <c r="HTO176" s="102"/>
      <c r="HTP176" s="103"/>
      <c r="HTQ176" s="101" t="s">
        <v>216</v>
      </c>
      <c r="HTR176" s="102"/>
      <c r="HTS176" s="102"/>
      <c r="HTT176" s="102"/>
      <c r="HTU176" s="102"/>
      <c r="HTV176" s="102"/>
      <c r="HTW176" s="102"/>
      <c r="HTX176" s="103"/>
      <c r="HTY176" s="101" t="s">
        <v>216</v>
      </c>
      <c r="HTZ176" s="102"/>
      <c r="HUA176" s="102"/>
      <c r="HUB176" s="102"/>
      <c r="HUC176" s="102"/>
      <c r="HUD176" s="102"/>
      <c r="HUE176" s="102"/>
      <c r="HUF176" s="103"/>
      <c r="HUG176" s="101" t="s">
        <v>216</v>
      </c>
      <c r="HUH176" s="102"/>
      <c r="HUI176" s="102"/>
      <c r="HUJ176" s="102"/>
      <c r="HUK176" s="102"/>
      <c r="HUL176" s="102"/>
      <c r="HUM176" s="102"/>
      <c r="HUN176" s="103"/>
      <c r="HUO176" s="101" t="s">
        <v>216</v>
      </c>
      <c r="HUP176" s="102"/>
      <c r="HUQ176" s="102"/>
      <c r="HUR176" s="102"/>
      <c r="HUS176" s="102"/>
      <c r="HUT176" s="102"/>
      <c r="HUU176" s="102"/>
      <c r="HUV176" s="103"/>
      <c r="HUW176" s="101" t="s">
        <v>216</v>
      </c>
      <c r="HUX176" s="102"/>
      <c r="HUY176" s="102"/>
      <c r="HUZ176" s="102"/>
      <c r="HVA176" s="102"/>
      <c r="HVB176" s="102"/>
      <c r="HVC176" s="102"/>
      <c r="HVD176" s="103"/>
      <c r="HVE176" s="101" t="s">
        <v>216</v>
      </c>
      <c r="HVF176" s="102"/>
      <c r="HVG176" s="102"/>
      <c r="HVH176" s="102"/>
      <c r="HVI176" s="102"/>
      <c r="HVJ176" s="102"/>
      <c r="HVK176" s="102"/>
      <c r="HVL176" s="103"/>
      <c r="HVM176" s="101" t="s">
        <v>216</v>
      </c>
      <c r="HVN176" s="102"/>
      <c r="HVO176" s="102"/>
      <c r="HVP176" s="102"/>
      <c r="HVQ176" s="102"/>
      <c r="HVR176" s="102"/>
      <c r="HVS176" s="102"/>
      <c r="HVT176" s="103"/>
      <c r="HVU176" s="101" t="s">
        <v>216</v>
      </c>
      <c r="HVV176" s="102"/>
      <c r="HVW176" s="102"/>
      <c r="HVX176" s="102"/>
      <c r="HVY176" s="102"/>
      <c r="HVZ176" s="102"/>
      <c r="HWA176" s="102"/>
      <c r="HWB176" s="103"/>
      <c r="HWC176" s="101" t="s">
        <v>216</v>
      </c>
      <c r="HWD176" s="102"/>
      <c r="HWE176" s="102"/>
      <c r="HWF176" s="102"/>
      <c r="HWG176" s="102"/>
      <c r="HWH176" s="102"/>
      <c r="HWI176" s="102"/>
      <c r="HWJ176" s="103"/>
      <c r="HWK176" s="101" t="s">
        <v>216</v>
      </c>
      <c r="HWL176" s="102"/>
      <c r="HWM176" s="102"/>
      <c r="HWN176" s="102"/>
      <c r="HWO176" s="102"/>
      <c r="HWP176" s="102"/>
      <c r="HWQ176" s="102"/>
      <c r="HWR176" s="103"/>
      <c r="HWS176" s="101" t="s">
        <v>216</v>
      </c>
      <c r="HWT176" s="102"/>
      <c r="HWU176" s="102"/>
      <c r="HWV176" s="102"/>
      <c r="HWW176" s="102"/>
      <c r="HWX176" s="102"/>
      <c r="HWY176" s="102"/>
      <c r="HWZ176" s="103"/>
      <c r="HXA176" s="101" t="s">
        <v>216</v>
      </c>
      <c r="HXB176" s="102"/>
      <c r="HXC176" s="102"/>
      <c r="HXD176" s="102"/>
      <c r="HXE176" s="102"/>
      <c r="HXF176" s="102"/>
      <c r="HXG176" s="102"/>
      <c r="HXH176" s="103"/>
      <c r="HXI176" s="101" t="s">
        <v>216</v>
      </c>
      <c r="HXJ176" s="102"/>
      <c r="HXK176" s="102"/>
      <c r="HXL176" s="102"/>
      <c r="HXM176" s="102"/>
      <c r="HXN176" s="102"/>
      <c r="HXO176" s="102"/>
      <c r="HXP176" s="103"/>
      <c r="HXQ176" s="101" t="s">
        <v>216</v>
      </c>
      <c r="HXR176" s="102"/>
      <c r="HXS176" s="102"/>
      <c r="HXT176" s="102"/>
      <c r="HXU176" s="102"/>
      <c r="HXV176" s="102"/>
      <c r="HXW176" s="102"/>
      <c r="HXX176" s="103"/>
      <c r="HXY176" s="101" t="s">
        <v>216</v>
      </c>
      <c r="HXZ176" s="102"/>
      <c r="HYA176" s="102"/>
      <c r="HYB176" s="102"/>
      <c r="HYC176" s="102"/>
      <c r="HYD176" s="102"/>
      <c r="HYE176" s="102"/>
      <c r="HYF176" s="103"/>
      <c r="HYG176" s="101" t="s">
        <v>216</v>
      </c>
      <c r="HYH176" s="102"/>
      <c r="HYI176" s="102"/>
      <c r="HYJ176" s="102"/>
      <c r="HYK176" s="102"/>
      <c r="HYL176" s="102"/>
      <c r="HYM176" s="102"/>
      <c r="HYN176" s="103"/>
      <c r="HYO176" s="101" t="s">
        <v>216</v>
      </c>
      <c r="HYP176" s="102"/>
      <c r="HYQ176" s="102"/>
      <c r="HYR176" s="102"/>
      <c r="HYS176" s="102"/>
      <c r="HYT176" s="102"/>
      <c r="HYU176" s="102"/>
      <c r="HYV176" s="103"/>
      <c r="HYW176" s="101" t="s">
        <v>216</v>
      </c>
      <c r="HYX176" s="102"/>
      <c r="HYY176" s="102"/>
      <c r="HYZ176" s="102"/>
      <c r="HZA176" s="102"/>
      <c r="HZB176" s="102"/>
      <c r="HZC176" s="102"/>
      <c r="HZD176" s="103"/>
      <c r="HZE176" s="101" t="s">
        <v>216</v>
      </c>
      <c r="HZF176" s="102"/>
      <c r="HZG176" s="102"/>
      <c r="HZH176" s="102"/>
      <c r="HZI176" s="102"/>
      <c r="HZJ176" s="102"/>
      <c r="HZK176" s="102"/>
      <c r="HZL176" s="103"/>
      <c r="HZM176" s="101" t="s">
        <v>216</v>
      </c>
      <c r="HZN176" s="102"/>
      <c r="HZO176" s="102"/>
      <c r="HZP176" s="102"/>
      <c r="HZQ176" s="102"/>
      <c r="HZR176" s="102"/>
      <c r="HZS176" s="102"/>
      <c r="HZT176" s="103"/>
      <c r="HZU176" s="101" t="s">
        <v>216</v>
      </c>
      <c r="HZV176" s="102"/>
      <c r="HZW176" s="102"/>
      <c r="HZX176" s="102"/>
      <c r="HZY176" s="102"/>
      <c r="HZZ176" s="102"/>
      <c r="IAA176" s="102"/>
      <c r="IAB176" s="103"/>
      <c r="IAC176" s="101" t="s">
        <v>216</v>
      </c>
      <c r="IAD176" s="102"/>
      <c r="IAE176" s="102"/>
      <c r="IAF176" s="102"/>
      <c r="IAG176" s="102"/>
      <c r="IAH176" s="102"/>
      <c r="IAI176" s="102"/>
      <c r="IAJ176" s="103"/>
      <c r="IAK176" s="101" t="s">
        <v>216</v>
      </c>
      <c r="IAL176" s="102"/>
      <c r="IAM176" s="102"/>
      <c r="IAN176" s="102"/>
      <c r="IAO176" s="102"/>
      <c r="IAP176" s="102"/>
      <c r="IAQ176" s="102"/>
      <c r="IAR176" s="103"/>
      <c r="IAS176" s="101" t="s">
        <v>216</v>
      </c>
      <c r="IAT176" s="102"/>
      <c r="IAU176" s="102"/>
      <c r="IAV176" s="102"/>
      <c r="IAW176" s="102"/>
      <c r="IAX176" s="102"/>
      <c r="IAY176" s="102"/>
      <c r="IAZ176" s="103"/>
      <c r="IBA176" s="101" t="s">
        <v>216</v>
      </c>
      <c r="IBB176" s="102"/>
      <c r="IBC176" s="102"/>
      <c r="IBD176" s="102"/>
      <c r="IBE176" s="102"/>
      <c r="IBF176" s="102"/>
      <c r="IBG176" s="102"/>
      <c r="IBH176" s="103"/>
      <c r="IBI176" s="101" t="s">
        <v>216</v>
      </c>
      <c r="IBJ176" s="102"/>
      <c r="IBK176" s="102"/>
      <c r="IBL176" s="102"/>
      <c r="IBM176" s="102"/>
      <c r="IBN176" s="102"/>
      <c r="IBO176" s="102"/>
      <c r="IBP176" s="103"/>
      <c r="IBQ176" s="101" t="s">
        <v>216</v>
      </c>
      <c r="IBR176" s="102"/>
      <c r="IBS176" s="102"/>
      <c r="IBT176" s="102"/>
      <c r="IBU176" s="102"/>
      <c r="IBV176" s="102"/>
      <c r="IBW176" s="102"/>
      <c r="IBX176" s="103"/>
      <c r="IBY176" s="101" t="s">
        <v>216</v>
      </c>
      <c r="IBZ176" s="102"/>
      <c r="ICA176" s="102"/>
      <c r="ICB176" s="102"/>
      <c r="ICC176" s="102"/>
      <c r="ICD176" s="102"/>
      <c r="ICE176" s="102"/>
      <c r="ICF176" s="103"/>
      <c r="ICG176" s="101" t="s">
        <v>216</v>
      </c>
      <c r="ICH176" s="102"/>
      <c r="ICI176" s="102"/>
      <c r="ICJ176" s="102"/>
      <c r="ICK176" s="102"/>
      <c r="ICL176" s="102"/>
      <c r="ICM176" s="102"/>
      <c r="ICN176" s="103"/>
      <c r="ICO176" s="101" t="s">
        <v>216</v>
      </c>
      <c r="ICP176" s="102"/>
      <c r="ICQ176" s="102"/>
      <c r="ICR176" s="102"/>
      <c r="ICS176" s="102"/>
      <c r="ICT176" s="102"/>
      <c r="ICU176" s="102"/>
      <c r="ICV176" s="103"/>
      <c r="ICW176" s="101" t="s">
        <v>216</v>
      </c>
      <c r="ICX176" s="102"/>
      <c r="ICY176" s="102"/>
      <c r="ICZ176" s="102"/>
      <c r="IDA176" s="102"/>
      <c r="IDB176" s="102"/>
      <c r="IDC176" s="102"/>
      <c r="IDD176" s="103"/>
      <c r="IDE176" s="101" t="s">
        <v>216</v>
      </c>
      <c r="IDF176" s="102"/>
      <c r="IDG176" s="102"/>
      <c r="IDH176" s="102"/>
      <c r="IDI176" s="102"/>
      <c r="IDJ176" s="102"/>
      <c r="IDK176" s="102"/>
      <c r="IDL176" s="103"/>
      <c r="IDM176" s="101" t="s">
        <v>216</v>
      </c>
      <c r="IDN176" s="102"/>
      <c r="IDO176" s="102"/>
      <c r="IDP176" s="102"/>
      <c r="IDQ176" s="102"/>
      <c r="IDR176" s="102"/>
      <c r="IDS176" s="102"/>
      <c r="IDT176" s="103"/>
      <c r="IDU176" s="101" t="s">
        <v>216</v>
      </c>
      <c r="IDV176" s="102"/>
      <c r="IDW176" s="102"/>
      <c r="IDX176" s="102"/>
      <c r="IDY176" s="102"/>
      <c r="IDZ176" s="102"/>
      <c r="IEA176" s="102"/>
      <c r="IEB176" s="103"/>
      <c r="IEC176" s="101" t="s">
        <v>216</v>
      </c>
      <c r="IED176" s="102"/>
      <c r="IEE176" s="102"/>
      <c r="IEF176" s="102"/>
      <c r="IEG176" s="102"/>
      <c r="IEH176" s="102"/>
      <c r="IEI176" s="102"/>
      <c r="IEJ176" s="103"/>
      <c r="IEK176" s="101" t="s">
        <v>216</v>
      </c>
      <c r="IEL176" s="102"/>
      <c r="IEM176" s="102"/>
      <c r="IEN176" s="102"/>
      <c r="IEO176" s="102"/>
      <c r="IEP176" s="102"/>
      <c r="IEQ176" s="102"/>
      <c r="IER176" s="103"/>
      <c r="IES176" s="101" t="s">
        <v>216</v>
      </c>
      <c r="IET176" s="102"/>
      <c r="IEU176" s="102"/>
      <c r="IEV176" s="102"/>
      <c r="IEW176" s="102"/>
      <c r="IEX176" s="102"/>
      <c r="IEY176" s="102"/>
      <c r="IEZ176" s="103"/>
      <c r="IFA176" s="101" t="s">
        <v>216</v>
      </c>
      <c r="IFB176" s="102"/>
      <c r="IFC176" s="102"/>
      <c r="IFD176" s="102"/>
      <c r="IFE176" s="102"/>
      <c r="IFF176" s="102"/>
      <c r="IFG176" s="102"/>
      <c r="IFH176" s="103"/>
      <c r="IFI176" s="101" t="s">
        <v>216</v>
      </c>
      <c r="IFJ176" s="102"/>
      <c r="IFK176" s="102"/>
      <c r="IFL176" s="102"/>
      <c r="IFM176" s="102"/>
      <c r="IFN176" s="102"/>
      <c r="IFO176" s="102"/>
      <c r="IFP176" s="103"/>
      <c r="IFQ176" s="101" t="s">
        <v>216</v>
      </c>
      <c r="IFR176" s="102"/>
      <c r="IFS176" s="102"/>
      <c r="IFT176" s="102"/>
      <c r="IFU176" s="102"/>
      <c r="IFV176" s="102"/>
      <c r="IFW176" s="102"/>
      <c r="IFX176" s="103"/>
      <c r="IFY176" s="101" t="s">
        <v>216</v>
      </c>
      <c r="IFZ176" s="102"/>
      <c r="IGA176" s="102"/>
      <c r="IGB176" s="102"/>
      <c r="IGC176" s="102"/>
      <c r="IGD176" s="102"/>
      <c r="IGE176" s="102"/>
      <c r="IGF176" s="103"/>
      <c r="IGG176" s="101" t="s">
        <v>216</v>
      </c>
      <c r="IGH176" s="102"/>
      <c r="IGI176" s="102"/>
      <c r="IGJ176" s="102"/>
      <c r="IGK176" s="102"/>
      <c r="IGL176" s="102"/>
      <c r="IGM176" s="102"/>
      <c r="IGN176" s="103"/>
      <c r="IGO176" s="101" t="s">
        <v>216</v>
      </c>
      <c r="IGP176" s="102"/>
      <c r="IGQ176" s="102"/>
      <c r="IGR176" s="102"/>
      <c r="IGS176" s="102"/>
      <c r="IGT176" s="102"/>
      <c r="IGU176" s="102"/>
      <c r="IGV176" s="103"/>
      <c r="IGW176" s="101" t="s">
        <v>216</v>
      </c>
      <c r="IGX176" s="102"/>
      <c r="IGY176" s="102"/>
      <c r="IGZ176" s="102"/>
      <c r="IHA176" s="102"/>
      <c r="IHB176" s="102"/>
      <c r="IHC176" s="102"/>
      <c r="IHD176" s="103"/>
      <c r="IHE176" s="101" t="s">
        <v>216</v>
      </c>
      <c r="IHF176" s="102"/>
      <c r="IHG176" s="102"/>
      <c r="IHH176" s="102"/>
      <c r="IHI176" s="102"/>
      <c r="IHJ176" s="102"/>
      <c r="IHK176" s="102"/>
      <c r="IHL176" s="103"/>
      <c r="IHM176" s="101" t="s">
        <v>216</v>
      </c>
      <c r="IHN176" s="102"/>
      <c r="IHO176" s="102"/>
      <c r="IHP176" s="102"/>
      <c r="IHQ176" s="102"/>
      <c r="IHR176" s="102"/>
      <c r="IHS176" s="102"/>
      <c r="IHT176" s="103"/>
      <c r="IHU176" s="101" t="s">
        <v>216</v>
      </c>
      <c r="IHV176" s="102"/>
      <c r="IHW176" s="102"/>
      <c r="IHX176" s="102"/>
      <c r="IHY176" s="102"/>
      <c r="IHZ176" s="102"/>
      <c r="IIA176" s="102"/>
      <c r="IIB176" s="103"/>
      <c r="IIC176" s="101" t="s">
        <v>216</v>
      </c>
      <c r="IID176" s="102"/>
      <c r="IIE176" s="102"/>
      <c r="IIF176" s="102"/>
      <c r="IIG176" s="102"/>
      <c r="IIH176" s="102"/>
      <c r="III176" s="102"/>
      <c r="IIJ176" s="103"/>
      <c r="IIK176" s="101" t="s">
        <v>216</v>
      </c>
      <c r="IIL176" s="102"/>
      <c r="IIM176" s="102"/>
      <c r="IIN176" s="102"/>
      <c r="IIO176" s="102"/>
      <c r="IIP176" s="102"/>
      <c r="IIQ176" s="102"/>
      <c r="IIR176" s="103"/>
      <c r="IIS176" s="101" t="s">
        <v>216</v>
      </c>
      <c r="IIT176" s="102"/>
      <c r="IIU176" s="102"/>
      <c r="IIV176" s="102"/>
      <c r="IIW176" s="102"/>
      <c r="IIX176" s="102"/>
      <c r="IIY176" s="102"/>
      <c r="IIZ176" s="103"/>
      <c r="IJA176" s="101" t="s">
        <v>216</v>
      </c>
      <c r="IJB176" s="102"/>
      <c r="IJC176" s="102"/>
      <c r="IJD176" s="102"/>
      <c r="IJE176" s="102"/>
      <c r="IJF176" s="102"/>
      <c r="IJG176" s="102"/>
      <c r="IJH176" s="103"/>
      <c r="IJI176" s="101" t="s">
        <v>216</v>
      </c>
      <c r="IJJ176" s="102"/>
      <c r="IJK176" s="102"/>
      <c r="IJL176" s="102"/>
      <c r="IJM176" s="102"/>
      <c r="IJN176" s="102"/>
      <c r="IJO176" s="102"/>
      <c r="IJP176" s="103"/>
      <c r="IJQ176" s="101" t="s">
        <v>216</v>
      </c>
      <c r="IJR176" s="102"/>
      <c r="IJS176" s="102"/>
      <c r="IJT176" s="102"/>
      <c r="IJU176" s="102"/>
      <c r="IJV176" s="102"/>
      <c r="IJW176" s="102"/>
      <c r="IJX176" s="103"/>
      <c r="IJY176" s="101" t="s">
        <v>216</v>
      </c>
      <c r="IJZ176" s="102"/>
      <c r="IKA176" s="102"/>
      <c r="IKB176" s="102"/>
      <c r="IKC176" s="102"/>
      <c r="IKD176" s="102"/>
      <c r="IKE176" s="102"/>
      <c r="IKF176" s="103"/>
      <c r="IKG176" s="101" t="s">
        <v>216</v>
      </c>
      <c r="IKH176" s="102"/>
      <c r="IKI176" s="102"/>
      <c r="IKJ176" s="102"/>
      <c r="IKK176" s="102"/>
      <c r="IKL176" s="102"/>
      <c r="IKM176" s="102"/>
      <c r="IKN176" s="103"/>
      <c r="IKO176" s="101" t="s">
        <v>216</v>
      </c>
      <c r="IKP176" s="102"/>
      <c r="IKQ176" s="102"/>
      <c r="IKR176" s="102"/>
      <c r="IKS176" s="102"/>
      <c r="IKT176" s="102"/>
      <c r="IKU176" s="102"/>
      <c r="IKV176" s="103"/>
      <c r="IKW176" s="101" t="s">
        <v>216</v>
      </c>
      <c r="IKX176" s="102"/>
      <c r="IKY176" s="102"/>
      <c r="IKZ176" s="102"/>
      <c r="ILA176" s="102"/>
      <c r="ILB176" s="102"/>
      <c r="ILC176" s="102"/>
      <c r="ILD176" s="103"/>
      <c r="ILE176" s="101" t="s">
        <v>216</v>
      </c>
      <c r="ILF176" s="102"/>
      <c r="ILG176" s="102"/>
      <c r="ILH176" s="102"/>
      <c r="ILI176" s="102"/>
      <c r="ILJ176" s="102"/>
      <c r="ILK176" s="102"/>
      <c r="ILL176" s="103"/>
      <c r="ILM176" s="101" t="s">
        <v>216</v>
      </c>
      <c r="ILN176" s="102"/>
      <c r="ILO176" s="102"/>
      <c r="ILP176" s="102"/>
      <c r="ILQ176" s="102"/>
      <c r="ILR176" s="102"/>
      <c r="ILS176" s="102"/>
      <c r="ILT176" s="103"/>
      <c r="ILU176" s="101" t="s">
        <v>216</v>
      </c>
      <c r="ILV176" s="102"/>
      <c r="ILW176" s="102"/>
      <c r="ILX176" s="102"/>
      <c r="ILY176" s="102"/>
      <c r="ILZ176" s="102"/>
      <c r="IMA176" s="102"/>
      <c r="IMB176" s="103"/>
      <c r="IMC176" s="101" t="s">
        <v>216</v>
      </c>
      <c r="IMD176" s="102"/>
      <c r="IME176" s="102"/>
      <c r="IMF176" s="102"/>
      <c r="IMG176" s="102"/>
      <c r="IMH176" s="102"/>
      <c r="IMI176" s="102"/>
      <c r="IMJ176" s="103"/>
      <c r="IMK176" s="101" t="s">
        <v>216</v>
      </c>
      <c r="IML176" s="102"/>
      <c r="IMM176" s="102"/>
      <c r="IMN176" s="102"/>
      <c r="IMO176" s="102"/>
      <c r="IMP176" s="102"/>
      <c r="IMQ176" s="102"/>
      <c r="IMR176" s="103"/>
      <c r="IMS176" s="101" t="s">
        <v>216</v>
      </c>
      <c r="IMT176" s="102"/>
      <c r="IMU176" s="102"/>
      <c r="IMV176" s="102"/>
      <c r="IMW176" s="102"/>
      <c r="IMX176" s="102"/>
      <c r="IMY176" s="102"/>
      <c r="IMZ176" s="103"/>
      <c r="INA176" s="101" t="s">
        <v>216</v>
      </c>
      <c r="INB176" s="102"/>
      <c r="INC176" s="102"/>
      <c r="IND176" s="102"/>
      <c r="INE176" s="102"/>
      <c r="INF176" s="102"/>
      <c r="ING176" s="102"/>
      <c r="INH176" s="103"/>
      <c r="INI176" s="101" t="s">
        <v>216</v>
      </c>
      <c r="INJ176" s="102"/>
      <c r="INK176" s="102"/>
      <c r="INL176" s="102"/>
      <c r="INM176" s="102"/>
      <c r="INN176" s="102"/>
      <c r="INO176" s="102"/>
      <c r="INP176" s="103"/>
      <c r="INQ176" s="101" t="s">
        <v>216</v>
      </c>
      <c r="INR176" s="102"/>
      <c r="INS176" s="102"/>
      <c r="INT176" s="102"/>
      <c r="INU176" s="102"/>
      <c r="INV176" s="102"/>
      <c r="INW176" s="102"/>
      <c r="INX176" s="103"/>
      <c r="INY176" s="101" t="s">
        <v>216</v>
      </c>
      <c r="INZ176" s="102"/>
      <c r="IOA176" s="102"/>
      <c r="IOB176" s="102"/>
      <c r="IOC176" s="102"/>
      <c r="IOD176" s="102"/>
      <c r="IOE176" s="102"/>
      <c r="IOF176" s="103"/>
      <c r="IOG176" s="101" t="s">
        <v>216</v>
      </c>
      <c r="IOH176" s="102"/>
      <c r="IOI176" s="102"/>
      <c r="IOJ176" s="102"/>
      <c r="IOK176" s="102"/>
      <c r="IOL176" s="102"/>
      <c r="IOM176" s="102"/>
      <c r="ION176" s="103"/>
      <c r="IOO176" s="101" t="s">
        <v>216</v>
      </c>
      <c r="IOP176" s="102"/>
      <c r="IOQ176" s="102"/>
      <c r="IOR176" s="102"/>
      <c r="IOS176" s="102"/>
      <c r="IOT176" s="102"/>
      <c r="IOU176" s="102"/>
      <c r="IOV176" s="103"/>
      <c r="IOW176" s="101" t="s">
        <v>216</v>
      </c>
      <c r="IOX176" s="102"/>
      <c r="IOY176" s="102"/>
      <c r="IOZ176" s="102"/>
      <c r="IPA176" s="102"/>
      <c r="IPB176" s="102"/>
      <c r="IPC176" s="102"/>
      <c r="IPD176" s="103"/>
      <c r="IPE176" s="101" t="s">
        <v>216</v>
      </c>
      <c r="IPF176" s="102"/>
      <c r="IPG176" s="102"/>
      <c r="IPH176" s="102"/>
      <c r="IPI176" s="102"/>
      <c r="IPJ176" s="102"/>
      <c r="IPK176" s="102"/>
      <c r="IPL176" s="103"/>
      <c r="IPM176" s="101" t="s">
        <v>216</v>
      </c>
      <c r="IPN176" s="102"/>
      <c r="IPO176" s="102"/>
      <c r="IPP176" s="102"/>
      <c r="IPQ176" s="102"/>
      <c r="IPR176" s="102"/>
      <c r="IPS176" s="102"/>
      <c r="IPT176" s="103"/>
      <c r="IPU176" s="101" t="s">
        <v>216</v>
      </c>
      <c r="IPV176" s="102"/>
      <c r="IPW176" s="102"/>
      <c r="IPX176" s="102"/>
      <c r="IPY176" s="102"/>
      <c r="IPZ176" s="102"/>
      <c r="IQA176" s="102"/>
      <c r="IQB176" s="103"/>
      <c r="IQC176" s="101" t="s">
        <v>216</v>
      </c>
      <c r="IQD176" s="102"/>
      <c r="IQE176" s="102"/>
      <c r="IQF176" s="102"/>
      <c r="IQG176" s="102"/>
      <c r="IQH176" s="102"/>
      <c r="IQI176" s="102"/>
      <c r="IQJ176" s="103"/>
      <c r="IQK176" s="101" t="s">
        <v>216</v>
      </c>
      <c r="IQL176" s="102"/>
      <c r="IQM176" s="102"/>
      <c r="IQN176" s="102"/>
      <c r="IQO176" s="102"/>
      <c r="IQP176" s="102"/>
      <c r="IQQ176" s="102"/>
      <c r="IQR176" s="103"/>
      <c r="IQS176" s="101" t="s">
        <v>216</v>
      </c>
      <c r="IQT176" s="102"/>
      <c r="IQU176" s="102"/>
      <c r="IQV176" s="102"/>
      <c r="IQW176" s="102"/>
      <c r="IQX176" s="102"/>
      <c r="IQY176" s="102"/>
      <c r="IQZ176" s="103"/>
      <c r="IRA176" s="101" t="s">
        <v>216</v>
      </c>
      <c r="IRB176" s="102"/>
      <c r="IRC176" s="102"/>
      <c r="IRD176" s="102"/>
      <c r="IRE176" s="102"/>
      <c r="IRF176" s="102"/>
      <c r="IRG176" s="102"/>
      <c r="IRH176" s="103"/>
      <c r="IRI176" s="101" t="s">
        <v>216</v>
      </c>
      <c r="IRJ176" s="102"/>
      <c r="IRK176" s="102"/>
      <c r="IRL176" s="102"/>
      <c r="IRM176" s="102"/>
      <c r="IRN176" s="102"/>
      <c r="IRO176" s="102"/>
      <c r="IRP176" s="103"/>
      <c r="IRQ176" s="101" t="s">
        <v>216</v>
      </c>
      <c r="IRR176" s="102"/>
      <c r="IRS176" s="102"/>
      <c r="IRT176" s="102"/>
      <c r="IRU176" s="102"/>
      <c r="IRV176" s="102"/>
      <c r="IRW176" s="102"/>
      <c r="IRX176" s="103"/>
      <c r="IRY176" s="101" t="s">
        <v>216</v>
      </c>
      <c r="IRZ176" s="102"/>
      <c r="ISA176" s="102"/>
      <c r="ISB176" s="102"/>
      <c r="ISC176" s="102"/>
      <c r="ISD176" s="102"/>
      <c r="ISE176" s="102"/>
      <c r="ISF176" s="103"/>
      <c r="ISG176" s="101" t="s">
        <v>216</v>
      </c>
      <c r="ISH176" s="102"/>
      <c r="ISI176" s="102"/>
      <c r="ISJ176" s="102"/>
      <c r="ISK176" s="102"/>
      <c r="ISL176" s="102"/>
      <c r="ISM176" s="102"/>
      <c r="ISN176" s="103"/>
      <c r="ISO176" s="101" t="s">
        <v>216</v>
      </c>
      <c r="ISP176" s="102"/>
      <c r="ISQ176" s="102"/>
      <c r="ISR176" s="102"/>
      <c r="ISS176" s="102"/>
      <c r="IST176" s="102"/>
      <c r="ISU176" s="102"/>
      <c r="ISV176" s="103"/>
      <c r="ISW176" s="101" t="s">
        <v>216</v>
      </c>
      <c r="ISX176" s="102"/>
      <c r="ISY176" s="102"/>
      <c r="ISZ176" s="102"/>
      <c r="ITA176" s="102"/>
      <c r="ITB176" s="102"/>
      <c r="ITC176" s="102"/>
      <c r="ITD176" s="103"/>
      <c r="ITE176" s="101" t="s">
        <v>216</v>
      </c>
      <c r="ITF176" s="102"/>
      <c r="ITG176" s="102"/>
      <c r="ITH176" s="102"/>
      <c r="ITI176" s="102"/>
      <c r="ITJ176" s="102"/>
      <c r="ITK176" s="102"/>
      <c r="ITL176" s="103"/>
      <c r="ITM176" s="101" t="s">
        <v>216</v>
      </c>
      <c r="ITN176" s="102"/>
      <c r="ITO176" s="102"/>
      <c r="ITP176" s="102"/>
      <c r="ITQ176" s="102"/>
      <c r="ITR176" s="102"/>
      <c r="ITS176" s="102"/>
      <c r="ITT176" s="103"/>
      <c r="ITU176" s="101" t="s">
        <v>216</v>
      </c>
      <c r="ITV176" s="102"/>
      <c r="ITW176" s="102"/>
      <c r="ITX176" s="102"/>
      <c r="ITY176" s="102"/>
      <c r="ITZ176" s="102"/>
      <c r="IUA176" s="102"/>
      <c r="IUB176" s="103"/>
      <c r="IUC176" s="101" t="s">
        <v>216</v>
      </c>
      <c r="IUD176" s="102"/>
      <c r="IUE176" s="102"/>
      <c r="IUF176" s="102"/>
      <c r="IUG176" s="102"/>
      <c r="IUH176" s="102"/>
      <c r="IUI176" s="102"/>
      <c r="IUJ176" s="103"/>
      <c r="IUK176" s="101" t="s">
        <v>216</v>
      </c>
      <c r="IUL176" s="102"/>
      <c r="IUM176" s="102"/>
      <c r="IUN176" s="102"/>
      <c r="IUO176" s="102"/>
      <c r="IUP176" s="102"/>
      <c r="IUQ176" s="102"/>
      <c r="IUR176" s="103"/>
      <c r="IUS176" s="101" t="s">
        <v>216</v>
      </c>
      <c r="IUT176" s="102"/>
      <c r="IUU176" s="102"/>
      <c r="IUV176" s="102"/>
      <c r="IUW176" s="102"/>
      <c r="IUX176" s="102"/>
      <c r="IUY176" s="102"/>
      <c r="IUZ176" s="103"/>
      <c r="IVA176" s="101" t="s">
        <v>216</v>
      </c>
      <c r="IVB176" s="102"/>
      <c r="IVC176" s="102"/>
      <c r="IVD176" s="102"/>
      <c r="IVE176" s="102"/>
      <c r="IVF176" s="102"/>
      <c r="IVG176" s="102"/>
      <c r="IVH176" s="103"/>
      <c r="IVI176" s="101" t="s">
        <v>216</v>
      </c>
      <c r="IVJ176" s="102"/>
      <c r="IVK176" s="102"/>
      <c r="IVL176" s="102"/>
      <c r="IVM176" s="102"/>
      <c r="IVN176" s="102"/>
      <c r="IVO176" s="102"/>
      <c r="IVP176" s="103"/>
      <c r="IVQ176" s="101" t="s">
        <v>216</v>
      </c>
      <c r="IVR176" s="102"/>
      <c r="IVS176" s="102"/>
      <c r="IVT176" s="102"/>
      <c r="IVU176" s="102"/>
      <c r="IVV176" s="102"/>
      <c r="IVW176" s="102"/>
      <c r="IVX176" s="103"/>
      <c r="IVY176" s="101" t="s">
        <v>216</v>
      </c>
      <c r="IVZ176" s="102"/>
      <c r="IWA176" s="102"/>
      <c r="IWB176" s="102"/>
      <c r="IWC176" s="102"/>
      <c r="IWD176" s="102"/>
      <c r="IWE176" s="102"/>
      <c r="IWF176" s="103"/>
      <c r="IWG176" s="101" t="s">
        <v>216</v>
      </c>
      <c r="IWH176" s="102"/>
      <c r="IWI176" s="102"/>
      <c r="IWJ176" s="102"/>
      <c r="IWK176" s="102"/>
      <c r="IWL176" s="102"/>
      <c r="IWM176" s="102"/>
      <c r="IWN176" s="103"/>
      <c r="IWO176" s="101" t="s">
        <v>216</v>
      </c>
      <c r="IWP176" s="102"/>
      <c r="IWQ176" s="102"/>
      <c r="IWR176" s="102"/>
      <c r="IWS176" s="102"/>
      <c r="IWT176" s="102"/>
      <c r="IWU176" s="102"/>
      <c r="IWV176" s="103"/>
      <c r="IWW176" s="101" t="s">
        <v>216</v>
      </c>
      <c r="IWX176" s="102"/>
      <c r="IWY176" s="102"/>
      <c r="IWZ176" s="102"/>
      <c r="IXA176" s="102"/>
      <c r="IXB176" s="102"/>
      <c r="IXC176" s="102"/>
      <c r="IXD176" s="103"/>
      <c r="IXE176" s="101" t="s">
        <v>216</v>
      </c>
      <c r="IXF176" s="102"/>
      <c r="IXG176" s="102"/>
      <c r="IXH176" s="102"/>
      <c r="IXI176" s="102"/>
      <c r="IXJ176" s="102"/>
      <c r="IXK176" s="102"/>
      <c r="IXL176" s="103"/>
      <c r="IXM176" s="101" t="s">
        <v>216</v>
      </c>
      <c r="IXN176" s="102"/>
      <c r="IXO176" s="102"/>
      <c r="IXP176" s="102"/>
      <c r="IXQ176" s="102"/>
      <c r="IXR176" s="102"/>
      <c r="IXS176" s="102"/>
      <c r="IXT176" s="103"/>
      <c r="IXU176" s="101" t="s">
        <v>216</v>
      </c>
      <c r="IXV176" s="102"/>
      <c r="IXW176" s="102"/>
      <c r="IXX176" s="102"/>
      <c r="IXY176" s="102"/>
      <c r="IXZ176" s="102"/>
      <c r="IYA176" s="102"/>
      <c r="IYB176" s="103"/>
      <c r="IYC176" s="101" t="s">
        <v>216</v>
      </c>
      <c r="IYD176" s="102"/>
      <c r="IYE176" s="102"/>
      <c r="IYF176" s="102"/>
      <c r="IYG176" s="102"/>
      <c r="IYH176" s="102"/>
      <c r="IYI176" s="102"/>
      <c r="IYJ176" s="103"/>
      <c r="IYK176" s="101" t="s">
        <v>216</v>
      </c>
      <c r="IYL176" s="102"/>
      <c r="IYM176" s="102"/>
      <c r="IYN176" s="102"/>
      <c r="IYO176" s="102"/>
      <c r="IYP176" s="102"/>
      <c r="IYQ176" s="102"/>
      <c r="IYR176" s="103"/>
      <c r="IYS176" s="101" t="s">
        <v>216</v>
      </c>
      <c r="IYT176" s="102"/>
      <c r="IYU176" s="102"/>
      <c r="IYV176" s="102"/>
      <c r="IYW176" s="102"/>
      <c r="IYX176" s="102"/>
      <c r="IYY176" s="102"/>
      <c r="IYZ176" s="103"/>
      <c r="IZA176" s="101" t="s">
        <v>216</v>
      </c>
      <c r="IZB176" s="102"/>
      <c r="IZC176" s="102"/>
      <c r="IZD176" s="102"/>
      <c r="IZE176" s="102"/>
      <c r="IZF176" s="102"/>
      <c r="IZG176" s="102"/>
      <c r="IZH176" s="103"/>
      <c r="IZI176" s="101" t="s">
        <v>216</v>
      </c>
      <c r="IZJ176" s="102"/>
      <c r="IZK176" s="102"/>
      <c r="IZL176" s="102"/>
      <c r="IZM176" s="102"/>
      <c r="IZN176" s="102"/>
      <c r="IZO176" s="102"/>
      <c r="IZP176" s="103"/>
      <c r="IZQ176" s="101" t="s">
        <v>216</v>
      </c>
      <c r="IZR176" s="102"/>
      <c r="IZS176" s="102"/>
      <c r="IZT176" s="102"/>
      <c r="IZU176" s="102"/>
      <c r="IZV176" s="102"/>
      <c r="IZW176" s="102"/>
      <c r="IZX176" s="103"/>
      <c r="IZY176" s="101" t="s">
        <v>216</v>
      </c>
      <c r="IZZ176" s="102"/>
      <c r="JAA176" s="102"/>
      <c r="JAB176" s="102"/>
      <c r="JAC176" s="102"/>
      <c r="JAD176" s="102"/>
      <c r="JAE176" s="102"/>
      <c r="JAF176" s="103"/>
      <c r="JAG176" s="101" t="s">
        <v>216</v>
      </c>
      <c r="JAH176" s="102"/>
      <c r="JAI176" s="102"/>
      <c r="JAJ176" s="102"/>
      <c r="JAK176" s="102"/>
      <c r="JAL176" s="102"/>
      <c r="JAM176" s="102"/>
      <c r="JAN176" s="103"/>
      <c r="JAO176" s="101" t="s">
        <v>216</v>
      </c>
      <c r="JAP176" s="102"/>
      <c r="JAQ176" s="102"/>
      <c r="JAR176" s="102"/>
      <c r="JAS176" s="102"/>
      <c r="JAT176" s="102"/>
      <c r="JAU176" s="102"/>
      <c r="JAV176" s="103"/>
      <c r="JAW176" s="101" t="s">
        <v>216</v>
      </c>
      <c r="JAX176" s="102"/>
      <c r="JAY176" s="102"/>
      <c r="JAZ176" s="102"/>
      <c r="JBA176" s="102"/>
      <c r="JBB176" s="102"/>
      <c r="JBC176" s="102"/>
      <c r="JBD176" s="103"/>
      <c r="JBE176" s="101" t="s">
        <v>216</v>
      </c>
      <c r="JBF176" s="102"/>
      <c r="JBG176" s="102"/>
      <c r="JBH176" s="102"/>
      <c r="JBI176" s="102"/>
      <c r="JBJ176" s="102"/>
      <c r="JBK176" s="102"/>
      <c r="JBL176" s="103"/>
      <c r="JBM176" s="101" t="s">
        <v>216</v>
      </c>
      <c r="JBN176" s="102"/>
      <c r="JBO176" s="102"/>
      <c r="JBP176" s="102"/>
      <c r="JBQ176" s="102"/>
      <c r="JBR176" s="102"/>
      <c r="JBS176" s="102"/>
      <c r="JBT176" s="103"/>
      <c r="JBU176" s="101" t="s">
        <v>216</v>
      </c>
      <c r="JBV176" s="102"/>
      <c r="JBW176" s="102"/>
      <c r="JBX176" s="102"/>
      <c r="JBY176" s="102"/>
      <c r="JBZ176" s="102"/>
      <c r="JCA176" s="102"/>
      <c r="JCB176" s="103"/>
      <c r="JCC176" s="101" t="s">
        <v>216</v>
      </c>
      <c r="JCD176" s="102"/>
      <c r="JCE176" s="102"/>
      <c r="JCF176" s="102"/>
      <c r="JCG176" s="102"/>
      <c r="JCH176" s="102"/>
      <c r="JCI176" s="102"/>
      <c r="JCJ176" s="103"/>
      <c r="JCK176" s="101" t="s">
        <v>216</v>
      </c>
      <c r="JCL176" s="102"/>
      <c r="JCM176" s="102"/>
      <c r="JCN176" s="102"/>
      <c r="JCO176" s="102"/>
      <c r="JCP176" s="102"/>
      <c r="JCQ176" s="102"/>
      <c r="JCR176" s="103"/>
      <c r="JCS176" s="101" t="s">
        <v>216</v>
      </c>
      <c r="JCT176" s="102"/>
      <c r="JCU176" s="102"/>
      <c r="JCV176" s="102"/>
      <c r="JCW176" s="102"/>
      <c r="JCX176" s="102"/>
      <c r="JCY176" s="102"/>
      <c r="JCZ176" s="103"/>
      <c r="JDA176" s="101" t="s">
        <v>216</v>
      </c>
      <c r="JDB176" s="102"/>
      <c r="JDC176" s="102"/>
      <c r="JDD176" s="102"/>
      <c r="JDE176" s="102"/>
      <c r="JDF176" s="102"/>
      <c r="JDG176" s="102"/>
      <c r="JDH176" s="103"/>
      <c r="JDI176" s="101" t="s">
        <v>216</v>
      </c>
      <c r="JDJ176" s="102"/>
      <c r="JDK176" s="102"/>
      <c r="JDL176" s="102"/>
      <c r="JDM176" s="102"/>
      <c r="JDN176" s="102"/>
      <c r="JDO176" s="102"/>
      <c r="JDP176" s="103"/>
      <c r="JDQ176" s="101" t="s">
        <v>216</v>
      </c>
      <c r="JDR176" s="102"/>
      <c r="JDS176" s="102"/>
      <c r="JDT176" s="102"/>
      <c r="JDU176" s="102"/>
      <c r="JDV176" s="102"/>
      <c r="JDW176" s="102"/>
      <c r="JDX176" s="103"/>
      <c r="JDY176" s="101" t="s">
        <v>216</v>
      </c>
      <c r="JDZ176" s="102"/>
      <c r="JEA176" s="102"/>
      <c r="JEB176" s="102"/>
      <c r="JEC176" s="102"/>
      <c r="JED176" s="102"/>
      <c r="JEE176" s="102"/>
      <c r="JEF176" s="103"/>
      <c r="JEG176" s="101" t="s">
        <v>216</v>
      </c>
      <c r="JEH176" s="102"/>
      <c r="JEI176" s="102"/>
      <c r="JEJ176" s="102"/>
      <c r="JEK176" s="102"/>
      <c r="JEL176" s="102"/>
      <c r="JEM176" s="102"/>
      <c r="JEN176" s="103"/>
      <c r="JEO176" s="101" t="s">
        <v>216</v>
      </c>
      <c r="JEP176" s="102"/>
      <c r="JEQ176" s="102"/>
      <c r="JER176" s="102"/>
      <c r="JES176" s="102"/>
      <c r="JET176" s="102"/>
      <c r="JEU176" s="102"/>
      <c r="JEV176" s="103"/>
      <c r="JEW176" s="101" t="s">
        <v>216</v>
      </c>
      <c r="JEX176" s="102"/>
      <c r="JEY176" s="102"/>
      <c r="JEZ176" s="102"/>
      <c r="JFA176" s="102"/>
      <c r="JFB176" s="102"/>
      <c r="JFC176" s="102"/>
      <c r="JFD176" s="103"/>
      <c r="JFE176" s="101" t="s">
        <v>216</v>
      </c>
      <c r="JFF176" s="102"/>
      <c r="JFG176" s="102"/>
      <c r="JFH176" s="102"/>
      <c r="JFI176" s="102"/>
      <c r="JFJ176" s="102"/>
      <c r="JFK176" s="102"/>
      <c r="JFL176" s="103"/>
      <c r="JFM176" s="101" t="s">
        <v>216</v>
      </c>
      <c r="JFN176" s="102"/>
      <c r="JFO176" s="102"/>
      <c r="JFP176" s="102"/>
      <c r="JFQ176" s="102"/>
      <c r="JFR176" s="102"/>
      <c r="JFS176" s="102"/>
      <c r="JFT176" s="103"/>
      <c r="JFU176" s="101" t="s">
        <v>216</v>
      </c>
      <c r="JFV176" s="102"/>
      <c r="JFW176" s="102"/>
      <c r="JFX176" s="102"/>
      <c r="JFY176" s="102"/>
      <c r="JFZ176" s="102"/>
      <c r="JGA176" s="102"/>
      <c r="JGB176" s="103"/>
      <c r="JGC176" s="101" t="s">
        <v>216</v>
      </c>
      <c r="JGD176" s="102"/>
      <c r="JGE176" s="102"/>
      <c r="JGF176" s="102"/>
      <c r="JGG176" s="102"/>
      <c r="JGH176" s="102"/>
      <c r="JGI176" s="102"/>
      <c r="JGJ176" s="103"/>
      <c r="JGK176" s="101" t="s">
        <v>216</v>
      </c>
      <c r="JGL176" s="102"/>
      <c r="JGM176" s="102"/>
      <c r="JGN176" s="102"/>
      <c r="JGO176" s="102"/>
      <c r="JGP176" s="102"/>
      <c r="JGQ176" s="102"/>
      <c r="JGR176" s="103"/>
      <c r="JGS176" s="101" t="s">
        <v>216</v>
      </c>
      <c r="JGT176" s="102"/>
      <c r="JGU176" s="102"/>
      <c r="JGV176" s="102"/>
      <c r="JGW176" s="102"/>
      <c r="JGX176" s="102"/>
      <c r="JGY176" s="102"/>
      <c r="JGZ176" s="103"/>
      <c r="JHA176" s="101" t="s">
        <v>216</v>
      </c>
      <c r="JHB176" s="102"/>
      <c r="JHC176" s="102"/>
      <c r="JHD176" s="102"/>
      <c r="JHE176" s="102"/>
      <c r="JHF176" s="102"/>
      <c r="JHG176" s="102"/>
      <c r="JHH176" s="103"/>
      <c r="JHI176" s="101" t="s">
        <v>216</v>
      </c>
      <c r="JHJ176" s="102"/>
      <c r="JHK176" s="102"/>
      <c r="JHL176" s="102"/>
      <c r="JHM176" s="102"/>
      <c r="JHN176" s="102"/>
      <c r="JHO176" s="102"/>
      <c r="JHP176" s="103"/>
      <c r="JHQ176" s="101" t="s">
        <v>216</v>
      </c>
      <c r="JHR176" s="102"/>
      <c r="JHS176" s="102"/>
      <c r="JHT176" s="102"/>
      <c r="JHU176" s="102"/>
      <c r="JHV176" s="102"/>
      <c r="JHW176" s="102"/>
      <c r="JHX176" s="103"/>
      <c r="JHY176" s="101" t="s">
        <v>216</v>
      </c>
      <c r="JHZ176" s="102"/>
      <c r="JIA176" s="102"/>
      <c r="JIB176" s="102"/>
      <c r="JIC176" s="102"/>
      <c r="JID176" s="102"/>
      <c r="JIE176" s="102"/>
      <c r="JIF176" s="103"/>
      <c r="JIG176" s="101" t="s">
        <v>216</v>
      </c>
      <c r="JIH176" s="102"/>
      <c r="JII176" s="102"/>
      <c r="JIJ176" s="102"/>
      <c r="JIK176" s="102"/>
      <c r="JIL176" s="102"/>
      <c r="JIM176" s="102"/>
      <c r="JIN176" s="103"/>
      <c r="JIO176" s="101" t="s">
        <v>216</v>
      </c>
      <c r="JIP176" s="102"/>
      <c r="JIQ176" s="102"/>
      <c r="JIR176" s="102"/>
      <c r="JIS176" s="102"/>
      <c r="JIT176" s="102"/>
      <c r="JIU176" s="102"/>
      <c r="JIV176" s="103"/>
      <c r="JIW176" s="101" t="s">
        <v>216</v>
      </c>
      <c r="JIX176" s="102"/>
      <c r="JIY176" s="102"/>
      <c r="JIZ176" s="102"/>
      <c r="JJA176" s="102"/>
      <c r="JJB176" s="102"/>
      <c r="JJC176" s="102"/>
      <c r="JJD176" s="103"/>
      <c r="JJE176" s="101" t="s">
        <v>216</v>
      </c>
      <c r="JJF176" s="102"/>
      <c r="JJG176" s="102"/>
      <c r="JJH176" s="102"/>
      <c r="JJI176" s="102"/>
      <c r="JJJ176" s="102"/>
      <c r="JJK176" s="102"/>
      <c r="JJL176" s="103"/>
      <c r="JJM176" s="101" t="s">
        <v>216</v>
      </c>
      <c r="JJN176" s="102"/>
      <c r="JJO176" s="102"/>
      <c r="JJP176" s="102"/>
      <c r="JJQ176" s="102"/>
      <c r="JJR176" s="102"/>
      <c r="JJS176" s="102"/>
      <c r="JJT176" s="103"/>
      <c r="JJU176" s="101" t="s">
        <v>216</v>
      </c>
      <c r="JJV176" s="102"/>
      <c r="JJW176" s="102"/>
      <c r="JJX176" s="102"/>
      <c r="JJY176" s="102"/>
      <c r="JJZ176" s="102"/>
      <c r="JKA176" s="102"/>
      <c r="JKB176" s="103"/>
      <c r="JKC176" s="101" t="s">
        <v>216</v>
      </c>
      <c r="JKD176" s="102"/>
      <c r="JKE176" s="102"/>
      <c r="JKF176" s="102"/>
      <c r="JKG176" s="102"/>
      <c r="JKH176" s="102"/>
      <c r="JKI176" s="102"/>
      <c r="JKJ176" s="103"/>
      <c r="JKK176" s="101" t="s">
        <v>216</v>
      </c>
      <c r="JKL176" s="102"/>
      <c r="JKM176" s="102"/>
      <c r="JKN176" s="102"/>
      <c r="JKO176" s="102"/>
      <c r="JKP176" s="102"/>
      <c r="JKQ176" s="102"/>
      <c r="JKR176" s="103"/>
      <c r="JKS176" s="101" t="s">
        <v>216</v>
      </c>
      <c r="JKT176" s="102"/>
      <c r="JKU176" s="102"/>
      <c r="JKV176" s="102"/>
      <c r="JKW176" s="102"/>
      <c r="JKX176" s="102"/>
      <c r="JKY176" s="102"/>
      <c r="JKZ176" s="103"/>
      <c r="JLA176" s="101" t="s">
        <v>216</v>
      </c>
      <c r="JLB176" s="102"/>
      <c r="JLC176" s="102"/>
      <c r="JLD176" s="102"/>
      <c r="JLE176" s="102"/>
      <c r="JLF176" s="102"/>
      <c r="JLG176" s="102"/>
      <c r="JLH176" s="103"/>
      <c r="JLI176" s="101" t="s">
        <v>216</v>
      </c>
      <c r="JLJ176" s="102"/>
      <c r="JLK176" s="102"/>
      <c r="JLL176" s="102"/>
      <c r="JLM176" s="102"/>
      <c r="JLN176" s="102"/>
      <c r="JLO176" s="102"/>
      <c r="JLP176" s="103"/>
      <c r="JLQ176" s="101" t="s">
        <v>216</v>
      </c>
      <c r="JLR176" s="102"/>
      <c r="JLS176" s="102"/>
      <c r="JLT176" s="102"/>
      <c r="JLU176" s="102"/>
      <c r="JLV176" s="102"/>
      <c r="JLW176" s="102"/>
      <c r="JLX176" s="103"/>
      <c r="JLY176" s="101" t="s">
        <v>216</v>
      </c>
      <c r="JLZ176" s="102"/>
      <c r="JMA176" s="102"/>
      <c r="JMB176" s="102"/>
      <c r="JMC176" s="102"/>
      <c r="JMD176" s="102"/>
      <c r="JME176" s="102"/>
      <c r="JMF176" s="103"/>
      <c r="JMG176" s="101" t="s">
        <v>216</v>
      </c>
      <c r="JMH176" s="102"/>
      <c r="JMI176" s="102"/>
      <c r="JMJ176" s="102"/>
      <c r="JMK176" s="102"/>
      <c r="JML176" s="102"/>
      <c r="JMM176" s="102"/>
      <c r="JMN176" s="103"/>
      <c r="JMO176" s="101" t="s">
        <v>216</v>
      </c>
      <c r="JMP176" s="102"/>
      <c r="JMQ176" s="102"/>
      <c r="JMR176" s="102"/>
      <c r="JMS176" s="102"/>
      <c r="JMT176" s="102"/>
      <c r="JMU176" s="102"/>
      <c r="JMV176" s="103"/>
      <c r="JMW176" s="101" t="s">
        <v>216</v>
      </c>
      <c r="JMX176" s="102"/>
      <c r="JMY176" s="102"/>
      <c r="JMZ176" s="102"/>
      <c r="JNA176" s="102"/>
      <c r="JNB176" s="102"/>
      <c r="JNC176" s="102"/>
      <c r="JND176" s="103"/>
      <c r="JNE176" s="101" t="s">
        <v>216</v>
      </c>
      <c r="JNF176" s="102"/>
      <c r="JNG176" s="102"/>
      <c r="JNH176" s="102"/>
      <c r="JNI176" s="102"/>
      <c r="JNJ176" s="102"/>
      <c r="JNK176" s="102"/>
      <c r="JNL176" s="103"/>
      <c r="JNM176" s="101" t="s">
        <v>216</v>
      </c>
      <c r="JNN176" s="102"/>
      <c r="JNO176" s="102"/>
      <c r="JNP176" s="102"/>
      <c r="JNQ176" s="102"/>
      <c r="JNR176" s="102"/>
      <c r="JNS176" s="102"/>
      <c r="JNT176" s="103"/>
      <c r="JNU176" s="101" t="s">
        <v>216</v>
      </c>
      <c r="JNV176" s="102"/>
      <c r="JNW176" s="102"/>
      <c r="JNX176" s="102"/>
      <c r="JNY176" s="102"/>
      <c r="JNZ176" s="102"/>
      <c r="JOA176" s="102"/>
      <c r="JOB176" s="103"/>
      <c r="JOC176" s="101" t="s">
        <v>216</v>
      </c>
      <c r="JOD176" s="102"/>
      <c r="JOE176" s="102"/>
      <c r="JOF176" s="102"/>
      <c r="JOG176" s="102"/>
      <c r="JOH176" s="102"/>
      <c r="JOI176" s="102"/>
      <c r="JOJ176" s="103"/>
      <c r="JOK176" s="101" t="s">
        <v>216</v>
      </c>
      <c r="JOL176" s="102"/>
      <c r="JOM176" s="102"/>
      <c r="JON176" s="102"/>
      <c r="JOO176" s="102"/>
      <c r="JOP176" s="102"/>
      <c r="JOQ176" s="102"/>
      <c r="JOR176" s="103"/>
      <c r="JOS176" s="101" t="s">
        <v>216</v>
      </c>
      <c r="JOT176" s="102"/>
      <c r="JOU176" s="102"/>
      <c r="JOV176" s="102"/>
      <c r="JOW176" s="102"/>
      <c r="JOX176" s="102"/>
      <c r="JOY176" s="102"/>
      <c r="JOZ176" s="103"/>
      <c r="JPA176" s="101" t="s">
        <v>216</v>
      </c>
      <c r="JPB176" s="102"/>
      <c r="JPC176" s="102"/>
      <c r="JPD176" s="102"/>
      <c r="JPE176" s="102"/>
      <c r="JPF176" s="102"/>
      <c r="JPG176" s="102"/>
      <c r="JPH176" s="103"/>
      <c r="JPI176" s="101" t="s">
        <v>216</v>
      </c>
      <c r="JPJ176" s="102"/>
      <c r="JPK176" s="102"/>
      <c r="JPL176" s="102"/>
      <c r="JPM176" s="102"/>
      <c r="JPN176" s="102"/>
      <c r="JPO176" s="102"/>
      <c r="JPP176" s="103"/>
      <c r="JPQ176" s="101" t="s">
        <v>216</v>
      </c>
      <c r="JPR176" s="102"/>
      <c r="JPS176" s="102"/>
      <c r="JPT176" s="102"/>
      <c r="JPU176" s="102"/>
      <c r="JPV176" s="102"/>
      <c r="JPW176" s="102"/>
      <c r="JPX176" s="103"/>
      <c r="JPY176" s="101" t="s">
        <v>216</v>
      </c>
      <c r="JPZ176" s="102"/>
      <c r="JQA176" s="102"/>
      <c r="JQB176" s="102"/>
      <c r="JQC176" s="102"/>
      <c r="JQD176" s="102"/>
      <c r="JQE176" s="102"/>
      <c r="JQF176" s="103"/>
      <c r="JQG176" s="101" t="s">
        <v>216</v>
      </c>
      <c r="JQH176" s="102"/>
      <c r="JQI176" s="102"/>
      <c r="JQJ176" s="102"/>
      <c r="JQK176" s="102"/>
      <c r="JQL176" s="102"/>
      <c r="JQM176" s="102"/>
      <c r="JQN176" s="103"/>
      <c r="JQO176" s="101" t="s">
        <v>216</v>
      </c>
      <c r="JQP176" s="102"/>
      <c r="JQQ176" s="102"/>
      <c r="JQR176" s="102"/>
      <c r="JQS176" s="102"/>
      <c r="JQT176" s="102"/>
      <c r="JQU176" s="102"/>
      <c r="JQV176" s="103"/>
      <c r="JQW176" s="101" t="s">
        <v>216</v>
      </c>
      <c r="JQX176" s="102"/>
      <c r="JQY176" s="102"/>
      <c r="JQZ176" s="102"/>
      <c r="JRA176" s="102"/>
      <c r="JRB176" s="102"/>
      <c r="JRC176" s="102"/>
      <c r="JRD176" s="103"/>
      <c r="JRE176" s="101" t="s">
        <v>216</v>
      </c>
      <c r="JRF176" s="102"/>
      <c r="JRG176" s="102"/>
      <c r="JRH176" s="102"/>
      <c r="JRI176" s="102"/>
      <c r="JRJ176" s="102"/>
      <c r="JRK176" s="102"/>
      <c r="JRL176" s="103"/>
      <c r="JRM176" s="101" t="s">
        <v>216</v>
      </c>
      <c r="JRN176" s="102"/>
      <c r="JRO176" s="102"/>
      <c r="JRP176" s="102"/>
      <c r="JRQ176" s="102"/>
      <c r="JRR176" s="102"/>
      <c r="JRS176" s="102"/>
      <c r="JRT176" s="103"/>
      <c r="JRU176" s="101" t="s">
        <v>216</v>
      </c>
      <c r="JRV176" s="102"/>
      <c r="JRW176" s="102"/>
      <c r="JRX176" s="102"/>
      <c r="JRY176" s="102"/>
      <c r="JRZ176" s="102"/>
      <c r="JSA176" s="102"/>
      <c r="JSB176" s="103"/>
      <c r="JSC176" s="101" t="s">
        <v>216</v>
      </c>
      <c r="JSD176" s="102"/>
      <c r="JSE176" s="102"/>
      <c r="JSF176" s="102"/>
      <c r="JSG176" s="102"/>
      <c r="JSH176" s="102"/>
      <c r="JSI176" s="102"/>
      <c r="JSJ176" s="103"/>
      <c r="JSK176" s="101" t="s">
        <v>216</v>
      </c>
      <c r="JSL176" s="102"/>
      <c r="JSM176" s="102"/>
      <c r="JSN176" s="102"/>
      <c r="JSO176" s="102"/>
      <c r="JSP176" s="102"/>
      <c r="JSQ176" s="102"/>
      <c r="JSR176" s="103"/>
      <c r="JSS176" s="101" t="s">
        <v>216</v>
      </c>
      <c r="JST176" s="102"/>
      <c r="JSU176" s="102"/>
      <c r="JSV176" s="102"/>
      <c r="JSW176" s="102"/>
      <c r="JSX176" s="102"/>
      <c r="JSY176" s="102"/>
      <c r="JSZ176" s="103"/>
      <c r="JTA176" s="101" t="s">
        <v>216</v>
      </c>
      <c r="JTB176" s="102"/>
      <c r="JTC176" s="102"/>
      <c r="JTD176" s="102"/>
      <c r="JTE176" s="102"/>
      <c r="JTF176" s="102"/>
      <c r="JTG176" s="102"/>
      <c r="JTH176" s="103"/>
      <c r="JTI176" s="101" t="s">
        <v>216</v>
      </c>
      <c r="JTJ176" s="102"/>
      <c r="JTK176" s="102"/>
      <c r="JTL176" s="102"/>
      <c r="JTM176" s="102"/>
      <c r="JTN176" s="102"/>
      <c r="JTO176" s="102"/>
      <c r="JTP176" s="103"/>
      <c r="JTQ176" s="101" t="s">
        <v>216</v>
      </c>
      <c r="JTR176" s="102"/>
      <c r="JTS176" s="102"/>
      <c r="JTT176" s="102"/>
      <c r="JTU176" s="102"/>
      <c r="JTV176" s="102"/>
      <c r="JTW176" s="102"/>
      <c r="JTX176" s="103"/>
      <c r="JTY176" s="101" t="s">
        <v>216</v>
      </c>
      <c r="JTZ176" s="102"/>
      <c r="JUA176" s="102"/>
      <c r="JUB176" s="102"/>
      <c r="JUC176" s="102"/>
      <c r="JUD176" s="102"/>
      <c r="JUE176" s="102"/>
      <c r="JUF176" s="103"/>
      <c r="JUG176" s="101" t="s">
        <v>216</v>
      </c>
      <c r="JUH176" s="102"/>
      <c r="JUI176" s="102"/>
      <c r="JUJ176" s="102"/>
      <c r="JUK176" s="102"/>
      <c r="JUL176" s="102"/>
      <c r="JUM176" s="102"/>
      <c r="JUN176" s="103"/>
      <c r="JUO176" s="101" t="s">
        <v>216</v>
      </c>
      <c r="JUP176" s="102"/>
      <c r="JUQ176" s="102"/>
      <c r="JUR176" s="102"/>
      <c r="JUS176" s="102"/>
      <c r="JUT176" s="102"/>
      <c r="JUU176" s="102"/>
      <c r="JUV176" s="103"/>
      <c r="JUW176" s="101" t="s">
        <v>216</v>
      </c>
      <c r="JUX176" s="102"/>
      <c r="JUY176" s="102"/>
      <c r="JUZ176" s="102"/>
      <c r="JVA176" s="102"/>
      <c r="JVB176" s="102"/>
      <c r="JVC176" s="102"/>
      <c r="JVD176" s="103"/>
      <c r="JVE176" s="101" t="s">
        <v>216</v>
      </c>
      <c r="JVF176" s="102"/>
      <c r="JVG176" s="102"/>
      <c r="JVH176" s="102"/>
      <c r="JVI176" s="102"/>
      <c r="JVJ176" s="102"/>
      <c r="JVK176" s="102"/>
      <c r="JVL176" s="103"/>
      <c r="JVM176" s="101" t="s">
        <v>216</v>
      </c>
      <c r="JVN176" s="102"/>
      <c r="JVO176" s="102"/>
      <c r="JVP176" s="102"/>
      <c r="JVQ176" s="102"/>
      <c r="JVR176" s="102"/>
      <c r="JVS176" s="102"/>
      <c r="JVT176" s="103"/>
      <c r="JVU176" s="101" t="s">
        <v>216</v>
      </c>
      <c r="JVV176" s="102"/>
      <c r="JVW176" s="102"/>
      <c r="JVX176" s="102"/>
      <c r="JVY176" s="102"/>
      <c r="JVZ176" s="102"/>
      <c r="JWA176" s="102"/>
      <c r="JWB176" s="103"/>
      <c r="JWC176" s="101" t="s">
        <v>216</v>
      </c>
      <c r="JWD176" s="102"/>
      <c r="JWE176" s="102"/>
      <c r="JWF176" s="102"/>
      <c r="JWG176" s="102"/>
      <c r="JWH176" s="102"/>
      <c r="JWI176" s="102"/>
      <c r="JWJ176" s="103"/>
      <c r="JWK176" s="101" t="s">
        <v>216</v>
      </c>
      <c r="JWL176" s="102"/>
      <c r="JWM176" s="102"/>
      <c r="JWN176" s="102"/>
      <c r="JWO176" s="102"/>
      <c r="JWP176" s="102"/>
      <c r="JWQ176" s="102"/>
      <c r="JWR176" s="103"/>
      <c r="JWS176" s="101" t="s">
        <v>216</v>
      </c>
      <c r="JWT176" s="102"/>
      <c r="JWU176" s="102"/>
      <c r="JWV176" s="102"/>
      <c r="JWW176" s="102"/>
      <c r="JWX176" s="102"/>
      <c r="JWY176" s="102"/>
      <c r="JWZ176" s="103"/>
      <c r="JXA176" s="101" t="s">
        <v>216</v>
      </c>
      <c r="JXB176" s="102"/>
      <c r="JXC176" s="102"/>
      <c r="JXD176" s="102"/>
      <c r="JXE176" s="102"/>
      <c r="JXF176" s="102"/>
      <c r="JXG176" s="102"/>
      <c r="JXH176" s="103"/>
      <c r="JXI176" s="101" t="s">
        <v>216</v>
      </c>
      <c r="JXJ176" s="102"/>
      <c r="JXK176" s="102"/>
      <c r="JXL176" s="102"/>
      <c r="JXM176" s="102"/>
      <c r="JXN176" s="102"/>
      <c r="JXO176" s="102"/>
      <c r="JXP176" s="103"/>
      <c r="JXQ176" s="101" t="s">
        <v>216</v>
      </c>
      <c r="JXR176" s="102"/>
      <c r="JXS176" s="102"/>
      <c r="JXT176" s="102"/>
      <c r="JXU176" s="102"/>
      <c r="JXV176" s="102"/>
      <c r="JXW176" s="102"/>
      <c r="JXX176" s="103"/>
      <c r="JXY176" s="101" t="s">
        <v>216</v>
      </c>
      <c r="JXZ176" s="102"/>
      <c r="JYA176" s="102"/>
      <c r="JYB176" s="102"/>
      <c r="JYC176" s="102"/>
      <c r="JYD176" s="102"/>
      <c r="JYE176" s="102"/>
      <c r="JYF176" s="103"/>
      <c r="JYG176" s="101" t="s">
        <v>216</v>
      </c>
      <c r="JYH176" s="102"/>
      <c r="JYI176" s="102"/>
      <c r="JYJ176" s="102"/>
      <c r="JYK176" s="102"/>
      <c r="JYL176" s="102"/>
      <c r="JYM176" s="102"/>
      <c r="JYN176" s="103"/>
      <c r="JYO176" s="101" t="s">
        <v>216</v>
      </c>
      <c r="JYP176" s="102"/>
      <c r="JYQ176" s="102"/>
      <c r="JYR176" s="102"/>
      <c r="JYS176" s="102"/>
      <c r="JYT176" s="102"/>
      <c r="JYU176" s="102"/>
      <c r="JYV176" s="103"/>
      <c r="JYW176" s="101" t="s">
        <v>216</v>
      </c>
      <c r="JYX176" s="102"/>
      <c r="JYY176" s="102"/>
      <c r="JYZ176" s="102"/>
      <c r="JZA176" s="102"/>
      <c r="JZB176" s="102"/>
      <c r="JZC176" s="102"/>
      <c r="JZD176" s="103"/>
      <c r="JZE176" s="101" t="s">
        <v>216</v>
      </c>
      <c r="JZF176" s="102"/>
      <c r="JZG176" s="102"/>
      <c r="JZH176" s="102"/>
      <c r="JZI176" s="102"/>
      <c r="JZJ176" s="102"/>
      <c r="JZK176" s="102"/>
      <c r="JZL176" s="103"/>
      <c r="JZM176" s="101" t="s">
        <v>216</v>
      </c>
      <c r="JZN176" s="102"/>
      <c r="JZO176" s="102"/>
      <c r="JZP176" s="102"/>
      <c r="JZQ176" s="102"/>
      <c r="JZR176" s="102"/>
      <c r="JZS176" s="102"/>
      <c r="JZT176" s="103"/>
      <c r="JZU176" s="101" t="s">
        <v>216</v>
      </c>
      <c r="JZV176" s="102"/>
      <c r="JZW176" s="102"/>
      <c r="JZX176" s="102"/>
      <c r="JZY176" s="102"/>
      <c r="JZZ176" s="102"/>
      <c r="KAA176" s="102"/>
      <c r="KAB176" s="103"/>
      <c r="KAC176" s="101" t="s">
        <v>216</v>
      </c>
      <c r="KAD176" s="102"/>
      <c r="KAE176" s="102"/>
      <c r="KAF176" s="102"/>
      <c r="KAG176" s="102"/>
      <c r="KAH176" s="102"/>
      <c r="KAI176" s="102"/>
      <c r="KAJ176" s="103"/>
      <c r="KAK176" s="101" t="s">
        <v>216</v>
      </c>
      <c r="KAL176" s="102"/>
      <c r="KAM176" s="102"/>
      <c r="KAN176" s="102"/>
      <c r="KAO176" s="102"/>
      <c r="KAP176" s="102"/>
      <c r="KAQ176" s="102"/>
      <c r="KAR176" s="103"/>
      <c r="KAS176" s="101" t="s">
        <v>216</v>
      </c>
      <c r="KAT176" s="102"/>
      <c r="KAU176" s="102"/>
      <c r="KAV176" s="102"/>
      <c r="KAW176" s="102"/>
      <c r="KAX176" s="102"/>
      <c r="KAY176" s="102"/>
      <c r="KAZ176" s="103"/>
      <c r="KBA176" s="101" t="s">
        <v>216</v>
      </c>
      <c r="KBB176" s="102"/>
      <c r="KBC176" s="102"/>
      <c r="KBD176" s="102"/>
      <c r="KBE176" s="102"/>
      <c r="KBF176" s="102"/>
      <c r="KBG176" s="102"/>
      <c r="KBH176" s="103"/>
      <c r="KBI176" s="101" t="s">
        <v>216</v>
      </c>
      <c r="KBJ176" s="102"/>
      <c r="KBK176" s="102"/>
      <c r="KBL176" s="102"/>
      <c r="KBM176" s="102"/>
      <c r="KBN176" s="102"/>
      <c r="KBO176" s="102"/>
      <c r="KBP176" s="103"/>
      <c r="KBQ176" s="101" t="s">
        <v>216</v>
      </c>
      <c r="KBR176" s="102"/>
      <c r="KBS176" s="102"/>
      <c r="KBT176" s="102"/>
      <c r="KBU176" s="102"/>
      <c r="KBV176" s="102"/>
      <c r="KBW176" s="102"/>
      <c r="KBX176" s="103"/>
      <c r="KBY176" s="101" t="s">
        <v>216</v>
      </c>
      <c r="KBZ176" s="102"/>
      <c r="KCA176" s="102"/>
      <c r="KCB176" s="102"/>
      <c r="KCC176" s="102"/>
      <c r="KCD176" s="102"/>
      <c r="KCE176" s="102"/>
      <c r="KCF176" s="103"/>
      <c r="KCG176" s="101" t="s">
        <v>216</v>
      </c>
      <c r="KCH176" s="102"/>
      <c r="KCI176" s="102"/>
      <c r="KCJ176" s="102"/>
      <c r="KCK176" s="102"/>
      <c r="KCL176" s="102"/>
      <c r="KCM176" s="102"/>
      <c r="KCN176" s="103"/>
      <c r="KCO176" s="101" t="s">
        <v>216</v>
      </c>
      <c r="KCP176" s="102"/>
      <c r="KCQ176" s="102"/>
      <c r="KCR176" s="102"/>
      <c r="KCS176" s="102"/>
      <c r="KCT176" s="102"/>
      <c r="KCU176" s="102"/>
      <c r="KCV176" s="103"/>
      <c r="KCW176" s="101" t="s">
        <v>216</v>
      </c>
      <c r="KCX176" s="102"/>
      <c r="KCY176" s="102"/>
      <c r="KCZ176" s="102"/>
      <c r="KDA176" s="102"/>
      <c r="KDB176" s="102"/>
      <c r="KDC176" s="102"/>
      <c r="KDD176" s="103"/>
      <c r="KDE176" s="101" t="s">
        <v>216</v>
      </c>
      <c r="KDF176" s="102"/>
      <c r="KDG176" s="102"/>
      <c r="KDH176" s="102"/>
      <c r="KDI176" s="102"/>
      <c r="KDJ176" s="102"/>
      <c r="KDK176" s="102"/>
      <c r="KDL176" s="103"/>
      <c r="KDM176" s="101" t="s">
        <v>216</v>
      </c>
      <c r="KDN176" s="102"/>
      <c r="KDO176" s="102"/>
      <c r="KDP176" s="102"/>
      <c r="KDQ176" s="102"/>
      <c r="KDR176" s="102"/>
      <c r="KDS176" s="102"/>
      <c r="KDT176" s="103"/>
      <c r="KDU176" s="101" t="s">
        <v>216</v>
      </c>
      <c r="KDV176" s="102"/>
      <c r="KDW176" s="102"/>
      <c r="KDX176" s="102"/>
      <c r="KDY176" s="102"/>
      <c r="KDZ176" s="102"/>
      <c r="KEA176" s="102"/>
      <c r="KEB176" s="103"/>
      <c r="KEC176" s="101" t="s">
        <v>216</v>
      </c>
      <c r="KED176" s="102"/>
      <c r="KEE176" s="102"/>
      <c r="KEF176" s="102"/>
      <c r="KEG176" s="102"/>
      <c r="KEH176" s="102"/>
      <c r="KEI176" s="102"/>
      <c r="KEJ176" s="103"/>
      <c r="KEK176" s="101" t="s">
        <v>216</v>
      </c>
      <c r="KEL176" s="102"/>
      <c r="KEM176" s="102"/>
      <c r="KEN176" s="102"/>
      <c r="KEO176" s="102"/>
      <c r="KEP176" s="102"/>
      <c r="KEQ176" s="102"/>
      <c r="KER176" s="103"/>
      <c r="KES176" s="101" t="s">
        <v>216</v>
      </c>
      <c r="KET176" s="102"/>
      <c r="KEU176" s="102"/>
      <c r="KEV176" s="102"/>
      <c r="KEW176" s="102"/>
      <c r="KEX176" s="102"/>
      <c r="KEY176" s="102"/>
      <c r="KEZ176" s="103"/>
      <c r="KFA176" s="101" t="s">
        <v>216</v>
      </c>
      <c r="KFB176" s="102"/>
      <c r="KFC176" s="102"/>
      <c r="KFD176" s="102"/>
      <c r="KFE176" s="102"/>
      <c r="KFF176" s="102"/>
      <c r="KFG176" s="102"/>
      <c r="KFH176" s="103"/>
      <c r="KFI176" s="101" t="s">
        <v>216</v>
      </c>
      <c r="KFJ176" s="102"/>
      <c r="KFK176" s="102"/>
      <c r="KFL176" s="102"/>
      <c r="KFM176" s="102"/>
      <c r="KFN176" s="102"/>
      <c r="KFO176" s="102"/>
      <c r="KFP176" s="103"/>
      <c r="KFQ176" s="101" t="s">
        <v>216</v>
      </c>
      <c r="KFR176" s="102"/>
      <c r="KFS176" s="102"/>
      <c r="KFT176" s="102"/>
      <c r="KFU176" s="102"/>
      <c r="KFV176" s="102"/>
      <c r="KFW176" s="102"/>
      <c r="KFX176" s="103"/>
      <c r="KFY176" s="101" t="s">
        <v>216</v>
      </c>
      <c r="KFZ176" s="102"/>
      <c r="KGA176" s="102"/>
      <c r="KGB176" s="102"/>
      <c r="KGC176" s="102"/>
      <c r="KGD176" s="102"/>
      <c r="KGE176" s="102"/>
      <c r="KGF176" s="103"/>
      <c r="KGG176" s="101" t="s">
        <v>216</v>
      </c>
      <c r="KGH176" s="102"/>
      <c r="KGI176" s="102"/>
      <c r="KGJ176" s="102"/>
      <c r="KGK176" s="102"/>
      <c r="KGL176" s="102"/>
      <c r="KGM176" s="102"/>
      <c r="KGN176" s="103"/>
      <c r="KGO176" s="101" t="s">
        <v>216</v>
      </c>
      <c r="KGP176" s="102"/>
      <c r="KGQ176" s="102"/>
      <c r="KGR176" s="102"/>
      <c r="KGS176" s="102"/>
      <c r="KGT176" s="102"/>
      <c r="KGU176" s="102"/>
      <c r="KGV176" s="103"/>
      <c r="KGW176" s="101" t="s">
        <v>216</v>
      </c>
      <c r="KGX176" s="102"/>
      <c r="KGY176" s="102"/>
      <c r="KGZ176" s="102"/>
      <c r="KHA176" s="102"/>
      <c r="KHB176" s="102"/>
      <c r="KHC176" s="102"/>
      <c r="KHD176" s="103"/>
      <c r="KHE176" s="101" t="s">
        <v>216</v>
      </c>
      <c r="KHF176" s="102"/>
      <c r="KHG176" s="102"/>
      <c r="KHH176" s="102"/>
      <c r="KHI176" s="102"/>
      <c r="KHJ176" s="102"/>
      <c r="KHK176" s="102"/>
      <c r="KHL176" s="103"/>
      <c r="KHM176" s="101" t="s">
        <v>216</v>
      </c>
      <c r="KHN176" s="102"/>
      <c r="KHO176" s="102"/>
      <c r="KHP176" s="102"/>
      <c r="KHQ176" s="102"/>
      <c r="KHR176" s="102"/>
      <c r="KHS176" s="102"/>
      <c r="KHT176" s="103"/>
      <c r="KHU176" s="101" t="s">
        <v>216</v>
      </c>
      <c r="KHV176" s="102"/>
      <c r="KHW176" s="102"/>
      <c r="KHX176" s="102"/>
      <c r="KHY176" s="102"/>
      <c r="KHZ176" s="102"/>
      <c r="KIA176" s="102"/>
      <c r="KIB176" s="103"/>
      <c r="KIC176" s="101" t="s">
        <v>216</v>
      </c>
      <c r="KID176" s="102"/>
      <c r="KIE176" s="102"/>
      <c r="KIF176" s="102"/>
      <c r="KIG176" s="102"/>
      <c r="KIH176" s="102"/>
      <c r="KII176" s="102"/>
      <c r="KIJ176" s="103"/>
      <c r="KIK176" s="101" t="s">
        <v>216</v>
      </c>
      <c r="KIL176" s="102"/>
      <c r="KIM176" s="102"/>
      <c r="KIN176" s="102"/>
      <c r="KIO176" s="102"/>
      <c r="KIP176" s="102"/>
      <c r="KIQ176" s="102"/>
      <c r="KIR176" s="103"/>
      <c r="KIS176" s="101" t="s">
        <v>216</v>
      </c>
      <c r="KIT176" s="102"/>
      <c r="KIU176" s="102"/>
      <c r="KIV176" s="102"/>
      <c r="KIW176" s="102"/>
      <c r="KIX176" s="102"/>
      <c r="KIY176" s="102"/>
      <c r="KIZ176" s="103"/>
      <c r="KJA176" s="101" t="s">
        <v>216</v>
      </c>
      <c r="KJB176" s="102"/>
      <c r="KJC176" s="102"/>
      <c r="KJD176" s="102"/>
      <c r="KJE176" s="102"/>
      <c r="KJF176" s="102"/>
      <c r="KJG176" s="102"/>
      <c r="KJH176" s="103"/>
      <c r="KJI176" s="101" t="s">
        <v>216</v>
      </c>
      <c r="KJJ176" s="102"/>
      <c r="KJK176" s="102"/>
      <c r="KJL176" s="102"/>
      <c r="KJM176" s="102"/>
      <c r="KJN176" s="102"/>
      <c r="KJO176" s="102"/>
      <c r="KJP176" s="103"/>
      <c r="KJQ176" s="101" t="s">
        <v>216</v>
      </c>
      <c r="KJR176" s="102"/>
      <c r="KJS176" s="102"/>
      <c r="KJT176" s="102"/>
      <c r="KJU176" s="102"/>
      <c r="KJV176" s="102"/>
      <c r="KJW176" s="102"/>
      <c r="KJX176" s="103"/>
      <c r="KJY176" s="101" t="s">
        <v>216</v>
      </c>
      <c r="KJZ176" s="102"/>
      <c r="KKA176" s="102"/>
      <c r="KKB176" s="102"/>
      <c r="KKC176" s="102"/>
      <c r="KKD176" s="102"/>
      <c r="KKE176" s="102"/>
      <c r="KKF176" s="103"/>
      <c r="KKG176" s="101" t="s">
        <v>216</v>
      </c>
      <c r="KKH176" s="102"/>
      <c r="KKI176" s="102"/>
      <c r="KKJ176" s="102"/>
      <c r="KKK176" s="102"/>
      <c r="KKL176" s="102"/>
      <c r="KKM176" s="102"/>
      <c r="KKN176" s="103"/>
      <c r="KKO176" s="101" t="s">
        <v>216</v>
      </c>
      <c r="KKP176" s="102"/>
      <c r="KKQ176" s="102"/>
      <c r="KKR176" s="102"/>
      <c r="KKS176" s="102"/>
      <c r="KKT176" s="102"/>
      <c r="KKU176" s="102"/>
      <c r="KKV176" s="103"/>
      <c r="KKW176" s="101" t="s">
        <v>216</v>
      </c>
      <c r="KKX176" s="102"/>
      <c r="KKY176" s="102"/>
      <c r="KKZ176" s="102"/>
      <c r="KLA176" s="102"/>
      <c r="KLB176" s="102"/>
      <c r="KLC176" s="102"/>
      <c r="KLD176" s="103"/>
      <c r="KLE176" s="101" t="s">
        <v>216</v>
      </c>
      <c r="KLF176" s="102"/>
      <c r="KLG176" s="102"/>
      <c r="KLH176" s="102"/>
      <c r="KLI176" s="102"/>
      <c r="KLJ176" s="102"/>
      <c r="KLK176" s="102"/>
      <c r="KLL176" s="103"/>
      <c r="KLM176" s="101" t="s">
        <v>216</v>
      </c>
      <c r="KLN176" s="102"/>
      <c r="KLO176" s="102"/>
      <c r="KLP176" s="102"/>
      <c r="KLQ176" s="102"/>
      <c r="KLR176" s="102"/>
      <c r="KLS176" s="102"/>
      <c r="KLT176" s="103"/>
      <c r="KLU176" s="101" t="s">
        <v>216</v>
      </c>
      <c r="KLV176" s="102"/>
      <c r="KLW176" s="102"/>
      <c r="KLX176" s="102"/>
      <c r="KLY176" s="102"/>
      <c r="KLZ176" s="102"/>
      <c r="KMA176" s="102"/>
      <c r="KMB176" s="103"/>
      <c r="KMC176" s="101" t="s">
        <v>216</v>
      </c>
      <c r="KMD176" s="102"/>
      <c r="KME176" s="102"/>
      <c r="KMF176" s="102"/>
      <c r="KMG176" s="102"/>
      <c r="KMH176" s="102"/>
      <c r="KMI176" s="102"/>
      <c r="KMJ176" s="103"/>
      <c r="KMK176" s="101" t="s">
        <v>216</v>
      </c>
      <c r="KML176" s="102"/>
      <c r="KMM176" s="102"/>
      <c r="KMN176" s="102"/>
      <c r="KMO176" s="102"/>
      <c r="KMP176" s="102"/>
      <c r="KMQ176" s="102"/>
      <c r="KMR176" s="103"/>
      <c r="KMS176" s="101" t="s">
        <v>216</v>
      </c>
      <c r="KMT176" s="102"/>
      <c r="KMU176" s="102"/>
      <c r="KMV176" s="102"/>
      <c r="KMW176" s="102"/>
      <c r="KMX176" s="102"/>
      <c r="KMY176" s="102"/>
      <c r="KMZ176" s="103"/>
      <c r="KNA176" s="101" t="s">
        <v>216</v>
      </c>
      <c r="KNB176" s="102"/>
      <c r="KNC176" s="102"/>
      <c r="KND176" s="102"/>
      <c r="KNE176" s="102"/>
      <c r="KNF176" s="102"/>
      <c r="KNG176" s="102"/>
      <c r="KNH176" s="103"/>
      <c r="KNI176" s="101" t="s">
        <v>216</v>
      </c>
      <c r="KNJ176" s="102"/>
      <c r="KNK176" s="102"/>
      <c r="KNL176" s="102"/>
      <c r="KNM176" s="102"/>
      <c r="KNN176" s="102"/>
      <c r="KNO176" s="102"/>
      <c r="KNP176" s="103"/>
      <c r="KNQ176" s="101" t="s">
        <v>216</v>
      </c>
      <c r="KNR176" s="102"/>
      <c r="KNS176" s="102"/>
      <c r="KNT176" s="102"/>
      <c r="KNU176" s="102"/>
      <c r="KNV176" s="102"/>
      <c r="KNW176" s="102"/>
      <c r="KNX176" s="103"/>
      <c r="KNY176" s="101" t="s">
        <v>216</v>
      </c>
      <c r="KNZ176" s="102"/>
      <c r="KOA176" s="102"/>
      <c r="KOB176" s="102"/>
      <c r="KOC176" s="102"/>
      <c r="KOD176" s="102"/>
      <c r="KOE176" s="102"/>
      <c r="KOF176" s="103"/>
      <c r="KOG176" s="101" t="s">
        <v>216</v>
      </c>
      <c r="KOH176" s="102"/>
      <c r="KOI176" s="102"/>
      <c r="KOJ176" s="102"/>
      <c r="KOK176" s="102"/>
      <c r="KOL176" s="102"/>
      <c r="KOM176" s="102"/>
      <c r="KON176" s="103"/>
      <c r="KOO176" s="101" t="s">
        <v>216</v>
      </c>
      <c r="KOP176" s="102"/>
      <c r="KOQ176" s="102"/>
      <c r="KOR176" s="102"/>
      <c r="KOS176" s="102"/>
      <c r="KOT176" s="102"/>
      <c r="KOU176" s="102"/>
      <c r="KOV176" s="103"/>
      <c r="KOW176" s="101" t="s">
        <v>216</v>
      </c>
      <c r="KOX176" s="102"/>
      <c r="KOY176" s="102"/>
      <c r="KOZ176" s="102"/>
      <c r="KPA176" s="102"/>
      <c r="KPB176" s="102"/>
      <c r="KPC176" s="102"/>
      <c r="KPD176" s="103"/>
      <c r="KPE176" s="101" t="s">
        <v>216</v>
      </c>
      <c r="KPF176" s="102"/>
      <c r="KPG176" s="102"/>
      <c r="KPH176" s="102"/>
      <c r="KPI176" s="102"/>
      <c r="KPJ176" s="102"/>
      <c r="KPK176" s="102"/>
      <c r="KPL176" s="103"/>
      <c r="KPM176" s="101" t="s">
        <v>216</v>
      </c>
      <c r="KPN176" s="102"/>
      <c r="KPO176" s="102"/>
      <c r="KPP176" s="102"/>
      <c r="KPQ176" s="102"/>
      <c r="KPR176" s="102"/>
      <c r="KPS176" s="102"/>
      <c r="KPT176" s="103"/>
      <c r="KPU176" s="101" t="s">
        <v>216</v>
      </c>
      <c r="KPV176" s="102"/>
      <c r="KPW176" s="102"/>
      <c r="KPX176" s="102"/>
      <c r="KPY176" s="102"/>
      <c r="KPZ176" s="102"/>
      <c r="KQA176" s="102"/>
      <c r="KQB176" s="103"/>
      <c r="KQC176" s="101" t="s">
        <v>216</v>
      </c>
      <c r="KQD176" s="102"/>
      <c r="KQE176" s="102"/>
      <c r="KQF176" s="102"/>
      <c r="KQG176" s="102"/>
      <c r="KQH176" s="102"/>
      <c r="KQI176" s="102"/>
      <c r="KQJ176" s="103"/>
      <c r="KQK176" s="101" t="s">
        <v>216</v>
      </c>
      <c r="KQL176" s="102"/>
      <c r="KQM176" s="102"/>
      <c r="KQN176" s="102"/>
      <c r="KQO176" s="102"/>
      <c r="KQP176" s="102"/>
      <c r="KQQ176" s="102"/>
      <c r="KQR176" s="103"/>
      <c r="KQS176" s="101" t="s">
        <v>216</v>
      </c>
      <c r="KQT176" s="102"/>
      <c r="KQU176" s="102"/>
      <c r="KQV176" s="102"/>
      <c r="KQW176" s="102"/>
      <c r="KQX176" s="102"/>
      <c r="KQY176" s="102"/>
      <c r="KQZ176" s="103"/>
      <c r="KRA176" s="101" t="s">
        <v>216</v>
      </c>
      <c r="KRB176" s="102"/>
      <c r="KRC176" s="102"/>
      <c r="KRD176" s="102"/>
      <c r="KRE176" s="102"/>
      <c r="KRF176" s="102"/>
      <c r="KRG176" s="102"/>
      <c r="KRH176" s="103"/>
      <c r="KRI176" s="101" t="s">
        <v>216</v>
      </c>
      <c r="KRJ176" s="102"/>
      <c r="KRK176" s="102"/>
      <c r="KRL176" s="102"/>
      <c r="KRM176" s="102"/>
      <c r="KRN176" s="102"/>
      <c r="KRO176" s="102"/>
      <c r="KRP176" s="103"/>
      <c r="KRQ176" s="101" t="s">
        <v>216</v>
      </c>
      <c r="KRR176" s="102"/>
      <c r="KRS176" s="102"/>
      <c r="KRT176" s="102"/>
      <c r="KRU176" s="102"/>
      <c r="KRV176" s="102"/>
      <c r="KRW176" s="102"/>
      <c r="KRX176" s="103"/>
      <c r="KRY176" s="101" t="s">
        <v>216</v>
      </c>
      <c r="KRZ176" s="102"/>
      <c r="KSA176" s="102"/>
      <c r="KSB176" s="102"/>
      <c r="KSC176" s="102"/>
      <c r="KSD176" s="102"/>
      <c r="KSE176" s="102"/>
      <c r="KSF176" s="103"/>
      <c r="KSG176" s="101" t="s">
        <v>216</v>
      </c>
      <c r="KSH176" s="102"/>
      <c r="KSI176" s="102"/>
      <c r="KSJ176" s="102"/>
      <c r="KSK176" s="102"/>
      <c r="KSL176" s="102"/>
      <c r="KSM176" s="102"/>
      <c r="KSN176" s="103"/>
      <c r="KSO176" s="101" t="s">
        <v>216</v>
      </c>
      <c r="KSP176" s="102"/>
      <c r="KSQ176" s="102"/>
      <c r="KSR176" s="102"/>
      <c r="KSS176" s="102"/>
      <c r="KST176" s="102"/>
      <c r="KSU176" s="102"/>
      <c r="KSV176" s="103"/>
      <c r="KSW176" s="101" t="s">
        <v>216</v>
      </c>
      <c r="KSX176" s="102"/>
      <c r="KSY176" s="102"/>
      <c r="KSZ176" s="102"/>
      <c r="KTA176" s="102"/>
      <c r="KTB176" s="102"/>
      <c r="KTC176" s="102"/>
      <c r="KTD176" s="103"/>
      <c r="KTE176" s="101" t="s">
        <v>216</v>
      </c>
      <c r="KTF176" s="102"/>
      <c r="KTG176" s="102"/>
      <c r="KTH176" s="102"/>
      <c r="KTI176" s="102"/>
      <c r="KTJ176" s="102"/>
      <c r="KTK176" s="102"/>
      <c r="KTL176" s="103"/>
      <c r="KTM176" s="101" t="s">
        <v>216</v>
      </c>
      <c r="KTN176" s="102"/>
      <c r="KTO176" s="102"/>
      <c r="KTP176" s="102"/>
      <c r="KTQ176" s="102"/>
      <c r="KTR176" s="102"/>
      <c r="KTS176" s="102"/>
      <c r="KTT176" s="103"/>
      <c r="KTU176" s="101" t="s">
        <v>216</v>
      </c>
      <c r="KTV176" s="102"/>
      <c r="KTW176" s="102"/>
      <c r="KTX176" s="102"/>
      <c r="KTY176" s="102"/>
      <c r="KTZ176" s="102"/>
      <c r="KUA176" s="102"/>
      <c r="KUB176" s="103"/>
      <c r="KUC176" s="101" t="s">
        <v>216</v>
      </c>
      <c r="KUD176" s="102"/>
      <c r="KUE176" s="102"/>
      <c r="KUF176" s="102"/>
      <c r="KUG176" s="102"/>
      <c r="KUH176" s="102"/>
      <c r="KUI176" s="102"/>
      <c r="KUJ176" s="103"/>
      <c r="KUK176" s="101" t="s">
        <v>216</v>
      </c>
      <c r="KUL176" s="102"/>
      <c r="KUM176" s="102"/>
      <c r="KUN176" s="102"/>
      <c r="KUO176" s="102"/>
      <c r="KUP176" s="102"/>
      <c r="KUQ176" s="102"/>
      <c r="KUR176" s="103"/>
      <c r="KUS176" s="101" t="s">
        <v>216</v>
      </c>
      <c r="KUT176" s="102"/>
      <c r="KUU176" s="102"/>
      <c r="KUV176" s="102"/>
      <c r="KUW176" s="102"/>
      <c r="KUX176" s="102"/>
      <c r="KUY176" s="102"/>
      <c r="KUZ176" s="103"/>
      <c r="KVA176" s="101" t="s">
        <v>216</v>
      </c>
      <c r="KVB176" s="102"/>
      <c r="KVC176" s="102"/>
      <c r="KVD176" s="102"/>
      <c r="KVE176" s="102"/>
      <c r="KVF176" s="102"/>
      <c r="KVG176" s="102"/>
      <c r="KVH176" s="103"/>
      <c r="KVI176" s="101" t="s">
        <v>216</v>
      </c>
      <c r="KVJ176" s="102"/>
      <c r="KVK176" s="102"/>
      <c r="KVL176" s="102"/>
      <c r="KVM176" s="102"/>
      <c r="KVN176" s="102"/>
      <c r="KVO176" s="102"/>
      <c r="KVP176" s="103"/>
      <c r="KVQ176" s="101" t="s">
        <v>216</v>
      </c>
      <c r="KVR176" s="102"/>
      <c r="KVS176" s="102"/>
      <c r="KVT176" s="102"/>
      <c r="KVU176" s="102"/>
      <c r="KVV176" s="102"/>
      <c r="KVW176" s="102"/>
      <c r="KVX176" s="103"/>
      <c r="KVY176" s="101" t="s">
        <v>216</v>
      </c>
      <c r="KVZ176" s="102"/>
      <c r="KWA176" s="102"/>
      <c r="KWB176" s="102"/>
      <c r="KWC176" s="102"/>
      <c r="KWD176" s="102"/>
      <c r="KWE176" s="102"/>
      <c r="KWF176" s="103"/>
      <c r="KWG176" s="101" t="s">
        <v>216</v>
      </c>
      <c r="KWH176" s="102"/>
      <c r="KWI176" s="102"/>
      <c r="KWJ176" s="102"/>
      <c r="KWK176" s="102"/>
      <c r="KWL176" s="102"/>
      <c r="KWM176" s="102"/>
      <c r="KWN176" s="103"/>
      <c r="KWO176" s="101" t="s">
        <v>216</v>
      </c>
      <c r="KWP176" s="102"/>
      <c r="KWQ176" s="102"/>
      <c r="KWR176" s="102"/>
      <c r="KWS176" s="102"/>
      <c r="KWT176" s="102"/>
      <c r="KWU176" s="102"/>
      <c r="KWV176" s="103"/>
      <c r="KWW176" s="101" t="s">
        <v>216</v>
      </c>
      <c r="KWX176" s="102"/>
      <c r="KWY176" s="102"/>
      <c r="KWZ176" s="102"/>
      <c r="KXA176" s="102"/>
      <c r="KXB176" s="102"/>
      <c r="KXC176" s="102"/>
      <c r="KXD176" s="103"/>
      <c r="KXE176" s="101" t="s">
        <v>216</v>
      </c>
      <c r="KXF176" s="102"/>
      <c r="KXG176" s="102"/>
      <c r="KXH176" s="102"/>
      <c r="KXI176" s="102"/>
      <c r="KXJ176" s="102"/>
      <c r="KXK176" s="102"/>
      <c r="KXL176" s="103"/>
      <c r="KXM176" s="101" t="s">
        <v>216</v>
      </c>
      <c r="KXN176" s="102"/>
      <c r="KXO176" s="102"/>
      <c r="KXP176" s="102"/>
      <c r="KXQ176" s="102"/>
      <c r="KXR176" s="102"/>
      <c r="KXS176" s="102"/>
      <c r="KXT176" s="103"/>
      <c r="KXU176" s="101" t="s">
        <v>216</v>
      </c>
      <c r="KXV176" s="102"/>
      <c r="KXW176" s="102"/>
      <c r="KXX176" s="102"/>
      <c r="KXY176" s="102"/>
      <c r="KXZ176" s="102"/>
      <c r="KYA176" s="102"/>
      <c r="KYB176" s="103"/>
      <c r="KYC176" s="101" t="s">
        <v>216</v>
      </c>
      <c r="KYD176" s="102"/>
      <c r="KYE176" s="102"/>
      <c r="KYF176" s="102"/>
      <c r="KYG176" s="102"/>
      <c r="KYH176" s="102"/>
      <c r="KYI176" s="102"/>
      <c r="KYJ176" s="103"/>
      <c r="KYK176" s="101" t="s">
        <v>216</v>
      </c>
      <c r="KYL176" s="102"/>
      <c r="KYM176" s="102"/>
      <c r="KYN176" s="102"/>
      <c r="KYO176" s="102"/>
      <c r="KYP176" s="102"/>
      <c r="KYQ176" s="102"/>
      <c r="KYR176" s="103"/>
      <c r="KYS176" s="101" t="s">
        <v>216</v>
      </c>
      <c r="KYT176" s="102"/>
      <c r="KYU176" s="102"/>
      <c r="KYV176" s="102"/>
      <c r="KYW176" s="102"/>
      <c r="KYX176" s="102"/>
      <c r="KYY176" s="102"/>
      <c r="KYZ176" s="103"/>
      <c r="KZA176" s="101" t="s">
        <v>216</v>
      </c>
      <c r="KZB176" s="102"/>
      <c r="KZC176" s="102"/>
      <c r="KZD176" s="102"/>
      <c r="KZE176" s="102"/>
      <c r="KZF176" s="102"/>
      <c r="KZG176" s="102"/>
      <c r="KZH176" s="103"/>
      <c r="KZI176" s="101" t="s">
        <v>216</v>
      </c>
      <c r="KZJ176" s="102"/>
      <c r="KZK176" s="102"/>
      <c r="KZL176" s="102"/>
      <c r="KZM176" s="102"/>
      <c r="KZN176" s="102"/>
      <c r="KZO176" s="102"/>
      <c r="KZP176" s="103"/>
      <c r="KZQ176" s="101" t="s">
        <v>216</v>
      </c>
      <c r="KZR176" s="102"/>
      <c r="KZS176" s="102"/>
      <c r="KZT176" s="102"/>
      <c r="KZU176" s="102"/>
      <c r="KZV176" s="102"/>
      <c r="KZW176" s="102"/>
      <c r="KZX176" s="103"/>
      <c r="KZY176" s="101" t="s">
        <v>216</v>
      </c>
      <c r="KZZ176" s="102"/>
      <c r="LAA176" s="102"/>
      <c r="LAB176" s="102"/>
      <c r="LAC176" s="102"/>
      <c r="LAD176" s="102"/>
      <c r="LAE176" s="102"/>
      <c r="LAF176" s="103"/>
      <c r="LAG176" s="101" t="s">
        <v>216</v>
      </c>
      <c r="LAH176" s="102"/>
      <c r="LAI176" s="102"/>
      <c r="LAJ176" s="102"/>
      <c r="LAK176" s="102"/>
      <c r="LAL176" s="102"/>
      <c r="LAM176" s="102"/>
      <c r="LAN176" s="103"/>
      <c r="LAO176" s="101" t="s">
        <v>216</v>
      </c>
      <c r="LAP176" s="102"/>
      <c r="LAQ176" s="102"/>
      <c r="LAR176" s="102"/>
      <c r="LAS176" s="102"/>
      <c r="LAT176" s="102"/>
      <c r="LAU176" s="102"/>
      <c r="LAV176" s="103"/>
      <c r="LAW176" s="101" t="s">
        <v>216</v>
      </c>
      <c r="LAX176" s="102"/>
      <c r="LAY176" s="102"/>
      <c r="LAZ176" s="102"/>
      <c r="LBA176" s="102"/>
      <c r="LBB176" s="102"/>
      <c r="LBC176" s="102"/>
      <c r="LBD176" s="103"/>
      <c r="LBE176" s="101" t="s">
        <v>216</v>
      </c>
      <c r="LBF176" s="102"/>
      <c r="LBG176" s="102"/>
      <c r="LBH176" s="102"/>
      <c r="LBI176" s="102"/>
      <c r="LBJ176" s="102"/>
      <c r="LBK176" s="102"/>
      <c r="LBL176" s="103"/>
      <c r="LBM176" s="101" t="s">
        <v>216</v>
      </c>
      <c r="LBN176" s="102"/>
      <c r="LBO176" s="102"/>
      <c r="LBP176" s="102"/>
      <c r="LBQ176" s="102"/>
      <c r="LBR176" s="102"/>
      <c r="LBS176" s="102"/>
      <c r="LBT176" s="103"/>
      <c r="LBU176" s="101" t="s">
        <v>216</v>
      </c>
      <c r="LBV176" s="102"/>
      <c r="LBW176" s="102"/>
      <c r="LBX176" s="102"/>
      <c r="LBY176" s="102"/>
      <c r="LBZ176" s="102"/>
      <c r="LCA176" s="102"/>
      <c r="LCB176" s="103"/>
      <c r="LCC176" s="101" t="s">
        <v>216</v>
      </c>
      <c r="LCD176" s="102"/>
      <c r="LCE176" s="102"/>
      <c r="LCF176" s="102"/>
      <c r="LCG176" s="102"/>
      <c r="LCH176" s="102"/>
      <c r="LCI176" s="102"/>
      <c r="LCJ176" s="103"/>
      <c r="LCK176" s="101" t="s">
        <v>216</v>
      </c>
      <c r="LCL176" s="102"/>
      <c r="LCM176" s="102"/>
      <c r="LCN176" s="102"/>
      <c r="LCO176" s="102"/>
      <c r="LCP176" s="102"/>
      <c r="LCQ176" s="102"/>
      <c r="LCR176" s="103"/>
      <c r="LCS176" s="101" t="s">
        <v>216</v>
      </c>
      <c r="LCT176" s="102"/>
      <c r="LCU176" s="102"/>
      <c r="LCV176" s="102"/>
      <c r="LCW176" s="102"/>
      <c r="LCX176" s="102"/>
      <c r="LCY176" s="102"/>
      <c r="LCZ176" s="103"/>
      <c r="LDA176" s="101" t="s">
        <v>216</v>
      </c>
      <c r="LDB176" s="102"/>
      <c r="LDC176" s="102"/>
      <c r="LDD176" s="102"/>
      <c r="LDE176" s="102"/>
      <c r="LDF176" s="102"/>
      <c r="LDG176" s="102"/>
      <c r="LDH176" s="103"/>
      <c r="LDI176" s="101" t="s">
        <v>216</v>
      </c>
      <c r="LDJ176" s="102"/>
      <c r="LDK176" s="102"/>
      <c r="LDL176" s="102"/>
      <c r="LDM176" s="102"/>
      <c r="LDN176" s="102"/>
      <c r="LDO176" s="102"/>
      <c r="LDP176" s="103"/>
      <c r="LDQ176" s="101" t="s">
        <v>216</v>
      </c>
      <c r="LDR176" s="102"/>
      <c r="LDS176" s="102"/>
      <c r="LDT176" s="102"/>
      <c r="LDU176" s="102"/>
      <c r="LDV176" s="102"/>
      <c r="LDW176" s="102"/>
      <c r="LDX176" s="103"/>
      <c r="LDY176" s="101" t="s">
        <v>216</v>
      </c>
      <c r="LDZ176" s="102"/>
      <c r="LEA176" s="102"/>
      <c r="LEB176" s="102"/>
      <c r="LEC176" s="102"/>
      <c r="LED176" s="102"/>
      <c r="LEE176" s="102"/>
      <c r="LEF176" s="103"/>
      <c r="LEG176" s="101" t="s">
        <v>216</v>
      </c>
      <c r="LEH176" s="102"/>
      <c r="LEI176" s="102"/>
      <c r="LEJ176" s="102"/>
      <c r="LEK176" s="102"/>
      <c r="LEL176" s="102"/>
      <c r="LEM176" s="102"/>
      <c r="LEN176" s="103"/>
      <c r="LEO176" s="101" t="s">
        <v>216</v>
      </c>
      <c r="LEP176" s="102"/>
      <c r="LEQ176" s="102"/>
      <c r="LER176" s="102"/>
      <c r="LES176" s="102"/>
      <c r="LET176" s="102"/>
      <c r="LEU176" s="102"/>
      <c r="LEV176" s="103"/>
      <c r="LEW176" s="101" t="s">
        <v>216</v>
      </c>
      <c r="LEX176" s="102"/>
      <c r="LEY176" s="102"/>
      <c r="LEZ176" s="102"/>
      <c r="LFA176" s="102"/>
      <c r="LFB176" s="102"/>
      <c r="LFC176" s="102"/>
      <c r="LFD176" s="103"/>
      <c r="LFE176" s="101" t="s">
        <v>216</v>
      </c>
      <c r="LFF176" s="102"/>
      <c r="LFG176" s="102"/>
      <c r="LFH176" s="102"/>
      <c r="LFI176" s="102"/>
      <c r="LFJ176" s="102"/>
      <c r="LFK176" s="102"/>
      <c r="LFL176" s="103"/>
      <c r="LFM176" s="101" t="s">
        <v>216</v>
      </c>
      <c r="LFN176" s="102"/>
      <c r="LFO176" s="102"/>
      <c r="LFP176" s="102"/>
      <c r="LFQ176" s="102"/>
      <c r="LFR176" s="102"/>
      <c r="LFS176" s="102"/>
      <c r="LFT176" s="103"/>
      <c r="LFU176" s="101" t="s">
        <v>216</v>
      </c>
      <c r="LFV176" s="102"/>
      <c r="LFW176" s="102"/>
      <c r="LFX176" s="102"/>
      <c r="LFY176" s="102"/>
      <c r="LFZ176" s="102"/>
      <c r="LGA176" s="102"/>
      <c r="LGB176" s="103"/>
      <c r="LGC176" s="101" t="s">
        <v>216</v>
      </c>
      <c r="LGD176" s="102"/>
      <c r="LGE176" s="102"/>
      <c r="LGF176" s="102"/>
      <c r="LGG176" s="102"/>
      <c r="LGH176" s="102"/>
      <c r="LGI176" s="102"/>
      <c r="LGJ176" s="103"/>
      <c r="LGK176" s="101" t="s">
        <v>216</v>
      </c>
      <c r="LGL176" s="102"/>
      <c r="LGM176" s="102"/>
      <c r="LGN176" s="102"/>
      <c r="LGO176" s="102"/>
      <c r="LGP176" s="102"/>
      <c r="LGQ176" s="102"/>
      <c r="LGR176" s="103"/>
      <c r="LGS176" s="101" t="s">
        <v>216</v>
      </c>
      <c r="LGT176" s="102"/>
      <c r="LGU176" s="102"/>
      <c r="LGV176" s="102"/>
      <c r="LGW176" s="102"/>
      <c r="LGX176" s="102"/>
      <c r="LGY176" s="102"/>
      <c r="LGZ176" s="103"/>
      <c r="LHA176" s="101" t="s">
        <v>216</v>
      </c>
      <c r="LHB176" s="102"/>
      <c r="LHC176" s="102"/>
      <c r="LHD176" s="102"/>
      <c r="LHE176" s="102"/>
      <c r="LHF176" s="102"/>
      <c r="LHG176" s="102"/>
      <c r="LHH176" s="103"/>
      <c r="LHI176" s="101" t="s">
        <v>216</v>
      </c>
      <c r="LHJ176" s="102"/>
      <c r="LHK176" s="102"/>
      <c r="LHL176" s="102"/>
      <c r="LHM176" s="102"/>
      <c r="LHN176" s="102"/>
      <c r="LHO176" s="102"/>
      <c r="LHP176" s="103"/>
      <c r="LHQ176" s="101" t="s">
        <v>216</v>
      </c>
      <c r="LHR176" s="102"/>
      <c r="LHS176" s="102"/>
      <c r="LHT176" s="102"/>
      <c r="LHU176" s="102"/>
      <c r="LHV176" s="102"/>
      <c r="LHW176" s="102"/>
      <c r="LHX176" s="103"/>
      <c r="LHY176" s="101" t="s">
        <v>216</v>
      </c>
      <c r="LHZ176" s="102"/>
      <c r="LIA176" s="102"/>
      <c r="LIB176" s="102"/>
      <c r="LIC176" s="102"/>
      <c r="LID176" s="102"/>
      <c r="LIE176" s="102"/>
      <c r="LIF176" s="103"/>
      <c r="LIG176" s="101" t="s">
        <v>216</v>
      </c>
      <c r="LIH176" s="102"/>
      <c r="LII176" s="102"/>
      <c r="LIJ176" s="102"/>
      <c r="LIK176" s="102"/>
      <c r="LIL176" s="102"/>
      <c r="LIM176" s="102"/>
      <c r="LIN176" s="103"/>
      <c r="LIO176" s="101" t="s">
        <v>216</v>
      </c>
      <c r="LIP176" s="102"/>
      <c r="LIQ176" s="102"/>
      <c r="LIR176" s="102"/>
      <c r="LIS176" s="102"/>
      <c r="LIT176" s="102"/>
      <c r="LIU176" s="102"/>
      <c r="LIV176" s="103"/>
      <c r="LIW176" s="101" t="s">
        <v>216</v>
      </c>
      <c r="LIX176" s="102"/>
      <c r="LIY176" s="102"/>
      <c r="LIZ176" s="102"/>
      <c r="LJA176" s="102"/>
      <c r="LJB176" s="102"/>
      <c r="LJC176" s="102"/>
      <c r="LJD176" s="103"/>
      <c r="LJE176" s="101" t="s">
        <v>216</v>
      </c>
      <c r="LJF176" s="102"/>
      <c r="LJG176" s="102"/>
      <c r="LJH176" s="102"/>
      <c r="LJI176" s="102"/>
      <c r="LJJ176" s="102"/>
      <c r="LJK176" s="102"/>
      <c r="LJL176" s="103"/>
      <c r="LJM176" s="101" t="s">
        <v>216</v>
      </c>
      <c r="LJN176" s="102"/>
      <c r="LJO176" s="102"/>
      <c r="LJP176" s="102"/>
      <c r="LJQ176" s="102"/>
      <c r="LJR176" s="102"/>
      <c r="LJS176" s="102"/>
      <c r="LJT176" s="103"/>
      <c r="LJU176" s="101" t="s">
        <v>216</v>
      </c>
      <c r="LJV176" s="102"/>
      <c r="LJW176" s="102"/>
      <c r="LJX176" s="102"/>
      <c r="LJY176" s="102"/>
      <c r="LJZ176" s="102"/>
      <c r="LKA176" s="102"/>
      <c r="LKB176" s="103"/>
      <c r="LKC176" s="101" t="s">
        <v>216</v>
      </c>
      <c r="LKD176" s="102"/>
      <c r="LKE176" s="102"/>
      <c r="LKF176" s="102"/>
      <c r="LKG176" s="102"/>
      <c r="LKH176" s="102"/>
      <c r="LKI176" s="102"/>
      <c r="LKJ176" s="103"/>
      <c r="LKK176" s="101" t="s">
        <v>216</v>
      </c>
      <c r="LKL176" s="102"/>
      <c r="LKM176" s="102"/>
      <c r="LKN176" s="102"/>
      <c r="LKO176" s="102"/>
      <c r="LKP176" s="102"/>
      <c r="LKQ176" s="102"/>
      <c r="LKR176" s="103"/>
      <c r="LKS176" s="101" t="s">
        <v>216</v>
      </c>
      <c r="LKT176" s="102"/>
      <c r="LKU176" s="102"/>
      <c r="LKV176" s="102"/>
      <c r="LKW176" s="102"/>
      <c r="LKX176" s="102"/>
      <c r="LKY176" s="102"/>
      <c r="LKZ176" s="103"/>
      <c r="LLA176" s="101" t="s">
        <v>216</v>
      </c>
      <c r="LLB176" s="102"/>
      <c r="LLC176" s="102"/>
      <c r="LLD176" s="102"/>
      <c r="LLE176" s="102"/>
      <c r="LLF176" s="102"/>
      <c r="LLG176" s="102"/>
      <c r="LLH176" s="103"/>
      <c r="LLI176" s="101" t="s">
        <v>216</v>
      </c>
      <c r="LLJ176" s="102"/>
      <c r="LLK176" s="102"/>
      <c r="LLL176" s="102"/>
      <c r="LLM176" s="102"/>
      <c r="LLN176" s="102"/>
      <c r="LLO176" s="102"/>
      <c r="LLP176" s="103"/>
      <c r="LLQ176" s="101" t="s">
        <v>216</v>
      </c>
      <c r="LLR176" s="102"/>
      <c r="LLS176" s="102"/>
      <c r="LLT176" s="102"/>
      <c r="LLU176" s="102"/>
      <c r="LLV176" s="102"/>
      <c r="LLW176" s="102"/>
      <c r="LLX176" s="103"/>
      <c r="LLY176" s="101" t="s">
        <v>216</v>
      </c>
      <c r="LLZ176" s="102"/>
      <c r="LMA176" s="102"/>
      <c r="LMB176" s="102"/>
      <c r="LMC176" s="102"/>
      <c r="LMD176" s="102"/>
      <c r="LME176" s="102"/>
      <c r="LMF176" s="103"/>
      <c r="LMG176" s="101" t="s">
        <v>216</v>
      </c>
      <c r="LMH176" s="102"/>
      <c r="LMI176" s="102"/>
      <c r="LMJ176" s="102"/>
      <c r="LMK176" s="102"/>
      <c r="LML176" s="102"/>
      <c r="LMM176" s="102"/>
      <c r="LMN176" s="103"/>
      <c r="LMO176" s="101" t="s">
        <v>216</v>
      </c>
      <c r="LMP176" s="102"/>
      <c r="LMQ176" s="102"/>
      <c r="LMR176" s="102"/>
      <c r="LMS176" s="102"/>
      <c r="LMT176" s="102"/>
      <c r="LMU176" s="102"/>
      <c r="LMV176" s="103"/>
      <c r="LMW176" s="101" t="s">
        <v>216</v>
      </c>
      <c r="LMX176" s="102"/>
      <c r="LMY176" s="102"/>
      <c r="LMZ176" s="102"/>
      <c r="LNA176" s="102"/>
      <c r="LNB176" s="102"/>
      <c r="LNC176" s="102"/>
      <c r="LND176" s="103"/>
      <c r="LNE176" s="101" t="s">
        <v>216</v>
      </c>
      <c r="LNF176" s="102"/>
      <c r="LNG176" s="102"/>
      <c r="LNH176" s="102"/>
      <c r="LNI176" s="102"/>
      <c r="LNJ176" s="102"/>
      <c r="LNK176" s="102"/>
      <c r="LNL176" s="103"/>
      <c r="LNM176" s="101" t="s">
        <v>216</v>
      </c>
      <c r="LNN176" s="102"/>
      <c r="LNO176" s="102"/>
      <c r="LNP176" s="102"/>
      <c r="LNQ176" s="102"/>
      <c r="LNR176" s="102"/>
      <c r="LNS176" s="102"/>
      <c r="LNT176" s="103"/>
      <c r="LNU176" s="101" t="s">
        <v>216</v>
      </c>
      <c r="LNV176" s="102"/>
      <c r="LNW176" s="102"/>
      <c r="LNX176" s="102"/>
      <c r="LNY176" s="102"/>
      <c r="LNZ176" s="102"/>
      <c r="LOA176" s="102"/>
      <c r="LOB176" s="103"/>
      <c r="LOC176" s="101" t="s">
        <v>216</v>
      </c>
      <c r="LOD176" s="102"/>
      <c r="LOE176" s="102"/>
      <c r="LOF176" s="102"/>
      <c r="LOG176" s="102"/>
      <c r="LOH176" s="102"/>
      <c r="LOI176" s="102"/>
      <c r="LOJ176" s="103"/>
      <c r="LOK176" s="101" t="s">
        <v>216</v>
      </c>
      <c r="LOL176" s="102"/>
      <c r="LOM176" s="102"/>
      <c r="LON176" s="102"/>
      <c r="LOO176" s="102"/>
      <c r="LOP176" s="102"/>
      <c r="LOQ176" s="102"/>
      <c r="LOR176" s="103"/>
      <c r="LOS176" s="101" t="s">
        <v>216</v>
      </c>
      <c r="LOT176" s="102"/>
      <c r="LOU176" s="102"/>
      <c r="LOV176" s="102"/>
      <c r="LOW176" s="102"/>
      <c r="LOX176" s="102"/>
      <c r="LOY176" s="102"/>
      <c r="LOZ176" s="103"/>
      <c r="LPA176" s="101" t="s">
        <v>216</v>
      </c>
      <c r="LPB176" s="102"/>
      <c r="LPC176" s="102"/>
      <c r="LPD176" s="102"/>
      <c r="LPE176" s="102"/>
      <c r="LPF176" s="102"/>
      <c r="LPG176" s="102"/>
      <c r="LPH176" s="103"/>
      <c r="LPI176" s="101" t="s">
        <v>216</v>
      </c>
      <c r="LPJ176" s="102"/>
      <c r="LPK176" s="102"/>
      <c r="LPL176" s="102"/>
      <c r="LPM176" s="102"/>
      <c r="LPN176" s="102"/>
      <c r="LPO176" s="102"/>
      <c r="LPP176" s="103"/>
      <c r="LPQ176" s="101" t="s">
        <v>216</v>
      </c>
      <c r="LPR176" s="102"/>
      <c r="LPS176" s="102"/>
      <c r="LPT176" s="102"/>
      <c r="LPU176" s="102"/>
      <c r="LPV176" s="102"/>
      <c r="LPW176" s="102"/>
      <c r="LPX176" s="103"/>
      <c r="LPY176" s="101" t="s">
        <v>216</v>
      </c>
      <c r="LPZ176" s="102"/>
      <c r="LQA176" s="102"/>
      <c r="LQB176" s="102"/>
      <c r="LQC176" s="102"/>
      <c r="LQD176" s="102"/>
      <c r="LQE176" s="102"/>
      <c r="LQF176" s="103"/>
      <c r="LQG176" s="101" t="s">
        <v>216</v>
      </c>
      <c r="LQH176" s="102"/>
      <c r="LQI176" s="102"/>
      <c r="LQJ176" s="102"/>
      <c r="LQK176" s="102"/>
      <c r="LQL176" s="102"/>
      <c r="LQM176" s="102"/>
      <c r="LQN176" s="103"/>
      <c r="LQO176" s="101" t="s">
        <v>216</v>
      </c>
      <c r="LQP176" s="102"/>
      <c r="LQQ176" s="102"/>
      <c r="LQR176" s="102"/>
      <c r="LQS176" s="102"/>
      <c r="LQT176" s="102"/>
      <c r="LQU176" s="102"/>
      <c r="LQV176" s="103"/>
      <c r="LQW176" s="101" t="s">
        <v>216</v>
      </c>
      <c r="LQX176" s="102"/>
      <c r="LQY176" s="102"/>
      <c r="LQZ176" s="102"/>
      <c r="LRA176" s="102"/>
      <c r="LRB176" s="102"/>
      <c r="LRC176" s="102"/>
      <c r="LRD176" s="103"/>
      <c r="LRE176" s="101" t="s">
        <v>216</v>
      </c>
      <c r="LRF176" s="102"/>
      <c r="LRG176" s="102"/>
      <c r="LRH176" s="102"/>
      <c r="LRI176" s="102"/>
      <c r="LRJ176" s="102"/>
      <c r="LRK176" s="102"/>
      <c r="LRL176" s="103"/>
      <c r="LRM176" s="101" t="s">
        <v>216</v>
      </c>
      <c r="LRN176" s="102"/>
      <c r="LRO176" s="102"/>
      <c r="LRP176" s="102"/>
      <c r="LRQ176" s="102"/>
      <c r="LRR176" s="102"/>
      <c r="LRS176" s="102"/>
      <c r="LRT176" s="103"/>
      <c r="LRU176" s="101" t="s">
        <v>216</v>
      </c>
      <c r="LRV176" s="102"/>
      <c r="LRW176" s="102"/>
      <c r="LRX176" s="102"/>
      <c r="LRY176" s="102"/>
      <c r="LRZ176" s="102"/>
      <c r="LSA176" s="102"/>
      <c r="LSB176" s="103"/>
      <c r="LSC176" s="101" t="s">
        <v>216</v>
      </c>
      <c r="LSD176" s="102"/>
      <c r="LSE176" s="102"/>
      <c r="LSF176" s="102"/>
      <c r="LSG176" s="102"/>
      <c r="LSH176" s="102"/>
      <c r="LSI176" s="102"/>
      <c r="LSJ176" s="103"/>
      <c r="LSK176" s="101" t="s">
        <v>216</v>
      </c>
      <c r="LSL176" s="102"/>
      <c r="LSM176" s="102"/>
      <c r="LSN176" s="102"/>
      <c r="LSO176" s="102"/>
      <c r="LSP176" s="102"/>
      <c r="LSQ176" s="102"/>
      <c r="LSR176" s="103"/>
      <c r="LSS176" s="101" t="s">
        <v>216</v>
      </c>
      <c r="LST176" s="102"/>
      <c r="LSU176" s="102"/>
      <c r="LSV176" s="102"/>
      <c r="LSW176" s="102"/>
      <c r="LSX176" s="102"/>
      <c r="LSY176" s="102"/>
      <c r="LSZ176" s="103"/>
      <c r="LTA176" s="101" t="s">
        <v>216</v>
      </c>
      <c r="LTB176" s="102"/>
      <c r="LTC176" s="102"/>
      <c r="LTD176" s="102"/>
      <c r="LTE176" s="102"/>
      <c r="LTF176" s="102"/>
      <c r="LTG176" s="102"/>
      <c r="LTH176" s="103"/>
      <c r="LTI176" s="101" t="s">
        <v>216</v>
      </c>
      <c r="LTJ176" s="102"/>
      <c r="LTK176" s="102"/>
      <c r="LTL176" s="102"/>
      <c r="LTM176" s="102"/>
      <c r="LTN176" s="102"/>
      <c r="LTO176" s="102"/>
      <c r="LTP176" s="103"/>
      <c r="LTQ176" s="101" t="s">
        <v>216</v>
      </c>
      <c r="LTR176" s="102"/>
      <c r="LTS176" s="102"/>
      <c r="LTT176" s="102"/>
      <c r="LTU176" s="102"/>
      <c r="LTV176" s="102"/>
      <c r="LTW176" s="102"/>
      <c r="LTX176" s="103"/>
      <c r="LTY176" s="101" t="s">
        <v>216</v>
      </c>
      <c r="LTZ176" s="102"/>
      <c r="LUA176" s="102"/>
      <c r="LUB176" s="102"/>
      <c r="LUC176" s="102"/>
      <c r="LUD176" s="102"/>
      <c r="LUE176" s="102"/>
      <c r="LUF176" s="103"/>
      <c r="LUG176" s="101" t="s">
        <v>216</v>
      </c>
      <c r="LUH176" s="102"/>
      <c r="LUI176" s="102"/>
      <c r="LUJ176" s="102"/>
      <c r="LUK176" s="102"/>
      <c r="LUL176" s="102"/>
      <c r="LUM176" s="102"/>
      <c r="LUN176" s="103"/>
      <c r="LUO176" s="101" t="s">
        <v>216</v>
      </c>
      <c r="LUP176" s="102"/>
      <c r="LUQ176" s="102"/>
      <c r="LUR176" s="102"/>
      <c r="LUS176" s="102"/>
      <c r="LUT176" s="102"/>
      <c r="LUU176" s="102"/>
      <c r="LUV176" s="103"/>
      <c r="LUW176" s="101" t="s">
        <v>216</v>
      </c>
      <c r="LUX176" s="102"/>
      <c r="LUY176" s="102"/>
      <c r="LUZ176" s="102"/>
      <c r="LVA176" s="102"/>
      <c r="LVB176" s="102"/>
      <c r="LVC176" s="102"/>
      <c r="LVD176" s="103"/>
      <c r="LVE176" s="101" t="s">
        <v>216</v>
      </c>
      <c r="LVF176" s="102"/>
      <c r="LVG176" s="102"/>
      <c r="LVH176" s="102"/>
      <c r="LVI176" s="102"/>
      <c r="LVJ176" s="102"/>
      <c r="LVK176" s="102"/>
      <c r="LVL176" s="103"/>
      <c r="LVM176" s="101" t="s">
        <v>216</v>
      </c>
      <c r="LVN176" s="102"/>
      <c r="LVO176" s="102"/>
      <c r="LVP176" s="102"/>
      <c r="LVQ176" s="102"/>
      <c r="LVR176" s="102"/>
      <c r="LVS176" s="102"/>
      <c r="LVT176" s="103"/>
      <c r="LVU176" s="101" t="s">
        <v>216</v>
      </c>
      <c r="LVV176" s="102"/>
      <c r="LVW176" s="102"/>
      <c r="LVX176" s="102"/>
      <c r="LVY176" s="102"/>
      <c r="LVZ176" s="102"/>
      <c r="LWA176" s="102"/>
      <c r="LWB176" s="103"/>
      <c r="LWC176" s="101" t="s">
        <v>216</v>
      </c>
      <c r="LWD176" s="102"/>
      <c r="LWE176" s="102"/>
      <c r="LWF176" s="102"/>
      <c r="LWG176" s="102"/>
      <c r="LWH176" s="102"/>
      <c r="LWI176" s="102"/>
      <c r="LWJ176" s="103"/>
      <c r="LWK176" s="101" t="s">
        <v>216</v>
      </c>
      <c r="LWL176" s="102"/>
      <c r="LWM176" s="102"/>
      <c r="LWN176" s="102"/>
      <c r="LWO176" s="102"/>
      <c r="LWP176" s="102"/>
      <c r="LWQ176" s="102"/>
      <c r="LWR176" s="103"/>
      <c r="LWS176" s="101" t="s">
        <v>216</v>
      </c>
      <c r="LWT176" s="102"/>
      <c r="LWU176" s="102"/>
      <c r="LWV176" s="102"/>
      <c r="LWW176" s="102"/>
      <c r="LWX176" s="102"/>
      <c r="LWY176" s="102"/>
      <c r="LWZ176" s="103"/>
      <c r="LXA176" s="101" t="s">
        <v>216</v>
      </c>
      <c r="LXB176" s="102"/>
      <c r="LXC176" s="102"/>
      <c r="LXD176" s="102"/>
      <c r="LXE176" s="102"/>
      <c r="LXF176" s="102"/>
      <c r="LXG176" s="102"/>
      <c r="LXH176" s="103"/>
      <c r="LXI176" s="101" t="s">
        <v>216</v>
      </c>
      <c r="LXJ176" s="102"/>
      <c r="LXK176" s="102"/>
      <c r="LXL176" s="102"/>
      <c r="LXM176" s="102"/>
      <c r="LXN176" s="102"/>
      <c r="LXO176" s="102"/>
      <c r="LXP176" s="103"/>
      <c r="LXQ176" s="101" t="s">
        <v>216</v>
      </c>
      <c r="LXR176" s="102"/>
      <c r="LXS176" s="102"/>
      <c r="LXT176" s="102"/>
      <c r="LXU176" s="102"/>
      <c r="LXV176" s="102"/>
      <c r="LXW176" s="102"/>
      <c r="LXX176" s="103"/>
      <c r="LXY176" s="101" t="s">
        <v>216</v>
      </c>
      <c r="LXZ176" s="102"/>
      <c r="LYA176" s="102"/>
      <c r="LYB176" s="102"/>
      <c r="LYC176" s="102"/>
      <c r="LYD176" s="102"/>
      <c r="LYE176" s="102"/>
      <c r="LYF176" s="103"/>
      <c r="LYG176" s="101" t="s">
        <v>216</v>
      </c>
      <c r="LYH176" s="102"/>
      <c r="LYI176" s="102"/>
      <c r="LYJ176" s="102"/>
      <c r="LYK176" s="102"/>
      <c r="LYL176" s="102"/>
      <c r="LYM176" s="102"/>
      <c r="LYN176" s="103"/>
      <c r="LYO176" s="101" t="s">
        <v>216</v>
      </c>
      <c r="LYP176" s="102"/>
      <c r="LYQ176" s="102"/>
      <c r="LYR176" s="102"/>
      <c r="LYS176" s="102"/>
      <c r="LYT176" s="102"/>
      <c r="LYU176" s="102"/>
      <c r="LYV176" s="103"/>
      <c r="LYW176" s="101" t="s">
        <v>216</v>
      </c>
      <c r="LYX176" s="102"/>
      <c r="LYY176" s="102"/>
      <c r="LYZ176" s="102"/>
      <c r="LZA176" s="102"/>
      <c r="LZB176" s="102"/>
      <c r="LZC176" s="102"/>
      <c r="LZD176" s="103"/>
      <c r="LZE176" s="101" t="s">
        <v>216</v>
      </c>
      <c r="LZF176" s="102"/>
      <c r="LZG176" s="102"/>
      <c r="LZH176" s="102"/>
      <c r="LZI176" s="102"/>
      <c r="LZJ176" s="102"/>
      <c r="LZK176" s="102"/>
      <c r="LZL176" s="103"/>
      <c r="LZM176" s="101" t="s">
        <v>216</v>
      </c>
      <c r="LZN176" s="102"/>
      <c r="LZO176" s="102"/>
      <c r="LZP176" s="102"/>
      <c r="LZQ176" s="102"/>
      <c r="LZR176" s="102"/>
      <c r="LZS176" s="102"/>
      <c r="LZT176" s="103"/>
      <c r="LZU176" s="101" t="s">
        <v>216</v>
      </c>
      <c r="LZV176" s="102"/>
      <c r="LZW176" s="102"/>
      <c r="LZX176" s="102"/>
      <c r="LZY176" s="102"/>
      <c r="LZZ176" s="102"/>
      <c r="MAA176" s="102"/>
      <c r="MAB176" s="103"/>
      <c r="MAC176" s="101" t="s">
        <v>216</v>
      </c>
      <c r="MAD176" s="102"/>
      <c r="MAE176" s="102"/>
      <c r="MAF176" s="102"/>
      <c r="MAG176" s="102"/>
      <c r="MAH176" s="102"/>
      <c r="MAI176" s="102"/>
      <c r="MAJ176" s="103"/>
      <c r="MAK176" s="101" t="s">
        <v>216</v>
      </c>
      <c r="MAL176" s="102"/>
      <c r="MAM176" s="102"/>
      <c r="MAN176" s="102"/>
      <c r="MAO176" s="102"/>
      <c r="MAP176" s="102"/>
      <c r="MAQ176" s="102"/>
      <c r="MAR176" s="103"/>
      <c r="MAS176" s="101" t="s">
        <v>216</v>
      </c>
      <c r="MAT176" s="102"/>
      <c r="MAU176" s="102"/>
      <c r="MAV176" s="102"/>
      <c r="MAW176" s="102"/>
      <c r="MAX176" s="102"/>
      <c r="MAY176" s="102"/>
      <c r="MAZ176" s="103"/>
      <c r="MBA176" s="101" t="s">
        <v>216</v>
      </c>
      <c r="MBB176" s="102"/>
      <c r="MBC176" s="102"/>
      <c r="MBD176" s="102"/>
      <c r="MBE176" s="102"/>
      <c r="MBF176" s="102"/>
      <c r="MBG176" s="102"/>
      <c r="MBH176" s="103"/>
      <c r="MBI176" s="101" t="s">
        <v>216</v>
      </c>
      <c r="MBJ176" s="102"/>
      <c r="MBK176" s="102"/>
      <c r="MBL176" s="102"/>
      <c r="MBM176" s="102"/>
      <c r="MBN176" s="102"/>
      <c r="MBO176" s="102"/>
      <c r="MBP176" s="103"/>
      <c r="MBQ176" s="101" t="s">
        <v>216</v>
      </c>
      <c r="MBR176" s="102"/>
      <c r="MBS176" s="102"/>
      <c r="MBT176" s="102"/>
      <c r="MBU176" s="102"/>
      <c r="MBV176" s="102"/>
      <c r="MBW176" s="102"/>
      <c r="MBX176" s="103"/>
      <c r="MBY176" s="101" t="s">
        <v>216</v>
      </c>
      <c r="MBZ176" s="102"/>
      <c r="MCA176" s="102"/>
      <c r="MCB176" s="102"/>
      <c r="MCC176" s="102"/>
      <c r="MCD176" s="102"/>
      <c r="MCE176" s="102"/>
      <c r="MCF176" s="103"/>
      <c r="MCG176" s="101" t="s">
        <v>216</v>
      </c>
      <c r="MCH176" s="102"/>
      <c r="MCI176" s="102"/>
      <c r="MCJ176" s="102"/>
      <c r="MCK176" s="102"/>
      <c r="MCL176" s="102"/>
      <c r="MCM176" s="102"/>
      <c r="MCN176" s="103"/>
      <c r="MCO176" s="101" t="s">
        <v>216</v>
      </c>
      <c r="MCP176" s="102"/>
      <c r="MCQ176" s="102"/>
      <c r="MCR176" s="102"/>
      <c r="MCS176" s="102"/>
      <c r="MCT176" s="102"/>
      <c r="MCU176" s="102"/>
      <c r="MCV176" s="103"/>
      <c r="MCW176" s="101" t="s">
        <v>216</v>
      </c>
      <c r="MCX176" s="102"/>
      <c r="MCY176" s="102"/>
      <c r="MCZ176" s="102"/>
      <c r="MDA176" s="102"/>
      <c r="MDB176" s="102"/>
      <c r="MDC176" s="102"/>
      <c r="MDD176" s="103"/>
      <c r="MDE176" s="101" t="s">
        <v>216</v>
      </c>
      <c r="MDF176" s="102"/>
      <c r="MDG176" s="102"/>
      <c r="MDH176" s="102"/>
      <c r="MDI176" s="102"/>
      <c r="MDJ176" s="102"/>
      <c r="MDK176" s="102"/>
      <c r="MDL176" s="103"/>
      <c r="MDM176" s="101" t="s">
        <v>216</v>
      </c>
      <c r="MDN176" s="102"/>
      <c r="MDO176" s="102"/>
      <c r="MDP176" s="102"/>
      <c r="MDQ176" s="102"/>
      <c r="MDR176" s="102"/>
      <c r="MDS176" s="102"/>
      <c r="MDT176" s="103"/>
      <c r="MDU176" s="101" t="s">
        <v>216</v>
      </c>
      <c r="MDV176" s="102"/>
      <c r="MDW176" s="102"/>
      <c r="MDX176" s="102"/>
      <c r="MDY176" s="102"/>
      <c r="MDZ176" s="102"/>
      <c r="MEA176" s="102"/>
      <c r="MEB176" s="103"/>
      <c r="MEC176" s="101" t="s">
        <v>216</v>
      </c>
      <c r="MED176" s="102"/>
      <c r="MEE176" s="102"/>
      <c r="MEF176" s="102"/>
      <c r="MEG176" s="102"/>
      <c r="MEH176" s="102"/>
      <c r="MEI176" s="102"/>
      <c r="MEJ176" s="103"/>
      <c r="MEK176" s="101" t="s">
        <v>216</v>
      </c>
      <c r="MEL176" s="102"/>
      <c r="MEM176" s="102"/>
      <c r="MEN176" s="102"/>
      <c r="MEO176" s="102"/>
      <c r="MEP176" s="102"/>
      <c r="MEQ176" s="102"/>
      <c r="MER176" s="103"/>
      <c r="MES176" s="101" t="s">
        <v>216</v>
      </c>
      <c r="MET176" s="102"/>
      <c r="MEU176" s="102"/>
      <c r="MEV176" s="102"/>
      <c r="MEW176" s="102"/>
      <c r="MEX176" s="102"/>
      <c r="MEY176" s="102"/>
      <c r="MEZ176" s="103"/>
      <c r="MFA176" s="101" t="s">
        <v>216</v>
      </c>
      <c r="MFB176" s="102"/>
      <c r="MFC176" s="102"/>
      <c r="MFD176" s="102"/>
      <c r="MFE176" s="102"/>
      <c r="MFF176" s="102"/>
      <c r="MFG176" s="102"/>
      <c r="MFH176" s="103"/>
      <c r="MFI176" s="101" t="s">
        <v>216</v>
      </c>
      <c r="MFJ176" s="102"/>
      <c r="MFK176" s="102"/>
      <c r="MFL176" s="102"/>
      <c r="MFM176" s="102"/>
      <c r="MFN176" s="102"/>
      <c r="MFO176" s="102"/>
      <c r="MFP176" s="103"/>
      <c r="MFQ176" s="101" t="s">
        <v>216</v>
      </c>
      <c r="MFR176" s="102"/>
      <c r="MFS176" s="102"/>
      <c r="MFT176" s="102"/>
      <c r="MFU176" s="102"/>
      <c r="MFV176" s="102"/>
      <c r="MFW176" s="102"/>
      <c r="MFX176" s="103"/>
      <c r="MFY176" s="101" t="s">
        <v>216</v>
      </c>
      <c r="MFZ176" s="102"/>
      <c r="MGA176" s="102"/>
      <c r="MGB176" s="102"/>
      <c r="MGC176" s="102"/>
      <c r="MGD176" s="102"/>
      <c r="MGE176" s="102"/>
      <c r="MGF176" s="103"/>
      <c r="MGG176" s="101" t="s">
        <v>216</v>
      </c>
      <c r="MGH176" s="102"/>
      <c r="MGI176" s="102"/>
      <c r="MGJ176" s="102"/>
      <c r="MGK176" s="102"/>
      <c r="MGL176" s="102"/>
      <c r="MGM176" s="102"/>
      <c r="MGN176" s="103"/>
      <c r="MGO176" s="101" t="s">
        <v>216</v>
      </c>
      <c r="MGP176" s="102"/>
      <c r="MGQ176" s="102"/>
      <c r="MGR176" s="102"/>
      <c r="MGS176" s="102"/>
      <c r="MGT176" s="102"/>
      <c r="MGU176" s="102"/>
      <c r="MGV176" s="103"/>
      <c r="MGW176" s="101" t="s">
        <v>216</v>
      </c>
      <c r="MGX176" s="102"/>
      <c r="MGY176" s="102"/>
      <c r="MGZ176" s="102"/>
      <c r="MHA176" s="102"/>
      <c r="MHB176" s="102"/>
      <c r="MHC176" s="102"/>
      <c r="MHD176" s="103"/>
      <c r="MHE176" s="101" t="s">
        <v>216</v>
      </c>
      <c r="MHF176" s="102"/>
      <c r="MHG176" s="102"/>
      <c r="MHH176" s="102"/>
      <c r="MHI176" s="102"/>
      <c r="MHJ176" s="102"/>
      <c r="MHK176" s="102"/>
      <c r="MHL176" s="103"/>
      <c r="MHM176" s="101" t="s">
        <v>216</v>
      </c>
      <c r="MHN176" s="102"/>
      <c r="MHO176" s="102"/>
      <c r="MHP176" s="102"/>
      <c r="MHQ176" s="102"/>
      <c r="MHR176" s="102"/>
      <c r="MHS176" s="102"/>
      <c r="MHT176" s="103"/>
      <c r="MHU176" s="101" t="s">
        <v>216</v>
      </c>
      <c r="MHV176" s="102"/>
      <c r="MHW176" s="102"/>
      <c r="MHX176" s="102"/>
      <c r="MHY176" s="102"/>
      <c r="MHZ176" s="102"/>
      <c r="MIA176" s="102"/>
      <c r="MIB176" s="103"/>
      <c r="MIC176" s="101" t="s">
        <v>216</v>
      </c>
      <c r="MID176" s="102"/>
      <c r="MIE176" s="102"/>
      <c r="MIF176" s="102"/>
      <c r="MIG176" s="102"/>
      <c r="MIH176" s="102"/>
      <c r="MII176" s="102"/>
      <c r="MIJ176" s="103"/>
      <c r="MIK176" s="101" t="s">
        <v>216</v>
      </c>
      <c r="MIL176" s="102"/>
      <c r="MIM176" s="102"/>
      <c r="MIN176" s="102"/>
      <c r="MIO176" s="102"/>
      <c r="MIP176" s="102"/>
      <c r="MIQ176" s="102"/>
      <c r="MIR176" s="103"/>
      <c r="MIS176" s="101" t="s">
        <v>216</v>
      </c>
      <c r="MIT176" s="102"/>
      <c r="MIU176" s="102"/>
      <c r="MIV176" s="102"/>
      <c r="MIW176" s="102"/>
      <c r="MIX176" s="102"/>
      <c r="MIY176" s="102"/>
      <c r="MIZ176" s="103"/>
      <c r="MJA176" s="101" t="s">
        <v>216</v>
      </c>
      <c r="MJB176" s="102"/>
      <c r="MJC176" s="102"/>
      <c r="MJD176" s="102"/>
      <c r="MJE176" s="102"/>
      <c r="MJF176" s="102"/>
      <c r="MJG176" s="102"/>
      <c r="MJH176" s="103"/>
      <c r="MJI176" s="101" t="s">
        <v>216</v>
      </c>
      <c r="MJJ176" s="102"/>
      <c r="MJK176" s="102"/>
      <c r="MJL176" s="102"/>
      <c r="MJM176" s="102"/>
      <c r="MJN176" s="102"/>
      <c r="MJO176" s="102"/>
      <c r="MJP176" s="103"/>
      <c r="MJQ176" s="101" t="s">
        <v>216</v>
      </c>
      <c r="MJR176" s="102"/>
      <c r="MJS176" s="102"/>
      <c r="MJT176" s="102"/>
      <c r="MJU176" s="102"/>
      <c r="MJV176" s="102"/>
      <c r="MJW176" s="102"/>
      <c r="MJX176" s="103"/>
      <c r="MJY176" s="101" t="s">
        <v>216</v>
      </c>
      <c r="MJZ176" s="102"/>
      <c r="MKA176" s="102"/>
      <c r="MKB176" s="102"/>
      <c r="MKC176" s="102"/>
      <c r="MKD176" s="102"/>
      <c r="MKE176" s="102"/>
      <c r="MKF176" s="103"/>
      <c r="MKG176" s="101" t="s">
        <v>216</v>
      </c>
      <c r="MKH176" s="102"/>
      <c r="MKI176" s="102"/>
      <c r="MKJ176" s="102"/>
      <c r="MKK176" s="102"/>
      <c r="MKL176" s="102"/>
      <c r="MKM176" s="102"/>
      <c r="MKN176" s="103"/>
      <c r="MKO176" s="101" t="s">
        <v>216</v>
      </c>
      <c r="MKP176" s="102"/>
      <c r="MKQ176" s="102"/>
      <c r="MKR176" s="102"/>
      <c r="MKS176" s="102"/>
      <c r="MKT176" s="102"/>
      <c r="MKU176" s="102"/>
      <c r="MKV176" s="103"/>
      <c r="MKW176" s="101" t="s">
        <v>216</v>
      </c>
      <c r="MKX176" s="102"/>
      <c r="MKY176" s="102"/>
      <c r="MKZ176" s="102"/>
      <c r="MLA176" s="102"/>
      <c r="MLB176" s="102"/>
      <c r="MLC176" s="102"/>
      <c r="MLD176" s="103"/>
      <c r="MLE176" s="101" t="s">
        <v>216</v>
      </c>
      <c r="MLF176" s="102"/>
      <c r="MLG176" s="102"/>
      <c r="MLH176" s="102"/>
      <c r="MLI176" s="102"/>
      <c r="MLJ176" s="102"/>
      <c r="MLK176" s="102"/>
      <c r="MLL176" s="103"/>
      <c r="MLM176" s="101" t="s">
        <v>216</v>
      </c>
      <c r="MLN176" s="102"/>
      <c r="MLO176" s="102"/>
      <c r="MLP176" s="102"/>
      <c r="MLQ176" s="102"/>
      <c r="MLR176" s="102"/>
      <c r="MLS176" s="102"/>
      <c r="MLT176" s="103"/>
      <c r="MLU176" s="101" t="s">
        <v>216</v>
      </c>
      <c r="MLV176" s="102"/>
      <c r="MLW176" s="102"/>
      <c r="MLX176" s="102"/>
      <c r="MLY176" s="102"/>
      <c r="MLZ176" s="102"/>
      <c r="MMA176" s="102"/>
      <c r="MMB176" s="103"/>
      <c r="MMC176" s="101" t="s">
        <v>216</v>
      </c>
      <c r="MMD176" s="102"/>
      <c r="MME176" s="102"/>
      <c r="MMF176" s="102"/>
      <c r="MMG176" s="102"/>
      <c r="MMH176" s="102"/>
      <c r="MMI176" s="102"/>
      <c r="MMJ176" s="103"/>
      <c r="MMK176" s="101" t="s">
        <v>216</v>
      </c>
      <c r="MML176" s="102"/>
      <c r="MMM176" s="102"/>
      <c r="MMN176" s="102"/>
      <c r="MMO176" s="102"/>
      <c r="MMP176" s="102"/>
      <c r="MMQ176" s="102"/>
      <c r="MMR176" s="103"/>
      <c r="MMS176" s="101" t="s">
        <v>216</v>
      </c>
      <c r="MMT176" s="102"/>
      <c r="MMU176" s="102"/>
      <c r="MMV176" s="102"/>
      <c r="MMW176" s="102"/>
      <c r="MMX176" s="102"/>
      <c r="MMY176" s="102"/>
      <c r="MMZ176" s="103"/>
      <c r="MNA176" s="101" t="s">
        <v>216</v>
      </c>
      <c r="MNB176" s="102"/>
      <c r="MNC176" s="102"/>
      <c r="MND176" s="102"/>
      <c r="MNE176" s="102"/>
      <c r="MNF176" s="102"/>
      <c r="MNG176" s="102"/>
      <c r="MNH176" s="103"/>
      <c r="MNI176" s="101" t="s">
        <v>216</v>
      </c>
      <c r="MNJ176" s="102"/>
      <c r="MNK176" s="102"/>
      <c r="MNL176" s="102"/>
      <c r="MNM176" s="102"/>
      <c r="MNN176" s="102"/>
      <c r="MNO176" s="102"/>
      <c r="MNP176" s="103"/>
      <c r="MNQ176" s="101" t="s">
        <v>216</v>
      </c>
      <c r="MNR176" s="102"/>
      <c r="MNS176" s="102"/>
      <c r="MNT176" s="102"/>
      <c r="MNU176" s="102"/>
      <c r="MNV176" s="102"/>
      <c r="MNW176" s="102"/>
      <c r="MNX176" s="103"/>
      <c r="MNY176" s="101" t="s">
        <v>216</v>
      </c>
      <c r="MNZ176" s="102"/>
      <c r="MOA176" s="102"/>
      <c r="MOB176" s="102"/>
      <c r="MOC176" s="102"/>
      <c r="MOD176" s="102"/>
      <c r="MOE176" s="102"/>
      <c r="MOF176" s="103"/>
      <c r="MOG176" s="101" t="s">
        <v>216</v>
      </c>
      <c r="MOH176" s="102"/>
      <c r="MOI176" s="102"/>
      <c r="MOJ176" s="102"/>
      <c r="MOK176" s="102"/>
      <c r="MOL176" s="102"/>
      <c r="MOM176" s="102"/>
      <c r="MON176" s="103"/>
      <c r="MOO176" s="101" t="s">
        <v>216</v>
      </c>
      <c r="MOP176" s="102"/>
      <c r="MOQ176" s="102"/>
      <c r="MOR176" s="102"/>
      <c r="MOS176" s="102"/>
      <c r="MOT176" s="102"/>
      <c r="MOU176" s="102"/>
      <c r="MOV176" s="103"/>
      <c r="MOW176" s="101" t="s">
        <v>216</v>
      </c>
      <c r="MOX176" s="102"/>
      <c r="MOY176" s="102"/>
      <c r="MOZ176" s="102"/>
      <c r="MPA176" s="102"/>
      <c r="MPB176" s="102"/>
      <c r="MPC176" s="102"/>
      <c r="MPD176" s="103"/>
      <c r="MPE176" s="101" t="s">
        <v>216</v>
      </c>
      <c r="MPF176" s="102"/>
      <c r="MPG176" s="102"/>
      <c r="MPH176" s="102"/>
      <c r="MPI176" s="102"/>
      <c r="MPJ176" s="102"/>
      <c r="MPK176" s="102"/>
      <c r="MPL176" s="103"/>
      <c r="MPM176" s="101" t="s">
        <v>216</v>
      </c>
      <c r="MPN176" s="102"/>
      <c r="MPO176" s="102"/>
      <c r="MPP176" s="102"/>
      <c r="MPQ176" s="102"/>
      <c r="MPR176" s="102"/>
      <c r="MPS176" s="102"/>
      <c r="MPT176" s="103"/>
      <c r="MPU176" s="101" t="s">
        <v>216</v>
      </c>
      <c r="MPV176" s="102"/>
      <c r="MPW176" s="102"/>
      <c r="MPX176" s="102"/>
      <c r="MPY176" s="102"/>
      <c r="MPZ176" s="102"/>
      <c r="MQA176" s="102"/>
      <c r="MQB176" s="103"/>
      <c r="MQC176" s="101" t="s">
        <v>216</v>
      </c>
      <c r="MQD176" s="102"/>
      <c r="MQE176" s="102"/>
      <c r="MQF176" s="102"/>
      <c r="MQG176" s="102"/>
      <c r="MQH176" s="102"/>
      <c r="MQI176" s="102"/>
      <c r="MQJ176" s="103"/>
      <c r="MQK176" s="101" t="s">
        <v>216</v>
      </c>
      <c r="MQL176" s="102"/>
      <c r="MQM176" s="102"/>
      <c r="MQN176" s="102"/>
      <c r="MQO176" s="102"/>
      <c r="MQP176" s="102"/>
      <c r="MQQ176" s="102"/>
      <c r="MQR176" s="103"/>
      <c r="MQS176" s="101" t="s">
        <v>216</v>
      </c>
      <c r="MQT176" s="102"/>
      <c r="MQU176" s="102"/>
      <c r="MQV176" s="102"/>
      <c r="MQW176" s="102"/>
      <c r="MQX176" s="102"/>
      <c r="MQY176" s="102"/>
      <c r="MQZ176" s="103"/>
      <c r="MRA176" s="101" t="s">
        <v>216</v>
      </c>
      <c r="MRB176" s="102"/>
      <c r="MRC176" s="102"/>
      <c r="MRD176" s="102"/>
      <c r="MRE176" s="102"/>
      <c r="MRF176" s="102"/>
      <c r="MRG176" s="102"/>
      <c r="MRH176" s="103"/>
      <c r="MRI176" s="101" t="s">
        <v>216</v>
      </c>
      <c r="MRJ176" s="102"/>
      <c r="MRK176" s="102"/>
      <c r="MRL176" s="102"/>
      <c r="MRM176" s="102"/>
      <c r="MRN176" s="102"/>
      <c r="MRO176" s="102"/>
      <c r="MRP176" s="103"/>
      <c r="MRQ176" s="101" t="s">
        <v>216</v>
      </c>
      <c r="MRR176" s="102"/>
      <c r="MRS176" s="102"/>
      <c r="MRT176" s="102"/>
      <c r="MRU176" s="102"/>
      <c r="MRV176" s="102"/>
      <c r="MRW176" s="102"/>
      <c r="MRX176" s="103"/>
      <c r="MRY176" s="101" t="s">
        <v>216</v>
      </c>
      <c r="MRZ176" s="102"/>
      <c r="MSA176" s="102"/>
      <c r="MSB176" s="102"/>
      <c r="MSC176" s="102"/>
      <c r="MSD176" s="102"/>
      <c r="MSE176" s="102"/>
      <c r="MSF176" s="103"/>
      <c r="MSG176" s="101" t="s">
        <v>216</v>
      </c>
      <c r="MSH176" s="102"/>
      <c r="MSI176" s="102"/>
      <c r="MSJ176" s="102"/>
      <c r="MSK176" s="102"/>
      <c r="MSL176" s="102"/>
      <c r="MSM176" s="102"/>
      <c r="MSN176" s="103"/>
      <c r="MSO176" s="101" t="s">
        <v>216</v>
      </c>
      <c r="MSP176" s="102"/>
      <c r="MSQ176" s="102"/>
      <c r="MSR176" s="102"/>
      <c r="MSS176" s="102"/>
      <c r="MST176" s="102"/>
      <c r="MSU176" s="102"/>
      <c r="MSV176" s="103"/>
      <c r="MSW176" s="101" t="s">
        <v>216</v>
      </c>
      <c r="MSX176" s="102"/>
      <c r="MSY176" s="102"/>
      <c r="MSZ176" s="102"/>
      <c r="MTA176" s="102"/>
      <c r="MTB176" s="102"/>
      <c r="MTC176" s="102"/>
      <c r="MTD176" s="103"/>
      <c r="MTE176" s="101" t="s">
        <v>216</v>
      </c>
      <c r="MTF176" s="102"/>
      <c r="MTG176" s="102"/>
      <c r="MTH176" s="102"/>
      <c r="MTI176" s="102"/>
      <c r="MTJ176" s="102"/>
      <c r="MTK176" s="102"/>
      <c r="MTL176" s="103"/>
      <c r="MTM176" s="101" t="s">
        <v>216</v>
      </c>
      <c r="MTN176" s="102"/>
      <c r="MTO176" s="102"/>
      <c r="MTP176" s="102"/>
      <c r="MTQ176" s="102"/>
      <c r="MTR176" s="102"/>
      <c r="MTS176" s="102"/>
      <c r="MTT176" s="103"/>
      <c r="MTU176" s="101" t="s">
        <v>216</v>
      </c>
      <c r="MTV176" s="102"/>
      <c r="MTW176" s="102"/>
      <c r="MTX176" s="102"/>
      <c r="MTY176" s="102"/>
      <c r="MTZ176" s="102"/>
      <c r="MUA176" s="102"/>
      <c r="MUB176" s="103"/>
      <c r="MUC176" s="101" t="s">
        <v>216</v>
      </c>
      <c r="MUD176" s="102"/>
      <c r="MUE176" s="102"/>
      <c r="MUF176" s="102"/>
      <c r="MUG176" s="102"/>
      <c r="MUH176" s="102"/>
      <c r="MUI176" s="102"/>
      <c r="MUJ176" s="103"/>
      <c r="MUK176" s="101" t="s">
        <v>216</v>
      </c>
      <c r="MUL176" s="102"/>
      <c r="MUM176" s="102"/>
      <c r="MUN176" s="102"/>
      <c r="MUO176" s="102"/>
      <c r="MUP176" s="102"/>
      <c r="MUQ176" s="102"/>
      <c r="MUR176" s="103"/>
      <c r="MUS176" s="101" t="s">
        <v>216</v>
      </c>
      <c r="MUT176" s="102"/>
      <c r="MUU176" s="102"/>
      <c r="MUV176" s="102"/>
      <c r="MUW176" s="102"/>
      <c r="MUX176" s="102"/>
      <c r="MUY176" s="102"/>
      <c r="MUZ176" s="103"/>
      <c r="MVA176" s="101" t="s">
        <v>216</v>
      </c>
      <c r="MVB176" s="102"/>
      <c r="MVC176" s="102"/>
      <c r="MVD176" s="102"/>
      <c r="MVE176" s="102"/>
      <c r="MVF176" s="102"/>
      <c r="MVG176" s="102"/>
      <c r="MVH176" s="103"/>
      <c r="MVI176" s="101" t="s">
        <v>216</v>
      </c>
      <c r="MVJ176" s="102"/>
      <c r="MVK176" s="102"/>
      <c r="MVL176" s="102"/>
      <c r="MVM176" s="102"/>
      <c r="MVN176" s="102"/>
      <c r="MVO176" s="102"/>
      <c r="MVP176" s="103"/>
      <c r="MVQ176" s="101" t="s">
        <v>216</v>
      </c>
      <c r="MVR176" s="102"/>
      <c r="MVS176" s="102"/>
      <c r="MVT176" s="102"/>
      <c r="MVU176" s="102"/>
      <c r="MVV176" s="102"/>
      <c r="MVW176" s="102"/>
      <c r="MVX176" s="103"/>
      <c r="MVY176" s="101" t="s">
        <v>216</v>
      </c>
      <c r="MVZ176" s="102"/>
      <c r="MWA176" s="102"/>
      <c r="MWB176" s="102"/>
      <c r="MWC176" s="102"/>
      <c r="MWD176" s="102"/>
      <c r="MWE176" s="102"/>
      <c r="MWF176" s="103"/>
      <c r="MWG176" s="101" t="s">
        <v>216</v>
      </c>
      <c r="MWH176" s="102"/>
      <c r="MWI176" s="102"/>
      <c r="MWJ176" s="102"/>
      <c r="MWK176" s="102"/>
      <c r="MWL176" s="102"/>
      <c r="MWM176" s="102"/>
      <c r="MWN176" s="103"/>
      <c r="MWO176" s="101" t="s">
        <v>216</v>
      </c>
      <c r="MWP176" s="102"/>
      <c r="MWQ176" s="102"/>
      <c r="MWR176" s="102"/>
      <c r="MWS176" s="102"/>
      <c r="MWT176" s="102"/>
      <c r="MWU176" s="102"/>
      <c r="MWV176" s="103"/>
      <c r="MWW176" s="101" t="s">
        <v>216</v>
      </c>
      <c r="MWX176" s="102"/>
      <c r="MWY176" s="102"/>
      <c r="MWZ176" s="102"/>
      <c r="MXA176" s="102"/>
      <c r="MXB176" s="102"/>
      <c r="MXC176" s="102"/>
      <c r="MXD176" s="103"/>
      <c r="MXE176" s="101" t="s">
        <v>216</v>
      </c>
      <c r="MXF176" s="102"/>
      <c r="MXG176" s="102"/>
      <c r="MXH176" s="102"/>
      <c r="MXI176" s="102"/>
      <c r="MXJ176" s="102"/>
      <c r="MXK176" s="102"/>
      <c r="MXL176" s="103"/>
      <c r="MXM176" s="101" t="s">
        <v>216</v>
      </c>
      <c r="MXN176" s="102"/>
      <c r="MXO176" s="102"/>
      <c r="MXP176" s="102"/>
      <c r="MXQ176" s="102"/>
      <c r="MXR176" s="102"/>
      <c r="MXS176" s="102"/>
      <c r="MXT176" s="103"/>
      <c r="MXU176" s="101" t="s">
        <v>216</v>
      </c>
      <c r="MXV176" s="102"/>
      <c r="MXW176" s="102"/>
      <c r="MXX176" s="102"/>
      <c r="MXY176" s="102"/>
      <c r="MXZ176" s="102"/>
      <c r="MYA176" s="102"/>
      <c r="MYB176" s="103"/>
      <c r="MYC176" s="101" t="s">
        <v>216</v>
      </c>
      <c r="MYD176" s="102"/>
      <c r="MYE176" s="102"/>
      <c r="MYF176" s="102"/>
      <c r="MYG176" s="102"/>
      <c r="MYH176" s="102"/>
      <c r="MYI176" s="102"/>
      <c r="MYJ176" s="103"/>
      <c r="MYK176" s="101" t="s">
        <v>216</v>
      </c>
      <c r="MYL176" s="102"/>
      <c r="MYM176" s="102"/>
      <c r="MYN176" s="102"/>
      <c r="MYO176" s="102"/>
      <c r="MYP176" s="102"/>
      <c r="MYQ176" s="102"/>
      <c r="MYR176" s="103"/>
      <c r="MYS176" s="101" t="s">
        <v>216</v>
      </c>
      <c r="MYT176" s="102"/>
      <c r="MYU176" s="102"/>
      <c r="MYV176" s="102"/>
      <c r="MYW176" s="102"/>
      <c r="MYX176" s="102"/>
      <c r="MYY176" s="102"/>
      <c r="MYZ176" s="103"/>
      <c r="MZA176" s="101" t="s">
        <v>216</v>
      </c>
      <c r="MZB176" s="102"/>
      <c r="MZC176" s="102"/>
      <c r="MZD176" s="102"/>
      <c r="MZE176" s="102"/>
      <c r="MZF176" s="102"/>
      <c r="MZG176" s="102"/>
      <c r="MZH176" s="103"/>
      <c r="MZI176" s="101" t="s">
        <v>216</v>
      </c>
      <c r="MZJ176" s="102"/>
      <c r="MZK176" s="102"/>
      <c r="MZL176" s="102"/>
      <c r="MZM176" s="102"/>
      <c r="MZN176" s="102"/>
      <c r="MZO176" s="102"/>
      <c r="MZP176" s="103"/>
      <c r="MZQ176" s="101" t="s">
        <v>216</v>
      </c>
      <c r="MZR176" s="102"/>
      <c r="MZS176" s="102"/>
      <c r="MZT176" s="102"/>
      <c r="MZU176" s="102"/>
      <c r="MZV176" s="102"/>
      <c r="MZW176" s="102"/>
      <c r="MZX176" s="103"/>
      <c r="MZY176" s="101" t="s">
        <v>216</v>
      </c>
      <c r="MZZ176" s="102"/>
      <c r="NAA176" s="102"/>
      <c r="NAB176" s="102"/>
      <c r="NAC176" s="102"/>
      <c r="NAD176" s="102"/>
      <c r="NAE176" s="102"/>
      <c r="NAF176" s="103"/>
      <c r="NAG176" s="101" t="s">
        <v>216</v>
      </c>
      <c r="NAH176" s="102"/>
      <c r="NAI176" s="102"/>
      <c r="NAJ176" s="102"/>
      <c r="NAK176" s="102"/>
      <c r="NAL176" s="102"/>
      <c r="NAM176" s="102"/>
      <c r="NAN176" s="103"/>
      <c r="NAO176" s="101" t="s">
        <v>216</v>
      </c>
      <c r="NAP176" s="102"/>
      <c r="NAQ176" s="102"/>
      <c r="NAR176" s="102"/>
      <c r="NAS176" s="102"/>
      <c r="NAT176" s="102"/>
      <c r="NAU176" s="102"/>
      <c r="NAV176" s="103"/>
      <c r="NAW176" s="101" t="s">
        <v>216</v>
      </c>
      <c r="NAX176" s="102"/>
      <c r="NAY176" s="102"/>
      <c r="NAZ176" s="102"/>
      <c r="NBA176" s="102"/>
      <c r="NBB176" s="102"/>
      <c r="NBC176" s="102"/>
      <c r="NBD176" s="103"/>
      <c r="NBE176" s="101" t="s">
        <v>216</v>
      </c>
      <c r="NBF176" s="102"/>
      <c r="NBG176" s="102"/>
      <c r="NBH176" s="102"/>
      <c r="NBI176" s="102"/>
      <c r="NBJ176" s="102"/>
      <c r="NBK176" s="102"/>
      <c r="NBL176" s="103"/>
      <c r="NBM176" s="101" t="s">
        <v>216</v>
      </c>
      <c r="NBN176" s="102"/>
      <c r="NBO176" s="102"/>
      <c r="NBP176" s="102"/>
      <c r="NBQ176" s="102"/>
      <c r="NBR176" s="102"/>
      <c r="NBS176" s="102"/>
      <c r="NBT176" s="103"/>
      <c r="NBU176" s="101" t="s">
        <v>216</v>
      </c>
      <c r="NBV176" s="102"/>
      <c r="NBW176" s="102"/>
      <c r="NBX176" s="102"/>
      <c r="NBY176" s="102"/>
      <c r="NBZ176" s="102"/>
      <c r="NCA176" s="102"/>
      <c r="NCB176" s="103"/>
      <c r="NCC176" s="101" t="s">
        <v>216</v>
      </c>
      <c r="NCD176" s="102"/>
      <c r="NCE176" s="102"/>
      <c r="NCF176" s="102"/>
      <c r="NCG176" s="102"/>
      <c r="NCH176" s="102"/>
      <c r="NCI176" s="102"/>
      <c r="NCJ176" s="103"/>
      <c r="NCK176" s="101" t="s">
        <v>216</v>
      </c>
      <c r="NCL176" s="102"/>
      <c r="NCM176" s="102"/>
      <c r="NCN176" s="102"/>
      <c r="NCO176" s="102"/>
      <c r="NCP176" s="102"/>
      <c r="NCQ176" s="102"/>
      <c r="NCR176" s="103"/>
      <c r="NCS176" s="101" t="s">
        <v>216</v>
      </c>
      <c r="NCT176" s="102"/>
      <c r="NCU176" s="102"/>
      <c r="NCV176" s="102"/>
      <c r="NCW176" s="102"/>
      <c r="NCX176" s="102"/>
      <c r="NCY176" s="102"/>
      <c r="NCZ176" s="103"/>
      <c r="NDA176" s="101" t="s">
        <v>216</v>
      </c>
      <c r="NDB176" s="102"/>
      <c r="NDC176" s="102"/>
      <c r="NDD176" s="102"/>
      <c r="NDE176" s="102"/>
      <c r="NDF176" s="102"/>
      <c r="NDG176" s="102"/>
      <c r="NDH176" s="103"/>
      <c r="NDI176" s="101" t="s">
        <v>216</v>
      </c>
      <c r="NDJ176" s="102"/>
      <c r="NDK176" s="102"/>
      <c r="NDL176" s="102"/>
      <c r="NDM176" s="102"/>
      <c r="NDN176" s="102"/>
      <c r="NDO176" s="102"/>
      <c r="NDP176" s="103"/>
      <c r="NDQ176" s="101" t="s">
        <v>216</v>
      </c>
      <c r="NDR176" s="102"/>
      <c r="NDS176" s="102"/>
      <c r="NDT176" s="102"/>
      <c r="NDU176" s="102"/>
      <c r="NDV176" s="102"/>
      <c r="NDW176" s="102"/>
      <c r="NDX176" s="103"/>
      <c r="NDY176" s="101" t="s">
        <v>216</v>
      </c>
      <c r="NDZ176" s="102"/>
      <c r="NEA176" s="102"/>
      <c r="NEB176" s="102"/>
      <c r="NEC176" s="102"/>
      <c r="NED176" s="102"/>
      <c r="NEE176" s="102"/>
      <c r="NEF176" s="103"/>
      <c r="NEG176" s="101" t="s">
        <v>216</v>
      </c>
      <c r="NEH176" s="102"/>
      <c r="NEI176" s="102"/>
      <c r="NEJ176" s="102"/>
      <c r="NEK176" s="102"/>
      <c r="NEL176" s="102"/>
      <c r="NEM176" s="102"/>
      <c r="NEN176" s="103"/>
      <c r="NEO176" s="101" t="s">
        <v>216</v>
      </c>
      <c r="NEP176" s="102"/>
      <c r="NEQ176" s="102"/>
      <c r="NER176" s="102"/>
      <c r="NES176" s="102"/>
      <c r="NET176" s="102"/>
      <c r="NEU176" s="102"/>
      <c r="NEV176" s="103"/>
      <c r="NEW176" s="101" t="s">
        <v>216</v>
      </c>
      <c r="NEX176" s="102"/>
      <c r="NEY176" s="102"/>
      <c r="NEZ176" s="102"/>
      <c r="NFA176" s="102"/>
      <c r="NFB176" s="102"/>
      <c r="NFC176" s="102"/>
      <c r="NFD176" s="103"/>
      <c r="NFE176" s="101" t="s">
        <v>216</v>
      </c>
      <c r="NFF176" s="102"/>
      <c r="NFG176" s="102"/>
      <c r="NFH176" s="102"/>
      <c r="NFI176" s="102"/>
      <c r="NFJ176" s="102"/>
      <c r="NFK176" s="102"/>
      <c r="NFL176" s="103"/>
      <c r="NFM176" s="101" t="s">
        <v>216</v>
      </c>
      <c r="NFN176" s="102"/>
      <c r="NFO176" s="102"/>
      <c r="NFP176" s="102"/>
      <c r="NFQ176" s="102"/>
      <c r="NFR176" s="102"/>
      <c r="NFS176" s="102"/>
      <c r="NFT176" s="103"/>
      <c r="NFU176" s="101" t="s">
        <v>216</v>
      </c>
      <c r="NFV176" s="102"/>
      <c r="NFW176" s="102"/>
      <c r="NFX176" s="102"/>
      <c r="NFY176" s="102"/>
      <c r="NFZ176" s="102"/>
      <c r="NGA176" s="102"/>
      <c r="NGB176" s="103"/>
      <c r="NGC176" s="101" t="s">
        <v>216</v>
      </c>
      <c r="NGD176" s="102"/>
      <c r="NGE176" s="102"/>
      <c r="NGF176" s="102"/>
      <c r="NGG176" s="102"/>
      <c r="NGH176" s="102"/>
      <c r="NGI176" s="102"/>
      <c r="NGJ176" s="103"/>
      <c r="NGK176" s="101" t="s">
        <v>216</v>
      </c>
      <c r="NGL176" s="102"/>
      <c r="NGM176" s="102"/>
      <c r="NGN176" s="102"/>
      <c r="NGO176" s="102"/>
      <c r="NGP176" s="102"/>
      <c r="NGQ176" s="102"/>
      <c r="NGR176" s="103"/>
      <c r="NGS176" s="101" t="s">
        <v>216</v>
      </c>
      <c r="NGT176" s="102"/>
      <c r="NGU176" s="102"/>
      <c r="NGV176" s="102"/>
      <c r="NGW176" s="102"/>
      <c r="NGX176" s="102"/>
      <c r="NGY176" s="102"/>
      <c r="NGZ176" s="103"/>
      <c r="NHA176" s="101" t="s">
        <v>216</v>
      </c>
      <c r="NHB176" s="102"/>
      <c r="NHC176" s="102"/>
      <c r="NHD176" s="102"/>
      <c r="NHE176" s="102"/>
      <c r="NHF176" s="102"/>
      <c r="NHG176" s="102"/>
      <c r="NHH176" s="103"/>
      <c r="NHI176" s="101" t="s">
        <v>216</v>
      </c>
      <c r="NHJ176" s="102"/>
      <c r="NHK176" s="102"/>
      <c r="NHL176" s="102"/>
      <c r="NHM176" s="102"/>
      <c r="NHN176" s="102"/>
      <c r="NHO176" s="102"/>
      <c r="NHP176" s="103"/>
      <c r="NHQ176" s="101" t="s">
        <v>216</v>
      </c>
      <c r="NHR176" s="102"/>
      <c r="NHS176" s="102"/>
      <c r="NHT176" s="102"/>
      <c r="NHU176" s="102"/>
      <c r="NHV176" s="102"/>
      <c r="NHW176" s="102"/>
      <c r="NHX176" s="103"/>
      <c r="NHY176" s="101" t="s">
        <v>216</v>
      </c>
      <c r="NHZ176" s="102"/>
      <c r="NIA176" s="102"/>
      <c r="NIB176" s="102"/>
      <c r="NIC176" s="102"/>
      <c r="NID176" s="102"/>
      <c r="NIE176" s="102"/>
      <c r="NIF176" s="103"/>
      <c r="NIG176" s="101" t="s">
        <v>216</v>
      </c>
      <c r="NIH176" s="102"/>
      <c r="NII176" s="102"/>
      <c r="NIJ176" s="102"/>
      <c r="NIK176" s="102"/>
      <c r="NIL176" s="102"/>
      <c r="NIM176" s="102"/>
      <c r="NIN176" s="103"/>
      <c r="NIO176" s="101" t="s">
        <v>216</v>
      </c>
      <c r="NIP176" s="102"/>
      <c r="NIQ176" s="102"/>
      <c r="NIR176" s="102"/>
      <c r="NIS176" s="102"/>
      <c r="NIT176" s="102"/>
      <c r="NIU176" s="102"/>
      <c r="NIV176" s="103"/>
      <c r="NIW176" s="101" t="s">
        <v>216</v>
      </c>
      <c r="NIX176" s="102"/>
      <c r="NIY176" s="102"/>
      <c r="NIZ176" s="102"/>
      <c r="NJA176" s="102"/>
      <c r="NJB176" s="102"/>
      <c r="NJC176" s="102"/>
      <c r="NJD176" s="103"/>
      <c r="NJE176" s="101" t="s">
        <v>216</v>
      </c>
      <c r="NJF176" s="102"/>
      <c r="NJG176" s="102"/>
      <c r="NJH176" s="102"/>
      <c r="NJI176" s="102"/>
      <c r="NJJ176" s="102"/>
      <c r="NJK176" s="102"/>
      <c r="NJL176" s="103"/>
      <c r="NJM176" s="101" t="s">
        <v>216</v>
      </c>
      <c r="NJN176" s="102"/>
      <c r="NJO176" s="102"/>
      <c r="NJP176" s="102"/>
      <c r="NJQ176" s="102"/>
      <c r="NJR176" s="102"/>
      <c r="NJS176" s="102"/>
      <c r="NJT176" s="103"/>
      <c r="NJU176" s="101" t="s">
        <v>216</v>
      </c>
      <c r="NJV176" s="102"/>
      <c r="NJW176" s="102"/>
      <c r="NJX176" s="102"/>
      <c r="NJY176" s="102"/>
      <c r="NJZ176" s="102"/>
      <c r="NKA176" s="102"/>
      <c r="NKB176" s="103"/>
      <c r="NKC176" s="101" t="s">
        <v>216</v>
      </c>
      <c r="NKD176" s="102"/>
      <c r="NKE176" s="102"/>
      <c r="NKF176" s="102"/>
      <c r="NKG176" s="102"/>
      <c r="NKH176" s="102"/>
      <c r="NKI176" s="102"/>
      <c r="NKJ176" s="103"/>
      <c r="NKK176" s="101" t="s">
        <v>216</v>
      </c>
      <c r="NKL176" s="102"/>
      <c r="NKM176" s="102"/>
      <c r="NKN176" s="102"/>
      <c r="NKO176" s="102"/>
      <c r="NKP176" s="102"/>
      <c r="NKQ176" s="102"/>
      <c r="NKR176" s="103"/>
      <c r="NKS176" s="101" t="s">
        <v>216</v>
      </c>
      <c r="NKT176" s="102"/>
      <c r="NKU176" s="102"/>
      <c r="NKV176" s="102"/>
      <c r="NKW176" s="102"/>
      <c r="NKX176" s="102"/>
      <c r="NKY176" s="102"/>
      <c r="NKZ176" s="103"/>
      <c r="NLA176" s="101" t="s">
        <v>216</v>
      </c>
      <c r="NLB176" s="102"/>
      <c r="NLC176" s="102"/>
      <c r="NLD176" s="102"/>
      <c r="NLE176" s="102"/>
      <c r="NLF176" s="102"/>
      <c r="NLG176" s="102"/>
      <c r="NLH176" s="103"/>
      <c r="NLI176" s="101" t="s">
        <v>216</v>
      </c>
      <c r="NLJ176" s="102"/>
      <c r="NLK176" s="102"/>
      <c r="NLL176" s="102"/>
      <c r="NLM176" s="102"/>
      <c r="NLN176" s="102"/>
      <c r="NLO176" s="102"/>
      <c r="NLP176" s="103"/>
      <c r="NLQ176" s="101" t="s">
        <v>216</v>
      </c>
      <c r="NLR176" s="102"/>
      <c r="NLS176" s="102"/>
      <c r="NLT176" s="102"/>
      <c r="NLU176" s="102"/>
      <c r="NLV176" s="102"/>
      <c r="NLW176" s="102"/>
      <c r="NLX176" s="103"/>
      <c r="NLY176" s="101" t="s">
        <v>216</v>
      </c>
      <c r="NLZ176" s="102"/>
      <c r="NMA176" s="102"/>
      <c r="NMB176" s="102"/>
      <c r="NMC176" s="102"/>
      <c r="NMD176" s="102"/>
      <c r="NME176" s="102"/>
      <c r="NMF176" s="103"/>
      <c r="NMG176" s="101" t="s">
        <v>216</v>
      </c>
      <c r="NMH176" s="102"/>
      <c r="NMI176" s="102"/>
      <c r="NMJ176" s="102"/>
      <c r="NMK176" s="102"/>
      <c r="NML176" s="102"/>
      <c r="NMM176" s="102"/>
      <c r="NMN176" s="103"/>
      <c r="NMO176" s="101" t="s">
        <v>216</v>
      </c>
      <c r="NMP176" s="102"/>
      <c r="NMQ176" s="102"/>
      <c r="NMR176" s="102"/>
      <c r="NMS176" s="102"/>
      <c r="NMT176" s="102"/>
      <c r="NMU176" s="102"/>
      <c r="NMV176" s="103"/>
      <c r="NMW176" s="101" t="s">
        <v>216</v>
      </c>
      <c r="NMX176" s="102"/>
      <c r="NMY176" s="102"/>
      <c r="NMZ176" s="102"/>
      <c r="NNA176" s="102"/>
      <c r="NNB176" s="102"/>
      <c r="NNC176" s="102"/>
      <c r="NND176" s="103"/>
      <c r="NNE176" s="101" t="s">
        <v>216</v>
      </c>
      <c r="NNF176" s="102"/>
      <c r="NNG176" s="102"/>
      <c r="NNH176" s="102"/>
      <c r="NNI176" s="102"/>
      <c r="NNJ176" s="102"/>
      <c r="NNK176" s="102"/>
      <c r="NNL176" s="103"/>
      <c r="NNM176" s="101" t="s">
        <v>216</v>
      </c>
      <c r="NNN176" s="102"/>
      <c r="NNO176" s="102"/>
      <c r="NNP176" s="102"/>
      <c r="NNQ176" s="102"/>
      <c r="NNR176" s="102"/>
      <c r="NNS176" s="102"/>
      <c r="NNT176" s="103"/>
      <c r="NNU176" s="101" t="s">
        <v>216</v>
      </c>
      <c r="NNV176" s="102"/>
      <c r="NNW176" s="102"/>
      <c r="NNX176" s="102"/>
      <c r="NNY176" s="102"/>
      <c r="NNZ176" s="102"/>
      <c r="NOA176" s="102"/>
      <c r="NOB176" s="103"/>
      <c r="NOC176" s="101" t="s">
        <v>216</v>
      </c>
      <c r="NOD176" s="102"/>
      <c r="NOE176" s="102"/>
      <c r="NOF176" s="102"/>
      <c r="NOG176" s="102"/>
      <c r="NOH176" s="102"/>
      <c r="NOI176" s="102"/>
      <c r="NOJ176" s="103"/>
      <c r="NOK176" s="101" t="s">
        <v>216</v>
      </c>
      <c r="NOL176" s="102"/>
      <c r="NOM176" s="102"/>
      <c r="NON176" s="102"/>
      <c r="NOO176" s="102"/>
      <c r="NOP176" s="102"/>
      <c r="NOQ176" s="102"/>
      <c r="NOR176" s="103"/>
      <c r="NOS176" s="101" t="s">
        <v>216</v>
      </c>
      <c r="NOT176" s="102"/>
      <c r="NOU176" s="102"/>
      <c r="NOV176" s="102"/>
      <c r="NOW176" s="102"/>
      <c r="NOX176" s="102"/>
      <c r="NOY176" s="102"/>
      <c r="NOZ176" s="103"/>
      <c r="NPA176" s="101" t="s">
        <v>216</v>
      </c>
      <c r="NPB176" s="102"/>
      <c r="NPC176" s="102"/>
      <c r="NPD176" s="102"/>
      <c r="NPE176" s="102"/>
      <c r="NPF176" s="102"/>
      <c r="NPG176" s="102"/>
      <c r="NPH176" s="103"/>
      <c r="NPI176" s="101" t="s">
        <v>216</v>
      </c>
      <c r="NPJ176" s="102"/>
      <c r="NPK176" s="102"/>
      <c r="NPL176" s="102"/>
      <c r="NPM176" s="102"/>
      <c r="NPN176" s="102"/>
      <c r="NPO176" s="102"/>
      <c r="NPP176" s="103"/>
      <c r="NPQ176" s="101" t="s">
        <v>216</v>
      </c>
      <c r="NPR176" s="102"/>
      <c r="NPS176" s="102"/>
      <c r="NPT176" s="102"/>
      <c r="NPU176" s="102"/>
      <c r="NPV176" s="102"/>
      <c r="NPW176" s="102"/>
      <c r="NPX176" s="103"/>
      <c r="NPY176" s="101" t="s">
        <v>216</v>
      </c>
      <c r="NPZ176" s="102"/>
      <c r="NQA176" s="102"/>
      <c r="NQB176" s="102"/>
      <c r="NQC176" s="102"/>
      <c r="NQD176" s="102"/>
      <c r="NQE176" s="102"/>
      <c r="NQF176" s="103"/>
      <c r="NQG176" s="101" t="s">
        <v>216</v>
      </c>
      <c r="NQH176" s="102"/>
      <c r="NQI176" s="102"/>
      <c r="NQJ176" s="102"/>
      <c r="NQK176" s="102"/>
      <c r="NQL176" s="102"/>
      <c r="NQM176" s="102"/>
      <c r="NQN176" s="103"/>
      <c r="NQO176" s="101" t="s">
        <v>216</v>
      </c>
      <c r="NQP176" s="102"/>
      <c r="NQQ176" s="102"/>
      <c r="NQR176" s="102"/>
      <c r="NQS176" s="102"/>
      <c r="NQT176" s="102"/>
      <c r="NQU176" s="102"/>
      <c r="NQV176" s="103"/>
      <c r="NQW176" s="101" t="s">
        <v>216</v>
      </c>
      <c r="NQX176" s="102"/>
      <c r="NQY176" s="102"/>
      <c r="NQZ176" s="102"/>
      <c r="NRA176" s="102"/>
      <c r="NRB176" s="102"/>
      <c r="NRC176" s="102"/>
      <c r="NRD176" s="103"/>
      <c r="NRE176" s="101" t="s">
        <v>216</v>
      </c>
      <c r="NRF176" s="102"/>
      <c r="NRG176" s="102"/>
      <c r="NRH176" s="102"/>
      <c r="NRI176" s="102"/>
      <c r="NRJ176" s="102"/>
      <c r="NRK176" s="102"/>
      <c r="NRL176" s="103"/>
      <c r="NRM176" s="101" t="s">
        <v>216</v>
      </c>
      <c r="NRN176" s="102"/>
      <c r="NRO176" s="102"/>
      <c r="NRP176" s="102"/>
      <c r="NRQ176" s="102"/>
      <c r="NRR176" s="102"/>
      <c r="NRS176" s="102"/>
      <c r="NRT176" s="103"/>
      <c r="NRU176" s="101" t="s">
        <v>216</v>
      </c>
      <c r="NRV176" s="102"/>
      <c r="NRW176" s="102"/>
      <c r="NRX176" s="102"/>
      <c r="NRY176" s="102"/>
      <c r="NRZ176" s="102"/>
      <c r="NSA176" s="102"/>
      <c r="NSB176" s="103"/>
      <c r="NSC176" s="101" t="s">
        <v>216</v>
      </c>
      <c r="NSD176" s="102"/>
      <c r="NSE176" s="102"/>
      <c r="NSF176" s="102"/>
      <c r="NSG176" s="102"/>
      <c r="NSH176" s="102"/>
      <c r="NSI176" s="102"/>
      <c r="NSJ176" s="103"/>
      <c r="NSK176" s="101" t="s">
        <v>216</v>
      </c>
      <c r="NSL176" s="102"/>
      <c r="NSM176" s="102"/>
      <c r="NSN176" s="102"/>
      <c r="NSO176" s="102"/>
      <c r="NSP176" s="102"/>
      <c r="NSQ176" s="102"/>
      <c r="NSR176" s="103"/>
      <c r="NSS176" s="101" t="s">
        <v>216</v>
      </c>
      <c r="NST176" s="102"/>
      <c r="NSU176" s="102"/>
      <c r="NSV176" s="102"/>
      <c r="NSW176" s="102"/>
      <c r="NSX176" s="102"/>
      <c r="NSY176" s="102"/>
      <c r="NSZ176" s="103"/>
      <c r="NTA176" s="101" t="s">
        <v>216</v>
      </c>
      <c r="NTB176" s="102"/>
      <c r="NTC176" s="102"/>
      <c r="NTD176" s="102"/>
      <c r="NTE176" s="102"/>
      <c r="NTF176" s="102"/>
      <c r="NTG176" s="102"/>
      <c r="NTH176" s="103"/>
      <c r="NTI176" s="101" t="s">
        <v>216</v>
      </c>
      <c r="NTJ176" s="102"/>
      <c r="NTK176" s="102"/>
      <c r="NTL176" s="102"/>
      <c r="NTM176" s="102"/>
      <c r="NTN176" s="102"/>
      <c r="NTO176" s="102"/>
      <c r="NTP176" s="103"/>
      <c r="NTQ176" s="101" t="s">
        <v>216</v>
      </c>
      <c r="NTR176" s="102"/>
      <c r="NTS176" s="102"/>
      <c r="NTT176" s="102"/>
      <c r="NTU176" s="102"/>
      <c r="NTV176" s="102"/>
      <c r="NTW176" s="102"/>
      <c r="NTX176" s="103"/>
      <c r="NTY176" s="101" t="s">
        <v>216</v>
      </c>
      <c r="NTZ176" s="102"/>
      <c r="NUA176" s="102"/>
      <c r="NUB176" s="102"/>
      <c r="NUC176" s="102"/>
      <c r="NUD176" s="102"/>
      <c r="NUE176" s="102"/>
      <c r="NUF176" s="103"/>
      <c r="NUG176" s="101" t="s">
        <v>216</v>
      </c>
      <c r="NUH176" s="102"/>
      <c r="NUI176" s="102"/>
      <c r="NUJ176" s="102"/>
      <c r="NUK176" s="102"/>
      <c r="NUL176" s="102"/>
      <c r="NUM176" s="102"/>
      <c r="NUN176" s="103"/>
      <c r="NUO176" s="101" t="s">
        <v>216</v>
      </c>
      <c r="NUP176" s="102"/>
      <c r="NUQ176" s="102"/>
      <c r="NUR176" s="102"/>
      <c r="NUS176" s="102"/>
      <c r="NUT176" s="102"/>
      <c r="NUU176" s="102"/>
      <c r="NUV176" s="103"/>
      <c r="NUW176" s="101" t="s">
        <v>216</v>
      </c>
      <c r="NUX176" s="102"/>
      <c r="NUY176" s="102"/>
      <c r="NUZ176" s="102"/>
      <c r="NVA176" s="102"/>
      <c r="NVB176" s="102"/>
      <c r="NVC176" s="102"/>
      <c r="NVD176" s="103"/>
      <c r="NVE176" s="101" t="s">
        <v>216</v>
      </c>
      <c r="NVF176" s="102"/>
      <c r="NVG176" s="102"/>
      <c r="NVH176" s="102"/>
      <c r="NVI176" s="102"/>
      <c r="NVJ176" s="102"/>
      <c r="NVK176" s="102"/>
      <c r="NVL176" s="103"/>
      <c r="NVM176" s="101" t="s">
        <v>216</v>
      </c>
      <c r="NVN176" s="102"/>
      <c r="NVO176" s="102"/>
      <c r="NVP176" s="102"/>
      <c r="NVQ176" s="102"/>
      <c r="NVR176" s="102"/>
      <c r="NVS176" s="102"/>
      <c r="NVT176" s="103"/>
      <c r="NVU176" s="101" t="s">
        <v>216</v>
      </c>
      <c r="NVV176" s="102"/>
      <c r="NVW176" s="102"/>
      <c r="NVX176" s="102"/>
      <c r="NVY176" s="102"/>
      <c r="NVZ176" s="102"/>
      <c r="NWA176" s="102"/>
      <c r="NWB176" s="103"/>
      <c r="NWC176" s="101" t="s">
        <v>216</v>
      </c>
      <c r="NWD176" s="102"/>
      <c r="NWE176" s="102"/>
      <c r="NWF176" s="102"/>
      <c r="NWG176" s="102"/>
      <c r="NWH176" s="102"/>
      <c r="NWI176" s="102"/>
      <c r="NWJ176" s="103"/>
      <c r="NWK176" s="101" t="s">
        <v>216</v>
      </c>
      <c r="NWL176" s="102"/>
      <c r="NWM176" s="102"/>
      <c r="NWN176" s="102"/>
      <c r="NWO176" s="102"/>
      <c r="NWP176" s="102"/>
      <c r="NWQ176" s="102"/>
      <c r="NWR176" s="103"/>
      <c r="NWS176" s="101" t="s">
        <v>216</v>
      </c>
      <c r="NWT176" s="102"/>
      <c r="NWU176" s="102"/>
      <c r="NWV176" s="102"/>
      <c r="NWW176" s="102"/>
      <c r="NWX176" s="102"/>
      <c r="NWY176" s="102"/>
      <c r="NWZ176" s="103"/>
      <c r="NXA176" s="101" t="s">
        <v>216</v>
      </c>
      <c r="NXB176" s="102"/>
      <c r="NXC176" s="102"/>
      <c r="NXD176" s="102"/>
      <c r="NXE176" s="102"/>
      <c r="NXF176" s="102"/>
      <c r="NXG176" s="102"/>
      <c r="NXH176" s="103"/>
      <c r="NXI176" s="101" t="s">
        <v>216</v>
      </c>
      <c r="NXJ176" s="102"/>
      <c r="NXK176" s="102"/>
      <c r="NXL176" s="102"/>
      <c r="NXM176" s="102"/>
      <c r="NXN176" s="102"/>
      <c r="NXO176" s="102"/>
      <c r="NXP176" s="103"/>
      <c r="NXQ176" s="101" t="s">
        <v>216</v>
      </c>
      <c r="NXR176" s="102"/>
      <c r="NXS176" s="102"/>
      <c r="NXT176" s="102"/>
      <c r="NXU176" s="102"/>
      <c r="NXV176" s="102"/>
      <c r="NXW176" s="102"/>
      <c r="NXX176" s="103"/>
      <c r="NXY176" s="101" t="s">
        <v>216</v>
      </c>
      <c r="NXZ176" s="102"/>
      <c r="NYA176" s="102"/>
      <c r="NYB176" s="102"/>
      <c r="NYC176" s="102"/>
      <c r="NYD176" s="102"/>
      <c r="NYE176" s="102"/>
      <c r="NYF176" s="103"/>
      <c r="NYG176" s="101" t="s">
        <v>216</v>
      </c>
      <c r="NYH176" s="102"/>
      <c r="NYI176" s="102"/>
      <c r="NYJ176" s="102"/>
      <c r="NYK176" s="102"/>
      <c r="NYL176" s="102"/>
      <c r="NYM176" s="102"/>
      <c r="NYN176" s="103"/>
      <c r="NYO176" s="101" t="s">
        <v>216</v>
      </c>
      <c r="NYP176" s="102"/>
      <c r="NYQ176" s="102"/>
      <c r="NYR176" s="102"/>
      <c r="NYS176" s="102"/>
      <c r="NYT176" s="102"/>
      <c r="NYU176" s="102"/>
      <c r="NYV176" s="103"/>
      <c r="NYW176" s="101" t="s">
        <v>216</v>
      </c>
      <c r="NYX176" s="102"/>
      <c r="NYY176" s="102"/>
      <c r="NYZ176" s="102"/>
      <c r="NZA176" s="102"/>
      <c r="NZB176" s="102"/>
      <c r="NZC176" s="102"/>
      <c r="NZD176" s="103"/>
      <c r="NZE176" s="101" t="s">
        <v>216</v>
      </c>
      <c r="NZF176" s="102"/>
      <c r="NZG176" s="102"/>
      <c r="NZH176" s="102"/>
      <c r="NZI176" s="102"/>
      <c r="NZJ176" s="102"/>
      <c r="NZK176" s="102"/>
      <c r="NZL176" s="103"/>
      <c r="NZM176" s="101" t="s">
        <v>216</v>
      </c>
      <c r="NZN176" s="102"/>
      <c r="NZO176" s="102"/>
      <c r="NZP176" s="102"/>
      <c r="NZQ176" s="102"/>
      <c r="NZR176" s="102"/>
      <c r="NZS176" s="102"/>
      <c r="NZT176" s="103"/>
      <c r="NZU176" s="101" t="s">
        <v>216</v>
      </c>
      <c r="NZV176" s="102"/>
      <c r="NZW176" s="102"/>
      <c r="NZX176" s="102"/>
      <c r="NZY176" s="102"/>
      <c r="NZZ176" s="102"/>
      <c r="OAA176" s="102"/>
      <c r="OAB176" s="103"/>
      <c r="OAC176" s="101" t="s">
        <v>216</v>
      </c>
      <c r="OAD176" s="102"/>
      <c r="OAE176" s="102"/>
      <c r="OAF176" s="102"/>
      <c r="OAG176" s="102"/>
      <c r="OAH176" s="102"/>
      <c r="OAI176" s="102"/>
      <c r="OAJ176" s="103"/>
      <c r="OAK176" s="101" t="s">
        <v>216</v>
      </c>
      <c r="OAL176" s="102"/>
      <c r="OAM176" s="102"/>
      <c r="OAN176" s="102"/>
      <c r="OAO176" s="102"/>
      <c r="OAP176" s="102"/>
      <c r="OAQ176" s="102"/>
      <c r="OAR176" s="103"/>
      <c r="OAS176" s="101" t="s">
        <v>216</v>
      </c>
      <c r="OAT176" s="102"/>
      <c r="OAU176" s="102"/>
      <c r="OAV176" s="102"/>
      <c r="OAW176" s="102"/>
      <c r="OAX176" s="102"/>
      <c r="OAY176" s="102"/>
      <c r="OAZ176" s="103"/>
      <c r="OBA176" s="101" t="s">
        <v>216</v>
      </c>
      <c r="OBB176" s="102"/>
      <c r="OBC176" s="102"/>
      <c r="OBD176" s="102"/>
      <c r="OBE176" s="102"/>
      <c r="OBF176" s="102"/>
      <c r="OBG176" s="102"/>
      <c r="OBH176" s="103"/>
      <c r="OBI176" s="101" t="s">
        <v>216</v>
      </c>
      <c r="OBJ176" s="102"/>
      <c r="OBK176" s="102"/>
      <c r="OBL176" s="102"/>
      <c r="OBM176" s="102"/>
      <c r="OBN176" s="102"/>
      <c r="OBO176" s="102"/>
      <c r="OBP176" s="103"/>
      <c r="OBQ176" s="101" t="s">
        <v>216</v>
      </c>
      <c r="OBR176" s="102"/>
      <c r="OBS176" s="102"/>
      <c r="OBT176" s="102"/>
      <c r="OBU176" s="102"/>
      <c r="OBV176" s="102"/>
      <c r="OBW176" s="102"/>
      <c r="OBX176" s="103"/>
      <c r="OBY176" s="101" t="s">
        <v>216</v>
      </c>
      <c r="OBZ176" s="102"/>
      <c r="OCA176" s="102"/>
      <c r="OCB176" s="102"/>
      <c r="OCC176" s="102"/>
      <c r="OCD176" s="102"/>
      <c r="OCE176" s="102"/>
      <c r="OCF176" s="103"/>
      <c r="OCG176" s="101" t="s">
        <v>216</v>
      </c>
      <c r="OCH176" s="102"/>
      <c r="OCI176" s="102"/>
      <c r="OCJ176" s="102"/>
      <c r="OCK176" s="102"/>
      <c r="OCL176" s="102"/>
      <c r="OCM176" s="102"/>
      <c r="OCN176" s="103"/>
      <c r="OCO176" s="101" t="s">
        <v>216</v>
      </c>
      <c r="OCP176" s="102"/>
      <c r="OCQ176" s="102"/>
      <c r="OCR176" s="102"/>
      <c r="OCS176" s="102"/>
      <c r="OCT176" s="102"/>
      <c r="OCU176" s="102"/>
      <c r="OCV176" s="103"/>
      <c r="OCW176" s="101" t="s">
        <v>216</v>
      </c>
      <c r="OCX176" s="102"/>
      <c r="OCY176" s="102"/>
      <c r="OCZ176" s="102"/>
      <c r="ODA176" s="102"/>
      <c r="ODB176" s="102"/>
      <c r="ODC176" s="102"/>
      <c r="ODD176" s="103"/>
      <c r="ODE176" s="101" t="s">
        <v>216</v>
      </c>
      <c r="ODF176" s="102"/>
      <c r="ODG176" s="102"/>
      <c r="ODH176" s="102"/>
      <c r="ODI176" s="102"/>
      <c r="ODJ176" s="102"/>
      <c r="ODK176" s="102"/>
      <c r="ODL176" s="103"/>
      <c r="ODM176" s="101" t="s">
        <v>216</v>
      </c>
      <c r="ODN176" s="102"/>
      <c r="ODO176" s="102"/>
      <c r="ODP176" s="102"/>
      <c r="ODQ176" s="102"/>
      <c r="ODR176" s="102"/>
      <c r="ODS176" s="102"/>
      <c r="ODT176" s="103"/>
      <c r="ODU176" s="101" t="s">
        <v>216</v>
      </c>
      <c r="ODV176" s="102"/>
      <c r="ODW176" s="102"/>
      <c r="ODX176" s="102"/>
      <c r="ODY176" s="102"/>
      <c r="ODZ176" s="102"/>
      <c r="OEA176" s="102"/>
      <c r="OEB176" s="103"/>
      <c r="OEC176" s="101" t="s">
        <v>216</v>
      </c>
      <c r="OED176" s="102"/>
      <c r="OEE176" s="102"/>
      <c r="OEF176" s="102"/>
      <c r="OEG176" s="102"/>
      <c r="OEH176" s="102"/>
      <c r="OEI176" s="102"/>
      <c r="OEJ176" s="103"/>
      <c r="OEK176" s="101" t="s">
        <v>216</v>
      </c>
      <c r="OEL176" s="102"/>
      <c r="OEM176" s="102"/>
      <c r="OEN176" s="102"/>
      <c r="OEO176" s="102"/>
      <c r="OEP176" s="102"/>
      <c r="OEQ176" s="102"/>
      <c r="OER176" s="103"/>
      <c r="OES176" s="101" t="s">
        <v>216</v>
      </c>
      <c r="OET176" s="102"/>
      <c r="OEU176" s="102"/>
      <c r="OEV176" s="102"/>
      <c r="OEW176" s="102"/>
      <c r="OEX176" s="102"/>
      <c r="OEY176" s="102"/>
      <c r="OEZ176" s="103"/>
      <c r="OFA176" s="101" t="s">
        <v>216</v>
      </c>
      <c r="OFB176" s="102"/>
      <c r="OFC176" s="102"/>
      <c r="OFD176" s="102"/>
      <c r="OFE176" s="102"/>
      <c r="OFF176" s="102"/>
      <c r="OFG176" s="102"/>
      <c r="OFH176" s="103"/>
      <c r="OFI176" s="101" t="s">
        <v>216</v>
      </c>
      <c r="OFJ176" s="102"/>
      <c r="OFK176" s="102"/>
      <c r="OFL176" s="102"/>
      <c r="OFM176" s="102"/>
      <c r="OFN176" s="102"/>
      <c r="OFO176" s="102"/>
      <c r="OFP176" s="103"/>
      <c r="OFQ176" s="101" t="s">
        <v>216</v>
      </c>
      <c r="OFR176" s="102"/>
      <c r="OFS176" s="102"/>
      <c r="OFT176" s="102"/>
      <c r="OFU176" s="102"/>
      <c r="OFV176" s="102"/>
      <c r="OFW176" s="102"/>
      <c r="OFX176" s="103"/>
      <c r="OFY176" s="101" t="s">
        <v>216</v>
      </c>
      <c r="OFZ176" s="102"/>
      <c r="OGA176" s="102"/>
      <c r="OGB176" s="102"/>
      <c r="OGC176" s="102"/>
      <c r="OGD176" s="102"/>
      <c r="OGE176" s="102"/>
      <c r="OGF176" s="103"/>
      <c r="OGG176" s="101" t="s">
        <v>216</v>
      </c>
      <c r="OGH176" s="102"/>
      <c r="OGI176" s="102"/>
      <c r="OGJ176" s="102"/>
      <c r="OGK176" s="102"/>
      <c r="OGL176" s="102"/>
      <c r="OGM176" s="102"/>
      <c r="OGN176" s="103"/>
      <c r="OGO176" s="101" t="s">
        <v>216</v>
      </c>
      <c r="OGP176" s="102"/>
      <c r="OGQ176" s="102"/>
      <c r="OGR176" s="102"/>
      <c r="OGS176" s="102"/>
      <c r="OGT176" s="102"/>
      <c r="OGU176" s="102"/>
      <c r="OGV176" s="103"/>
      <c r="OGW176" s="101" t="s">
        <v>216</v>
      </c>
      <c r="OGX176" s="102"/>
      <c r="OGY176" s="102"/>
      <c r="OGZ176" s="102"/>
      <c r="OHA176" s="102"/>
      <c r="OHB176" s="102"/>
      <c r="OHC176" s="102"/>
      <c r="OHD176" s="103"/>
      <c r="OHE176" s="101" t="s">
        <v>216</v>
      </c>
      <c r="OHF176" s="102"/>
      <c r="OHG176" s="102"/>
      <c r="OHH176" s="102"/>
      <c r="OHI176" s="102"/>
      <c r="OHJ176" s="102"/>
      <c r="OHK176" s="102"/>
      <c r="OHL176" s="103"/>
      <c r="OHM176" s="101" t="s">
        <v>216</v>
      </c>
      <c r="OHN176" s="102"/>
      <c r="OHO176" s="102"/>
      <c r="OHP176" s="102"/>
      <c r="OHQ176" s="102"/>
      <c r="OHR176" s="102"/>
      <c r="OHS176" s="102"/>
      <c r="OHT176" s="103"/>
      <c r="OHU176" s="101" t="s">
        <v>216</v>
      </c>
      <c r="OHV176" s="102"/>
      <c r="OHW176" s="102"/>
      <c r="OHX176" s="102"/>
      <c r="OHY176" s="102"/>
      <c r="OHZ176" s="102"/>
      <c r="OIA176" s="102"/>
      <c r="OIB176" s="103"/>
      <c r="OIC176" s="101" t="s">
        <v>216</v>
      </c>
      <c r="OID176" s="102"/>
      <c r="OIE176" s="102"/>
      <c r="OIF176" s="102"/>
      <c r="OIG176" s="102"/>
      <c r="OIH176" s="102"/>
      <c r="OII176" s="102"/>
      <c r="OIJ176" s="103"/>
      <c r="OIK176" s="101" t="s">
        <v>216</v>
      </c>
      <c r="OIL176" s="102"/>
      <c r="OIM176" s="102"/>
      <c r="OIN176" s="102"/>
      <c r="OIO176" s="102"/>
      <c r="OIP176" s="102"/>
      <c r="OIQ176" s="102"/>
      <c r="OIR176" s="103"/>
      <c r="OIS176" s="101" t="s">
        <v>216</v>
      </c>
      <c r="OIT176" s="102"/>
      <c r="OIU176" s="102"/>
      <c r="OIV176" s="102"/>
      <c r="OIW176" s="102"/>
      <c r="OIX176" s="102"/>
      <c r="OIY176" s="102"/>
      <c r="OIZ176" s="103"/>
      <c r="OJA176" s="101" t="s">
        <v>216</v>
      </c>
      <c r="OJB176" s="102"/>
      <c r="OJC176" s="102"/>
      <c r="OJD176" s="102"/>
      <c r="OJE176" s="102"/>
      <c r="OJF176" s="102"/>
      <c r="OJG176" s="102"/>
      <c r="OJH176" s="103"/>
      <c r="OJI176" s="101" t="s">
        <v>216</v>
      </c>
      <c r="OJJ176" s="102"/>
      <c r="OJK176" s="102"/>
      <c r="OJL176" s="102"/>
      <c r="OJM176" s="102"/>
      <c r="OJN176" s="102"/>
      <c r="OJO176" s="102"/>
      <c r="OJP176" s="103"/>
      <c r="OJQ176" s="101" t="s">
        <v>216</v>
      </c>
      <c r="OJR176" s="102"/>
      <c r="OJS176" s="102"/>
      <c r="OJT176" s="102"/>
      <c r="OJU176" s="102"/>
      <c r="OJV176" s="102"/>
      <c r="OJW176" s="102"/>
      <c r="OJX176" s="103"/>
      <c r="OJY176" s="101" t="s">
        <v>216</v>
      </c>
      <c r="OJZ176" s="102"/>
      <c r="OKA176" s="102"/>
      <c r="OKB176" s="102"/>
      <c r="OKC176" s="102"/>
      <c r="OKD176" s="102"/>
      <c r="OKE176" s="102"/>
      <c r="OKF176" s="103"/>
      <c r="OKG176" s="101" t="s">
        <v>216</v>
      </c>
      <c r="OKH176" s="102"/>
      <c r="OKI176" s="102"/>
      <c r="OKJ176" s="102"/>
      <c r="OKK176" s="102"/>
      <c r="OKL176" s="102"/>
      <c r="OKM176" s="102"/>
      <c r="OKN176" s="103"/>
      <c r="OKO176" s="101" t="s">
        <v>216</v>
      </c>
      <c r="OKP176" s="102"/>
      <c r="OKQ176" s="102"/>
      <c r="OKR176" s="102"/>
      <c r="OKS176" s="102"/>
      <c r="OKT176" s="102"/>
      <c r="OKU176" s="102"/>
      <c r="OKV176" s="103"/>
      <c r="OKW176" s="101" t="s">
        <v>216</v>
      </c>
      <c r="OKX176" s="102"/>
      <c r="OKY176" s="102"/>
      <c r="OKZ176" s="102"/>
      <c r="OLA176" s="102"/>
      <c r="OLB176" s="102"/>
      <c r="OLC176" s="102"/>
      <c r="OLD176" s="103"/>
      <c r="OLE176" s="101" t="s">
        <v>216</v>
      </c>
      <c r="OLF176" s="102"/>
      <c r="OLG176" s="102"/>
      <c r="OLH176" s="102"/>
      <c r="OLI176" s="102"/>
      <c r="OLJ176" s="102"/>
      <c r="OLK176" s="102"/>
      <c r="OLL176" s="103"/>
      <c r="OLM176" s="101" t="s">
        <v>216</v>
      </c>
      <c r="OLN176" s="102"/>
      <c r="OLO176" s="102"/>
      <c r="OLP176" s="102"/>
      <c r="OLQ176" s="102"/>
      <c r="OLR176" s="102"/>
      <c r="OLS176" s="102"/>
      <c r="OLT176" s="103"/>
      <c r="OLU176" s="101" t="s">
        <v>216</v>
      </c>
      <c r="OLV176" s="102"/>
      <c r="OLW176" s="102"/>
      <c r="OLX176" s="102"/>
      <c r="OLY176" s="102"/>
      <c r="OLZ176" s="102"/>
      <c r="OMA176" s="102"/>
      <c r="OMB176" s="103"/>
      <c r="OMC176" s="101" t="s">
        <v>216</v>
      </c>
      <c r="OMD176" s="102"/>
      <c r="OME176" s="102"/>
      <c r="OMF176" s="102"/>
      <c r="OMG176" s="102"/>
      <c r="OMH176" s="102"/>
      <c r="OMI176" s="102"/>
      <c r="OMJ176" s="103"/>
      <c r="OMK176" s="101" t="s">
        <v>216</v>
      </c>
      <c r="OML176" s="102"/>
      <c r="OMM176" s="102"/>
      <c r="OMN176" s="102"/>
      <c r="OMO176" s="102"/>
      <c r="OMP176" s="102"/>
      <c r="OMQ176" s="102"/>
      <c r="OMR176" s="103"/>
      <c r="OMS176" s="101" t="s">
        <v>216</v>
      </c>
      <c r="OMT176" s="102"/>
      <c r="OMU176" s="102"/>
      <c r="OMV176" s="102"/>
      <c r="OMW176" s="102"/>
      <c r="OMX176" s="102"/>
      <c r="OMY176" s="102"/>
      <c r="OMZ176" s="103"/>
      <c r="ONA176" s="101" t="s">
        <v>216</v>
      </c>
      <c r="ONB176" s="102"/>
      <c r="ONC176" s="102"/>
      <c r="OND176" s="102"/>
      <c r="ONE176" s="102"/>
      <c r="ONF176" s="102"/>
      <c r="ONG176" s="102"/>
      <c r="ONH176" s="103"/>
      <c r="ONI176" s="101" t="s">
        <v>216</v>
      </c>
      <c r="ONJ176" s="102"/>
      <c r="ONK176" s="102"/>
      <c r="ONL176" s="102"/>
      <c r="ONM176" s="102"/>
      <c r="ONN176" s="102"/>
      <c r="ONO176" s="102"/>
      <c r="ONP176" s="103"/>
      <c r="ONQ176" s="101" t="s">
        <v>216</v>
      </c>
      <c r="ONR176" s="102"/>
      <c r="ONS176" s="102"/>
      <c r="ONT176" s="102"/>
      <c r="ONU176" s="102"/>
      <c r="ONV176" s="102"/>
      <c r="ONW176" s="102"/>
      <c r="ONX176" s="103"/>
      <c r="ONY176" s="101" t="s">
        <v>216</v>
      </c>
      <c r="ONZ176" s="102"/>
      <c r="OOA176" s="102"/>
      <c r="OOB176" s="102"/>
      <c r="OOC176" s="102"/>
      <c r="OOD176" s="102"/>
      <c r="OOE176" s="102"/>
      <c r="OOF176" s="103"/>
      <c r="OOG176" s="101" t="s">
        <v>216</v>
      </c>
      <c r="OOH176" s="102"/>
      <c r="OOI176" s="102"/>
      <c r="OOJ176" s="102"/>
      <c r="OOK176" s="102"/>
      <c r="OOL176" s="102"/>
      <c r="OOM176" s="102"/>
      <c r="OON176" s="103"/>
      <c r="OOO176" s="101" t="s">
        <v>216</v>
      </c>
      <c r="OOP176" s="102"/>
      <c r="OOQ176" s="102"/>
      <c r="OOR176" s="102"/>
      <c r="OOS176" s="102"/>
      <c r="OOT176" s="102"/>
      <c r="OOU176" s="102"/>
      <c r="OOV176" s="103"/>
      <c r="OOW176" s="101" t="s">
        <v>216</v>
      </c>
      <c r="OOX176" s="102"/>
      <c r="OOY176" s="102"/>
      <c r="OOZ176" s="102"/>
      <c r="OPA176" s="102"/>
      <c r="OPB176" s="102"/>
      <c r="OPC176" s="102"/>
      <c r="OPD176" s="103"/>
      <c r="OPE176" s="101" t="s">
        <v>216</v>
      </c>
      <c r="OPF176" s="102"/>
      <c r="OPG176" s="102"/>
      <c r="OPH176" s="102"/>
      <c r="OPI176" s="102"/>
      <c r="OPJ176" s="102"/>
      <c r="OPK176" s="102"/>
      <c r="OPL176" s="103"/>
      <c r="OPM176" s="101" t="s">
        <v>216</v>
      </c>
      <c r="OPN176" s="102"/>
      <c r="OPO176" s="102"/>
      <c r="OPP176" s="102"/>
      <c r="OPQ176" s="102"/>
      <c r="OPR176" s="102"/>
      <c r="OPS176" s="102"/>
      <c r="OPT176" s="103"/>
      <c r="OPU176" s="101" t="s">
        <v>216</v>
      </c>
      <c r="OPV176" s="102"/>
      <c r="OPW176" s="102"/>
      <c r="OPX176" s="102"/>
      <c r="OPY176" s="102"/>
      <c r="OPZ176" s="102"/>
      <c r="OQA176" s="102"/>
      <c r="OQB176" s="103"/>
      <c r="OQC176" s="101" t="s">
        <v>216</v>
      </c>
      <c r="OQD176" s="102"/>
      <c r="OQE176" s="102"/>
      <c r="OQF176" s="102"/>
      <c r="OQG176" s="102"/>
      <c r="OQH176" s="102"/>
      <c r="OQI176" s="102"/>
      <c r="OQJ176" s="103"/>
      <c r="OQK176" s="101" t="s">
        <v>216</v>
      </c>
      <c r="OQL176" s="102"/>
      <c r="OQM176" s="102"/>
      <c r="OQN176" s="102"/>
      <c r="OQO176" s="102"/>
      <c r="OQP176" s="102"/>
      <c r="OQQ176" s="102"/>
      <c r="OQR176" s="103"/>
      <c r="OQS176" s="101" t="s">
        <v>216</v>
      </c>
      <c r="OQT176" s="102"/>
      <c r="OQU176" s="102"/>
      <c r="OQV176" s="102"/>
      <c r="OQW176" s="102"/>
      <c r="OQX176" s="102"/>
      <c r="OQY176" s="102"/>
      <c r="OQZ176" s="103"/>
      <c r="ORA176" s="101" t="s">
        <v>216</v>
      </c>
      <c r="ORB176" s="102"/>
      <c r="ORC176" s="102"/>
      <c r="ORD176" s="102"/>
      <c r="ORE176" s="102"/>
      <c r="ORF176" s="102"/>
      <c r="ORG176" s="102"/>
      <c r="ORH176" s="103"/>
      <c r="ORI176" s="101" t="s">
        <v>216</v>
      </c>
      <c r="ORJ176" s="102"/>
      <c r="ORK176" s="102"/>
      <c r="ORL176" s="102"/>
      <c r="ORM176" s="102"/>
      <c r="ORN176" s="102"/>
      <c r="ORO176" s="102"/>
      <c r="ORP176" s="103"/>
      <c r="ORQ176" s="101" t="s">
        <v>216</v>
      </c>
      <c r="ORR176" s="102"/>
      <c r="ORS176" s="102"/>
      <c r="ORT176" s="102"/>
      <c r="ORU176" s="102"/>
      <c r="ORV176" s="102"/>
      <c r="ORW176" s="102"/>
      <c r="ORX176" s="103"/>
      <c r="ORY176" s="101" t="s">
        <v>216</v>
      </c>
      <c r="ORZ176" s="102"/>
      <c r="OSA176" s="102"/>
      <c r="OSB176" s="102"/>
      <c r="OSC176" s="102"/>
      <c r="OSD176" s="102"/>
      <c r="OSE176" s="102"/>
      <c r="OSF176" s="103"/>
      <c r="OSG176" s="101" t="s">
        <v>216</v>
      </c>
      <c r="OSH176" s="102"/>
      <c r="OSI176" s="102"/>
      <c r="OSJ176" s="102"/>
      <c r="OSK176" s="102"/>
      <c r="OSL176" s="102"/>
      <c r="OSM176" s="102"/>
      <c r="OSN176" s="103"/>
      <c r="OSO176" s="101" t="s">
        <v>216</v>
      </c>
      <c r="OSP176" s="102"/>
      <c r="OSQ176" s="102"/>
      <c r="OSR176" s="102"/>
      <c r="OSS176" s="102"/>
      <c r="OST176" s="102"/>
      <c r="OSU176" s="102"/>
      <c r="OSV176" s="103"/>
      <c r="OSW176" s="101" t="s">
        <v>216</v>
      </c>
      <c r="OSX176" s="102"/>
      <c r="OSY176" s="102"/>
      <c r="OSZ176" s="102"/>
      <c r="OTA176" s="102"/>
      <c r="OTB176" s="102"/>
      <c r="OTC176" s="102"/>
      <c r="OTD176" s="103"/>
      <c r="OTE176" s="101" t="s">
        <v>216</v>
      </c>
      <c r="OTF176" s="102"/>
      <c r="OTG176" s="102"/>
      <c r="OTH176" s="102"/>
      <c r="OTI176" s="102"/>
      <c r="OTJ176" s="102"/>
      <c r="OTK176" s="102"/>
      <c r="OTL176" s="103"/>
      <c r="OTM176" s="101" t="s">
        <v>216</v>
      </c>
      <c r="OTN176" s="102"/>
      <c r="OTO176" s="102"/>
      <c r="OTP176" s="102"/>
      <c r="OTQ176" s="102"/>
      <c r="OTR176" s="102"/>
      <c r="OTS176" s="102"/>
      <c r="OTT176" s="103"/>
      <c r="OTU176" s="101" t="s">
        <v>216</v>
      </c>
      <c r="OTV176" s="102"/>
      <c r="OTW176" s="102"/>
      <c r="OTX176" s="102"/>
      <c r="OTY176" s="102"/>
      <c r="OTZ176" s="102"/>
      <c r="OUA176" s="102"/>
      <c r="OUB176" s="103"/>
      <c r="OUC176" s="101" t="s">
        <v>216</v>
      </c>
      <c r="OUD176" s="102"/>
      <c r="OUE176" s="102"/>
      <c r="OUF176" s="102"/>
      <c r="OUG176" s="102"/>
      <c r="OUH176" s="102"/>
      <c r="OUI176" s="102"/>
      <c r="OUJ176" s="103"/>
      <c r="OUK176" s="101" t="s">
        <v>216</v>
      </c>
      <c r="OUL176" s="102"/>
      <c r="OUM176" s="102"/>
      <c r="OUN176" s="102"/>
      <c r="OUO176" s="102"/>
      <c r="OUP176" s="102"/>
      <c r="OUQ176" s="102"/>
      <c r="OUR176" s="103"/>
      <c r="OUS176" s="101" t="s">
        <v>216</v>
      </c>
      <c r="OUT176" s="102"/>
      <c r="OUU176" s="102"/>
      <c r="OUV176" s="102"/>
      <c r="OUW176" s="102"/>
      <c r="OUX176" s="102"/>
      <c r="OUY176" s="102"/>
      <c r="OUZ176" s="103"/>
      <c r="OVA176" s="101" t="s">
        <v>216</v>
      </c>
      <c r="OVB176" s="102"/>
      <c r="OVC176" s="102"/>
      <c r="OVD176" s="102"/>
      <c r="OVE176" s="102"/>
      <c r="OVF176" s="102"/>
      <c r="OVG176" s="102"/>
      <c r="OVH176" s="103"/>
      <c r="OVI176" s="101" t="s">
        <v>216</v>
      </c>
      <c r="OVJ176" s="102"/>
      <c r="OVK176" s="102"/>
      <c r="OVL176" s="102"/>
      <c r="OVM176" s="102"/>
      <c r="OVN176" s="102"/>
      <c r="OVO176" s="102"/>
      <c r="OVP176" s="103"/>
      <c r="OVQ176" s="101" t="s">
        <v>216</v>
      </c>
      <c r="OVR176" s="102"/>
      <c r="OVS176" s="102"/>
      <c r="OVT176" s="102"/>
      <c r="OVU176" s="102"/>
      <c r="OVV176" s="102"/>
      <c r="OVW176" s="102"/>
      <c r="OVX176" s="103"/>
      <c r="OVY176" s="101" t="s">
        <v>216</v>
      </c>
      <c r="OVZ176" s="102"/>
      <c r="OWA176" s="102"/>
      <c r="OWB176" s="102"/>
      <c r="OWC176" s="102"/>
      <c r="OWD176" s="102"/>
      <c r="OWE176" s="102"/>
      <c r="OWF176" s="103"/>
      <c r="OWG176" s="101" t="s">
        <v>216</v>
      </c>
      <c r="OWH176" s="102"/>
      <c r="OWI176" s="102"/>
      <c r="OWJ176" s="102"/>
      <c r="OWK176" s="102"/>
      <c r="OWL176" s="102"/>
      <c r="OWM176" s="102"/>
      <c r="OWN176" s="103"/>
      <c r="OWO176" s="101" t="s">
        <v>216</v>
      </c>
      <c r="OWP176" s="102"/>
      <c r="OWQ176" s="102"/>
      <c r="OWR176" s="102"/>
      <c r="OWS176" s="102"/>
      <c r="OWT176" s="102"/>
      <c r="OWU176" s="102"/>
      <c r="OWV176" s="103"/>
      <c r="OWW176" s="101" t="s">
        <v>216</v>
      </c>
      <c r="OWX176" s="102"/>
      <c r="OWY176" s="102"/>
      <c r="OWZ176" s="102"/>
      <c r="OXA176" s="102"/>
      <c r="OXB176" s="102"/>
      <c r="OXC176" s="102"/>
      <c r="OXD176" s="103"/>
      <c r="OXE176" s="101" t="s">
        <v>216</v>
      </c>
      <c r="OXF176" s="102"/>
      <c r="OXG176" s="102"/>
      <c r="OXH176" s="102"/>
      <c r="OXI176" s="102"/>
      <c r="OXJ176" s="102"/>
      <c r="OXK176" s="102"/>
      <c r="OXL176" s="103"/>
      <c r="OXM176" s="101" t="s">
        <v>216</v>
      </c>
      <c r="OXN176" s="102"/>
      <c r="OXO176" s="102"/>
      <c r="OXP176" s="102"/>
      <c r="OXQ176" s="102"/>
      <c r="OXR176" s="102"/>
      <c r="OXS176" s="102"/>
      <c r="OXT176" s="103"/>
      <c r="OXU176" s="101" t="s">
        <v>216</v>
      </c>
      <c r="OXV176" s="102"/>
      <c r="OXW176" s="102"/>
      <c r="OXX176" s="102"/>
      <c r="OXY176" s="102"/>
      <c r="OXZ176" s="102"/>
      <c r="OYA176" s="102"/>
      <c r="OYB176" s="103"/>
      <c r="OYC176" s="101" t="s">
        <v>216</v>
      </c>
      <c r="OYD176" s="102"/>
      <c r="OYE176" s="102"/>
      <c r="OYF176" s="102"/>
      <c r="OYG176" s="102"/>
      <c r="OYH176" s="102"/>
      <c r="OYI176" s="102"/>
      <c r="OYJ176" s="103"/>
      <c r="OYK176" s="101" t="s">
        <v>216</v>
      </c>
      <c r="OYL176" s="102"/>
      <c r="OYM176" s="102"/>
      <c r="OYN176" s="102"/>
      <c r="OYO176" s="102"/>
      <c r="OYP176" s="102"/>
      <c r="OYQ176" s="102"/>
      <c r="OYR176" s="103"/>
      <c r="OYS176" s="101" t="s">
        <v>216</v>
      </c>
      <c r="OYT176" s="102"/>
      <c r="OYU176" s="102"/>
      <c r="OYV176" s="102"/>
      <c r="OYW176" s="102"/>
      <c r="OYX176" s="102"/>
      <c r="OYY176" s="102"/>
      <c r="OYZ176" s="103"/>
      <c r="OZA176" s="101" t="s">
        <v>216</v>
      </c>
      <c r="OZB176" s="102"/>
      <c r="OZC176" s="102"/>
      <c r="OZD176" s="102"/>
      <c r="OZE176" s="102"/>
      <c r="OZF176" s="102"/>
      <c r="OZG176" s="102"/>
      <c r="OZH176" s="103"/>
      <c r="OZI176" s="101" t="s">
        <v>216</v>
      </c>
      <c r="OZJ176" s="102"/>
      <c r="OZK176" s="102"/>
      <c r="OZL176" s="102"/>
      <c r="OZM176" s="102"/>
      <c r="OZN176" s="102"/>
      <c r="OZO176" s="102"/>
      <c r="OZP176" s="103"/>
      <c r="OZQ176" s="101" t="s">
        <v>216</v>
      </c>
      <c r="OZR176" s="102"/>
      <c r="OZS176" s="102"/>
      <c r="OZT176" s="102"/>
      <c r="OZU176" s="102"/>
      <c r="OZV176" s="102"/>
      <c r="OZW176" s="102"/>
      <c r="OZX176" s="103"/>
      <c r="OZY176" s="101" t="s">
        <v>216</v>
      </c>
      <c r="OZZ176" s="102"/>
      <c r="PAA176" s="102"/>
      <c r="PAB176" s="102"/>
      <c r="PAC176" s="102"/>
      <c r="PAD176" s="102"/>
      <c r="PAE176" s="102"/>
      <c r="PAF176" s="103"/>
      <c r="PAG176" s="101" t="s">
        <v>216</v>
      </c>
      <c r="PAH176" s="102"/>
      <c r="PAI176" s="102"/>
      <c r="PAJ176" s="102"/>
      <c r="PAK176" s="102"/>
      <c r="PAL176" s="102"/>
      <c r="PAM176" s="102"/>
      <c r="PAN176" s="103"/>
      <c r="PAO176" s="101" t="s">
        <v>216</v>
      </c>
      <c r="PAP176" s="102"/>
      <c r="PAQ176" s="102"/>
      <c r="PAR176" s="102"/>
      <c r="PAS176" s="102"/>
      <c r="PAT176" s="102"/>
      <c r="PAU176" s="102"/>
      <c r="PAV176" s="103"/>
      <c r="PAW176" s="101" t="s">
        <v>216</v>
      </c>
      <c r="PAX176" s="102"/>
      <c r="PAY176" s="102"/>
      <c r="PAZ176" s="102"/>
      <c r="PBA176" s="102"/>
      <c r="PBB176" s="102"/>
      <c r="PBC176" s="102"/>
      <c r="PBD176" s="103"/>
      <c r="PBE176" s="101" t="s">
        <v>216</v>
      </c>
      <c r="PBF176" s="102"/>
      <c r="PBG176" s="102"/>
      <c r="PBH176" s="102"/>
      <c r="PBI176" s="102"/>
      <c r="PBJ176" s="102"/>
      <c r="PBK176" s="102"/>
      <c r="PBL176" s="103"/>
      <c r="PBM176" s="101" t="s">
        <v>216</v>
      </c>
      <c r="PBN176" s="102"/>
      <c r="PBO176" s="102"/>
      <c r="PBP176" s="102"/>
      <c r="PBQ176" s="102"/>
      <c r="PBR176" s="102"/>
      <c r="PBS176" s="102"/>
      <c r="PBT176" s="103"/>
      <c r="PBU176" s="101" t="s">
        <v>216</v>
      </c>
      <c r="PBV176" s="102"/>
      <c r="PBW176" s="102"/>
      <c r="PBX176" s="102"/>
      <c r="PBY176" s="102"/>
      <c r="PBZ176" s="102"/>
      <c r="PCA176" s="102"/>
      <c r="PCB176" s="103"/>
      <c r="PCC176" s="101" t="s">
        <v>216</v>
      </c>
      <c r="PCD176" s="102"/>
      <c r="PCE176" s="102"/>
      <c r="PCF176" s="102"/>
      <c r="PCG176" s="102"/>
      <c r="PCH176" s="102"/>
      <c r="PCI176" s="102"/>
      <c r="PCJ176" s="103"/>
      <c r="PCK176" s="101" t="s">
        <v>216</v>
      </c>
      <c r="PCL176" s="102"/>
      <c r="PCM176" s="102"/>
      <c r="PCN176" s="102"/>
      <c r="PCO176" s="102"/>
      <c r="PCP176" s="102"/>
      <c r="PCQ176" s="102"/>
      <c r="PCR176" s="103"/>
      <c r="PCS176" s="101" t="s">
        <v>216</v>
      </c>
      <c r="PCT176" s="102"/>
      <c r="PCU176" s="102"/>
      <c r="PCV176" s="102"/>
      <c r="PCW176" s="102"/>
      <c r="PCX176" s="102"/>
      <c r="PCY176" s="102"/>
      <c r="PCZ176" s="103"/>
      <c r="PDA176" s="101" t="s">
        <v>216</v>
      </c>
      <c r="PDB176" s="102"/>
      <c r="PDC176" s="102"/>
      <c r="PDD176" s="102"/>
      <c r="PDE176" s="102"/>
      <c r="PDF176" s="102"/>
      <c r="PDG176" s="102"/>
      <c r="PDH176" s="103"/>
      <c r="PDI176" s="101" t="s">
        <v>216</v>
      </c>
      <c r="PDJ176" s="102"/>
      <c r="PDK176" s="102"/>
      <c r="PDL176" s="102"/>
      <c r="PDM176" s="102"/>
      <c r="PDN176" s="102"/>
      <c r="PDO176" s="102"/>
      <c r="PDP176" s="103"/>
      <c r="PDQ176" s="101" t="s">
        <v>216</v>
      </c>
      <c r="PDR176" s="102"/>
      <c r="PDS176" s="102"/>
      <c r="PDT176" s="102"/>
      <c r="PDU176" s="102"/>
      <c r="PDV176" s="102"/>
      <c r="PDW176" s="102"/>
      <c r="PDX176" s="103"/>
      <c r="PDY176" s="101" t="s">
        <v>216</v>
      </c>
      <c r="PDZ176" s="102"/>
      <c r="PEA176" s="102"/>
      <c r="PEB176" s="102"/>
      <c r="PEC176" s="102"/>
      <c r="PED176" s="102"/>
      <c r="PEE176" s="102"/>
      <c r="PEF176" s="103"/>
      <c r="PEG176" s="101" t="s">
        <v>216</v>
      </c>
      <c r="PEH176" s="102"/>
      <c r="PEI176" s="102"/>
      <c r="PEJ176" s="102"/>
      <c r="PEK176" s="102"/>
      <c r="PEL176" s="102"/>
      <c r="PEM176" s="102"/>
      <c r="PEN176" s="103"/>
      <c r="PEO176" s="101" t="s">
        <v>216</v>
      </c>
      <c r="PEP176" s="102"/>
      <c r="PEQ176" s="102"/>
      <c r="PER176" s="102"/>
      <c r="PES176" s="102"/>
      <c r="PET176" s="102"/>
      <c r="PEU176" s="102"/>
      <c r="PEV176" s="103"/>
      <c r="PEW176" s="101" t="s">
        <v>216</v>
      </c>
      <c r="PEX176" s="102"/>
      <c r="PEY176" s="102"/>
      <c r="PEZ176" s="102"/>
      <c r="PFA176" s="102"/>
      <c r="PFB176" s="102"/>
      <c r="PFC176" s="102"/>
      <c r="PFD176" s="103"/>
      <c r="PFE176" s="101" t="s">
        <v>216</v>
      </c>
      <c r="PFF176" s="102"/>
      <c r="PFG176" s="102"/>
      <c r="PFH176" s="102"/>
      <c r="PFI176" s="102"/>
      <c r="PFJ176" s="102"/>
      <c r="PFK176" s="102"/>
      <c r="PFL176" s="103"/>
      <c r="PFM176" s="101" t="s">
        <v>216</v>
      </c>
      <c r="PFN176" s="102"/>
      <c r="PFO176" s="102"/>
      <c r="PFP176" s="102"/>
      <c r="PFQ176" s="102"/>
      <c r="PFR176" s="102"/>
      <c r="PFS176" s="102"/>
      <c r="PFT176" s="103"/>
      <c r="PFU176" s="101" t="s">
        <v>216</v>
      </c>
      <c r="PFV176" s="102"/>
      <c r="PFW176" s="102"/>
      <c r="PFX176" s="102"/>
      <c r="PFY176" s="102"/>
      <c r="PFZ176" s="102"/>
      <c r="PGA176" s="102"/>
      <c r="PGB176" s="103"/>
      <c r="PGC176" s="101" t="s">
        <v>216</v>
      </c>
      <c r="PGD176" s="102"/>
      <c r="PGE176" s="102"/>
      <c r="PGF176" s="102"/>
      <c r="PGG176" s="102"/>
      <c r="PGH176" s="102"/>
      <c r="PGI176" s="102"/>
      <c r="PGJ176" s="103"/>
      <c r="PGK176" s="101" t="s">
        <v>216</v>
      </c>
      <c r="PGL176" s="102"/>
      <c r="PGM176" s="102"/>
      <c r="PGN176" s="102"/>
      <c r="PGO176" s="102"/>
      <c r="PGP176" s="102"/>
      <c r="PGQ176" s="102"/>
      <c r="PGR176" s="103"/>
      <c r="PGS176" s="101" t="s">
        <v>216</v>
      </c>
      <c r="PGT176" s="102"/>
      <c r="PGU176" s="102"/>
      <c r="PGV176" s="102"/>
      <c r="PGW176" s="102"/>
      <c r="PGX176" s="102"/>
      <c r="PGY176" s="102"/>
      <c r="PGZ176" s="103"/>
      <c r="PHA176" s="101" t="s">
        <v>216</v>
      </c>
      <c r="PHB176" s="102"/>
      <c r="PHC176" s="102"/>
      <c r="PHD176" s="102"/>
      <c r="PHE176" s="102"/>
      <c r="PHF176" s="102"/>
      <c r="PHG176" s="102"/>
      <c r="PHH176" s="103"/>
      <c r="PHI176" s="101" t="s">
        <v>216</v>
      </c>
      <c r="PHJ176" s="102"/>
      <c r="PHK176" s="102"/>
      <c r="PHL176" s="102"/>
      <c r="PHM176" s="102"/>
      <c r="PHN176" s="102"/>
      <c r="PHO176" s="102"/>
      <c r="PHP176" s="103"/>
      <c r="PHQ176" s="101" t="s">
        <v>216</v>
      </c>
      <c r="PHR176" s="102"/>
      <c r="PHS176" s="102"/>
      <c r="PHT176" s="102"/>
      <c r="PHU176" s="102"/>
      <c r="PHV176" s="102"/>
      <c r="PHW176" s="102"/>
      <c r="PHX176" s="103"/>
      <c r="PHY176" s="101" t="s">
        <v>216</v>
      </c>
      <c r="PHZ176" s="102"/>
      <c r="PIA176" s="102"/>
      <c r="PIB176" s="102"/>
      <c r="PIC176" s="102"/>
      <c r="PID176" s="102"/>
      <c r="PIE176" s="102"/>
      <c r="PIF176" s="103"/>
      <c r="PIG176" s="101" t="s">
        <v>216</v>
      </c>
      <c r="PIH176" s="102"/>
      <c r="PII176" s="102"/>
      <c r="PIJ176" s="102"/>
      <c r="PIK176" s="102"/>
      <c r="PIL176" s="102"/>
      <c r="PIM176" s="102"/>
      <c r="PIN176" s="103"/>
      <c r="PIO176" s="101" t="s">
        <v>216</v>
      </c>
      <c r="PIP176" s="102"/>
      <c r="PIQ176" s="102"/>
      <c r="PIR176" s="102"/>
      <c r="PIS176" s="102"/>
      <c r="PIT176" s="102"/>
      <c r="PIU176" s="102"/>
      <c r="PIV176" s="103"/>
      <c r="PIW176" s="101" t="s">
        <v>216</v>
      </c>
      <c r="PIX176" s="102"/>
      <c r="PIY176" s="102"/>
      <c r="PIZ176" s="102"/>
      <c r="PJA176" s="102"/>
      <c r="PJB176" s="102"/>
      <c r="PJC176" s="102"/>
      <c r="PJD176" s="103"/>
      <c r="PJE176" s="101" t="s">
        <v>216</v>
      </c>
      <c r="PJF176" s="102"/>
      <c r="PJG176" s="102"/>
      <c r="PJH176" s="102"/>
      <c r="PJI176" s="102"/>
      <c r="PJJ176" s="102"/>
      <c r="PJK176" s="102"/>
      <c r="PJL176" s="103"/>
      <c r="PJM176" s="101" t="s">
        <v>216</v>
      </c>
      <c r="PJN176" s="102"/>
      <c r="PJO176" s="102"/>
      <c r="PJP176" s="102"/>
      <c r="PJQ176" s="102"/>
      <c r="PJR176" s="102"/>
      <c r="PJS176" s="102"/>
      <c r="PJT176" s="103"/>
      <c r="PJU176" s="101" t="s">
        <v>216</v>
      </c>
      <c r="PJV176" s="102"/>
      <c r="PJW176" s="102"/>
      <c r="PJX176" s="102"/>
      <c r="PJY176" s="102"/>
      <c r="PJZ176" s="102"/>
      <c r="PKA176" s="102"/>
      <c r="PKB176" s="103"/>
      <c r="PKC176" s="101" t="s">
        <v>216</v>
      </c>
      <c r="PKD176" s="102"/>
      <c r="PKE176" s="102"/>
      <c r="PKF176" s="102"/>
      <c r="PKG176" s="102"/>
      <c r="PKH176" s="102"/>
      <c r="PKI176" s="102"/>
      <c r="PKJ176" s="103"/>
      <c r="PKK176" s="101" t="s">
        <v>216</v>
      </c>
      <c r="PKL176" s="102"/>
      <c r="PKM176" s="102"/>
      <c r="PKN176" s="102"/>
      <c r="PKO176" s="102"/>
      <c r="PKP176" s="102"/>
      <c r="PKQ176" s="102"/>
      <c r="PKR176" s="103"/>
      <c r="PKS176" s="101" t="s">
        <v>216</v>
      </c>
      <c r="PKT176" s="102"/>
      <c r="PKU176" s="102"/>
      <c r="PKV176" s="102"/>
      <c r="PKW176" s="102"/>
      <c r="PKX176" s="102"/>
      <c r="PKY176" s="102"/>
      <c r="PKZ176" s="103"/>
      <c r="PLA176" s="101" t="s">
        <v>216</v>
      </c>
      <c r="PLB176" s="102"/>
      <c r="PLC176" s="102"/>
      <c r="PLD176" s="102"/>
      <c r="PLE176" s="102"/>
      <c r="PLF176" s="102"/>
      <c r="PLG176" s="102"/>
      <c r="PLH176" s="103"/>
      <c r="PLI176" s="101" t="s">
        <v>216</v>
      </c>
      <c r="PLJ176" s="102"/>
      <c r="PLK176" s="102"/>
      <c r="PLL176" s="102"/>
      <c r="PLM176" s="102"/>
      <c r="PLN176" s="102"/>
      <c r="PLO176" s="102"/>
      <c r="PLP176" s="103"/>
      <c r="PLQ176" s="101" t="s">
        <v>216</v>
      </c>
      <c r="PLR176" s="102"/>
      <c r="PLS176" s="102"/>
      <c r="PLT176" s="102"/>
      <c r="PLU176" s="102"/>
      <c r="PLV176" s="102"/>
      <c r="PLW176" s="102"/>
      <c r="PLX176" s="103"/>
      <c r="PLY176" s="101" t="s">
        <v>216</v>
      </c>
      <c r="PLZ176" s="102"/>
      <c r="PMA176" s="102"/>
      <c r="PMB176" s="102"/>
      <c r="PMC176" s="102"/>
      <c r="PMD176" s="102"/>
      <c r="PME176" s="102"/>
      <c r="PMF176" s="103"/>
      <c r="PMG176" s="101" t="s">
        <v>216</v>
      </c>
      <c r="PMH176" s="102"/>
      <c r="PMI176" s="102"/>
      <c r="PMJ176" s="102"/>
      <c r="PMK176" s="102"/>
      <c r="PML176" s="102"/>
      <c r="PMM176" s="102"/>
      <c r="PMN176" s="103"/>
      <c r="PMO176" s="101" t="s">
        <v>216</v>
      </c>
      <c r="PMP176" s="102"/>
      <c r="PMQ176" s="102"/>
      <c r="PMR176" s="102"/>
      <c r="PMS176" s="102"/>
      <c r="PMT176" s="102"/>
      <c r="PMU176" s="102"/>
      <c r="PMV176" s="103"/>
      <c r="PMW176" s="101" t="s">
        <v>216</v>
      </c>
      <c r="PMX176" s="102"/>
      <c r="PMY176" s="102"/>
      <c r="PMZ176" s="102"/>
      <c r="PNA176" s="102"/>
      <c r="PNB176" s="102"/>
      <c r="PNC176" s="102"/>
      <c r="PND176" s="103"/>
      <c r="PNE176" s="101" t="s">
        <v>216</v>
      </c>
      <c r="PNF176" s="102"/>
      <c r="PNG176" s="102"/>
      <c r="PNH176" s="102"/>
      <c r="PNI176" s="102"/>
      <c r="PNJ176" s="102"/>
      <c r="PNK176" s="102"/>
      <c r="PNL176" s="103"/>
      <c r="PNM176" s="101" t="s">
        <v>216</v>
      </c>
      <c r="PNN176" s="102"/>
      <c r="PNO176" s="102"/>
      <c r="PNP176" s="102"/>
      <c r="PNQ176" s="102"/>
      <c r="PNR176" s="102"/>
      <c r="PNS176" s="102"/>
      <c r="PNT176" s="103"/>
      <c r="PNU176" s="101" t="s">
        <v>216</v>
      </c>
      <c r="PNV176" s="102"/>
      <c r="PNW176" s="102"/>
      <c r="PNX176" s="102"/>
      <c r="PNY176" s="102"/>
      <c r="PNZ176" s="102"/>
      <c r="POA176" s="102"/>
      <c r="POB176" s="103"/>
      <c r="POC176" s="101" t="s">
        <v>216</v>
      </c>
      <c r="POD176" s="102"/>
      <c r="POE176" s="102"/>
      <c r="POF176" s="102"/>
      <c r="POG176" s="102"/>
      <c r="POH176" s="102"/>
      <c r="POI176" s="102"/>
      <c r="POJ176" s="103"/>
      <c r="POK176" s="101" t="s">
        <v>216</v>
      </c>
      <c r="POL176" s="102"/>
      <c r="POM176" s="102"/>
      <c r="PON176" s="102"/>
      <c r="POO176" s="102"/>
      <c r="POP176" s="102"/>
      <c r="POQ176" s="102"/>
      <c r="POR176" s="103"/>
      <c r="POS176" s="101" t="s">
        <v>216</v>
      </c>
      <c r="POT176" s="102"/>
      <c r="POU176" s="102"/>
      <c r="POV176" s="102"/>
      <c r="POW176" s="102"/>
      <c r="POX176" s="102"/>
      <c r="POY176" s="102"/>
      <c r="POZ176" s="103"/>
      <c r="PPA176" s="101" t="s">
        <v>216</v>
      </c>
      <c r="PPB176" s="102"/>
      <c r="PPC176" s="102"/>
      <c r="PPD176" s="102"/>
      <c r="PPE176" s="102"/>
      <c r="PPF176" s="102"/>
      <c r="PPG176" s="102"/>
      <c r="PPH176" s="103"/>
      <c r="PPI176" s="101" t="s">
        <v>216</v>
      </c>
      <c r="PPJ176" s="102"/>
      <c r="PPK176" s="102"/>
      <c r="PPL176" s="102"/>
      <c r="PPM176" s="102"/>
      <c r="PPN176" s="102"/>
      <c r="PPO176" s="102"/>
      <c r="PPP176" s="103"/>
      <c r="PPQ176" s="101" t="s">
        <v>216</v>
      </c>
      <c r="PPR176" s="102"/>
      <c r="PPS176" s="102"/>
      <c r="PPT176" s="102"/>
      <c r="PPU176" s="102"/>
      <c r="PPV176" s="102"/>
      <c r="PPW176" s="102"/>
      <c r="PPX176" s="103"/>
      <c r="PPY176" s="101" t="s">
        <v>216</v>
      </c>
      <c r="PPZ176" s="102"/>
      <c r="PQA176" s="102"/>
      <c r="PQB176" s="102"/>
      <c r="PQC176" s="102"/>
      <c r="PQD176" s="102"/>
      <c r="PQE176" s="102"/>
      <c r="PQF176" s="103"/>
      <c r="PQG176" s="101" t="s">
        <v>216</v>
      </c>
      <c r="PQH176" s="102"/>
      <c r="PQI176" s="102"/>
      <c r="PQJ176" s="102"/>
      <c r="PQK176" s="102"/>
      <c r="PQL176" s="102"/>
      <c r="PQM176" s="102"/>
      <c r="PQN176" s="103"/>
      <c r="PQO176" s="101" t="s">
        <v>216</v>
      </c>
      <c r="PQP176" s="102"/>
      <c r="PQQ176" s="102"/>
      <c r="PQR176" s="102"/>
      <c r="PQS176" s="102"/>
      <c r="PQT176" s="102"/>
      <c r="PQU176" s="102"/>
      <c r="PQV176" s="103"/>
      <c r="PQW176" s="101" t="s">
        <v>216</v>
      </c>
      <c r="PQX176" s="102"/>
      <c r="PQY176" s="102"/>
      <c r="PQZ176" s="102"/>
      <c r="PRA176" s="102"/>
      <c r="PRB176" s="102"/>
      <c r="PRC176" s="102"/>
      <c r="PRD176" s="103"/>
      <c r="PRE176" s="101" t="s">
        <v>216</v>
      </c>
      <c r="PRF176" s="102"/>
      <c r="PRG176" s="102"/>
      <c r="PRH176" s="102"/>
      <c r="PRI176" s="102"/>
      <c r="PRJ176" s="102"/>
      <c r="PRK176" s="102"/>
      <c r="PRL176" s="103"/>
      <c r="PRM176" s="101" t="s">
        <v>216</v>
      </c>
      <c r="PRN176" s="102"/>
      <c r="PRO176" s="102"/>
      <c r="PRP176" s="102"/>
      <c r="PRQ176" s="102"/>
      <c r="PRR176" s="102"/>
      <c r="PRS176" s="102"/>
      <c r="PRT176" s="103"/>
      <c r="PRU176" s="101" t="s">
        <v>216</v>
      </c>
      <c r="PRV176" s="102"/>
      <c r="PRW176" s="102"/>
      <c r="PRX176" s="102"/>
      <c r="PRY176" s="102"/>
      <c r="PRZ176" s="102"/>
      <c r="PSA176" s="102"/>
      <c r="PSB176" s="103"/>
      <c r="PSC176" s="101" t="s">
        <v>216</v>
      </c>
      <c r="PSD176" s="102"/>
      <c r="PSE176" s="102"/>
      <c r="PSF176" s="102"/>
      <c r="PSG176" s="102"/>
      <c r="PSH176" s="102"/>
      <c r="PSI176" s="102"/>
      <c r="PSJ176" s="103"/>
      <c r="PSK176" s="101" t="s">
        <v>216</v>
      </c>
      <c r="PSL176" s="102"/>
      <c r="PSM176" s="102"/>
      <c r="PSN176" s="102"/>
      <c r="PSO176" s="102"/>
      <c r="PSP176" s="102"/>
      <c r="PSQ176" s="102"/>
      <c r="PSR176" s="103"/>
      <c r="PSS176" s="101" t="s">
        <v>216</v>
      </c>
      <c r="PST176" s="102"/>
      <c r="PSU176" s="102"/>
      <c r="PSV176" s="102"/>
      <c r="PSW176" s="102"/>
      <c r="PSX176" s="102"/>
      <c r="PSY176" s="102"/>
      <c r="PSZ176" s="103"/>
      <c r="PTA176" s="101" t="s">
        <v>216</v>
      </c>
      <c r="PTB176" s="102"/>
      <c r="PTC176" s="102"/>
      <c r="PTD176" s="102"/>
      <c r="PTE176" s="102"/>
      <c r="PTF176" s="102"/>
      <c r="PTG176" s="102"/>
      <c r="PTH176" s="103"/>
      <c r="PTI176" s="101" t="s">
        <v>216</v>
      </c>
      <c r="PTJ176" s="102"/>
      <c r="PTK176" s="102"/>
      <c r="PTL176" s="102"/>
      <c r="PTM176" s="102"/>
      <c r="PTN176" s="102"/>
      <c r="PTO176" s="102"/>
      <c r="PTP176" s="103"/>
      <c r="PTQ176" s="101" t="s">
        <v>216</v>
      </c>
      <c r="PTR176" s="102"/>
      <c r="PTS176" s="102"/>
      <c r="PTT176" s="102"/>
      <c r="PTU176" s="102"/>
      <c r="PTV176" s="102"/>
      <c r="PTW176" s="102"/>
      <c r="PTX176" s="103"/>
      <c r="PTY176" s="101" t="s">
        <v>216</v>
      </c>
      <c r="PTZ176" s="102"/>
      <c r="PUA176" s="102"/>
      <c r="PUB176" s="102"/>
      <c r="PUC176" s="102"/>
      <c r="PUD176" s="102"/>
      <c r="PUE176" s="102"/>
      <c r="PUF176" s="103"/>
      <c r="PUG176" s="101" t="s">
        <v>216</v>
      </c>
      <c r="PUH176" s="102"/>
      <c r="PUI176" s="102"/>
      <c r="PUJ176" s="102"/>
      <c r="PUK176" s="102"/>
      <c r="PUL176" s="102"/>
      <c r="PUM176" s="102"/>
      <c r="PUN176" s="103"/>
      <c r="PUO176" s="101" t="s">
        <v>216</v>
      </c>
      <c r="PUP176" s="102"/>
      <c r="PUQ176" s="102"/>
      <c r="PUR176" s="102"/>
      <c r="PUS176" s="102"/>
      <c r="PUT176" s="102"/>
      <c r="PUU176" s="102"/>
      <c r="PUV176" s="103"/>
      <c r="PUW176" s="101" t="s">
        <v>216</v>
      </c>
      <c r="PUX176" s="102"/>
      <c r="PUY176" s="102"/>
      <c r="PUZ176" s="102"/>
      <c r="PVA176" s="102"/>
      <c r="PVB176" s="102"/>
      <c r="PVC176" s="102"/>
      <c r="PVD176" s="103"/>
      <c r="PVE176" s="101" t="s">
        <v>216</v>
      </c>
      <c r="PVF176" s="102"/>
      <c r="PVG176" s="102"/>
      <c r="PVH176" s="102"/>
      <c r="PVI176" s="102"/>
      <c r="PVJ176" s="102"/>
      <c r="PVK176" s="102"/>
      <c r="PVL176" s="103"/>
      <c r="PVM176" s="101" t="s">
        <v>216</v>
      </c>
      <c r="PVN176" s="102"/>
      <c r="PVO176" s="102"/>
      <c r="PVP176" s="102"/>
      <c r="PVQ176" s="102"/>
      <c r="PVR176" s="102"/>
      <c r="PVS176" s="102"/>
      <c r="PVT176" s="103"/>
      <c r="PVU176" s="101" t="s">
        <v>216</v>
      </c>
      <c r="PVV176" s="102"/>
      <c r="PVW176" s="102"/>
      <c r="PVX176" s="102"/>
      <c r="PVY176" s="102"/>
      <c r="PVZ176" s="102"/>
      <c r="PWA176" s="102"/>
      <c r="PWB176" s="103"/>
      <c r="PWC176" s="101" t="s">
        <v>216</v>
      </c>
      <c r="PWD176" s="102"/>
      <c r="PWE176" s="102"/>
      <c r="PWF176" s="102"/>
      <c r="PWG176" s="102"/>
      <c r="PWH176" s="102"/>
      <c r="PWI176" s="102"/>
      <c r="PWJ176" s="103"/>
      <c r="PWK176" s="101" t="s">
        <v>216</v>
      </c>
      <c r="PWL176" s="102"/>
      <c r="PWM176" s="102"/>
      <c r="PWN176" s="102"/>
      <c r="PWO176" s="102"/>
      <c r="PWP176" s="102"/>
      <c r="PWQ176" s="102"/>
      <c r="PWR176" s="103"/>
      <c r="PWS176" s="101" t="s">
        <v>216</v>
      </c>
      <c r="PWT176" s="102"/>
      <c r="PWU176" s="102"/>
      <c r="PWV176" s="102"/>
      <c r="PWW176" s="102"/>
      <c r="PWX176" s="102"/>
      <c r="PWY176" s="102"/>
      <c r="PWZ176" s="103"/>
      <c r="PXA176" s="101" t="s">
        <v>216</v>
      </c>
      <c r="PXB176" s="102"/>
      <c r="PXC176" s="102"/>
      <c r="PXD176" s="102"/>
      <c r="PXE176" s="102"/>
      <c r="PXF176" s="102"/>
      <c r="PXG176" s="102"/>
      <c r="PXH176" s="103"/>
      <c r="PXI176" s="101" t="s">
        <v>216</v>
      </c>
      <c r="PXJ176" s="102"/>
      <c r="PXK176" s="102"/>
      <c r="PXL176" s="102"/>
      <c r="PXM176" s="102"/>
      <c r="PXN176" s="102"/>
      <c r="PXO176" s="102"/>
      <c r="PXP176" s="103"/>
      <c r="PXQ176" s="101" t="s">
        <v>216</v>
      </c>
      <c r="PXR176" s="102"/>
      <c r="PXS176" s="102"/>
      <c r="PXT176" s="102"/>
      <c r="PXU176" s="102"/>
      <c r="PXV176" s="102"/>
      <c r="PXW176" s="102"/>
      <c r="PXX176" s="103"/>
      <c r="PXY176" s="101" t="s">
        <v>216</v>
      </c>
      <c r="PXZ176" s="102"/>
      <c r="PYA176" s="102"/>
      <c r="PYB176" s="102"/>
      <c r="PYC176" s="102"/>
      <c r="PYD176" s="102"/>
      <c r="PYE176" s="102"/>
      <c r="PYF176" s="103"/>
      <c r="PYG176" s="101" t="s">
        <v>216</v>
      </c>
      <c r="PYH176" s="102"/>
      <c r="PYI176" s="102"/>
      <c r="PYJ176" s="102"/>
      <c r="PYK176" s="102"/>
      <c r="PYL176" s="102"/>
      <c r="PYM176" s="102"/>
      <c r="PYN176" s="103"/>
      <c r="PYO176" s="101" t="s">
        <v>216</v>
      </c>
      <c r="PYP176" s="102"/>
      <c r="PYQ176" s="102"/>
      <c r="PYR176" s="102"/>
      <c r="PYS176" s="102"/>
      <c r="PYT176" s="102"/>
      <c r="PYU176" s="102"/>
      <c r="PYV176" s="103"/>
      <c r="PYW176" s="101" t="s">
        <v>216</v>
      </c>
      <c r="PYX176" s="102"/>
      <c r="PYY176" s="102"/>
      <c r="PYZ176" s="102"/>
      <c r="PZA176" s="102"/>
      <c r="PZB176" s="102"/>
      <c r="PZC176" s="102"/>
      <c r="PZD176" s="103"/>
      <c r="PZE176" s="101" t="s">
        <v>216</v>
      </c>
      <c r="PZF176" s="102"/>
      <c r="PZG176" s="102"/>
      <c r="PZH176" s="102"/>
      <c r="PZI176" s="102"/>
      <c r="PZJ176" s="102"/>
      <c r="PZK176" s="102"/>
      <c r="PZL176" s="103"/>
      <c r="PZM176" s="101" t="s">
        <v>216</v>
      </c>
      <c r="PZN176" s="102"/>
      <c r="PZO176" s="102"/>
      <c r="PZP176" s="102"/>
      <c r="PZQ176" s="102"/>
      <c r="PZR176" s="102"/>
      <c r="PZS176" s="102"/>
      <c r="PZT176" s="103"/>
      <c r="PZU176" s="101" t="s">
        <v>216</v>
      </c>
      <c r="PZV176" s="102"/>
      <c r="PZW176" s="102"/>
      <c r="PZX176" s="102"/>
      <c r="PZY176" s="102"/>
      <c r="PZZ176" s="102"/>
      <c r="QAA176" s="102"/>
      <c r="QAB176" s="103"/>
      <c r="QAC176" s="101" t="s">
        <v>216</v>
      </c>
      <c r="QAD176" s="102"/>
      <c r="QAE176" s="102"/>
      <c r="QAF176" s="102"/>
      <c r="QAG176" s="102"/>
      <c r="QAH176" s="102"/>
      <c r="QAI176" s="102"/>
      <c r="QAJ176" s="103"/>
      <c r="QAK176" s="101" t="s">
        <v>216</v>
      </c>
      <c r="QAL176" s="102"/>
      <c r="QAM176" s="102"/>
      <c r="QAN176" s="102"/>
      <c r="QAO176" s="102"/>
      <c r="QAP176" s="102"/>
      <c r="QAQ176" s="102"/>
      <c r="QAR176" s="103"/>
      <c r="QAS176" s="101" t="s">
        <v>216</v>
      </c>
      <c r="QAT176" s="102"/>
      <c r="QAU176" s="102"/>
      <c r="QAV176" s="102"/>
      <c r="QAW176" s="102"/>
      <c r="QAX176" s="102"/>
      <c r="QAY176" s="102"/>
      <c r="QAZ176" s="103"/>
      <c r="QBA176" s="101" t="s">
        <v>216</v>
      </c>
      <c r="QBB176" s="102"/>
      <c r="QBC176" s="102"/>
      <c r="QBD176" s="102"/>
      <c r="QBE176" s="102"/>
      <c r="QBF176" s="102"/>
      <c r="QBG176" s="102"/>
      <c r="QBH176" s="103"/>
      <c r="QBI176" s="101" t="s">
        <v>216</v>
      </c>
      <c r="QBJ176" s="102"/>
      <c r="QBK176" s="102"/>
      <c r="QBL176" s="102"/>
      <c r="QBM176" s="102"/>
      <c r="QBN176" s="102"/>
      <c r="QBO176" s="102"/>
      <c r="QBP176" s="103"/>
      <c r="QBQ176" s="101" t="s">
        <v>216</v>
      </c>
      <c r="QBR176" s="102"/>
      <c r="QBS176" s="102"/>
      <c r="QBT176" s="102"/>
      <c r="QBU176" s="102"/>
      <c r="QBV176" s="102"/>
      <c r="QBW176" s="102"/>
      <c r="QBX176" s="103"/>
      <c r="QBY176" s="101" t="s">
        <v>216</v>
      </c>
      <c r="QBZ176" s="102"/>
      <c r="QCA176" s="102"/>
      <c r="QCB176" s="102"/>
      <c r="QCC176" s="102"/>
      <c r="QCD176" s="102"/>
      <c r="QCE176" s="102"/>
      <c r="QCF176" s="103"/>
      <c r="QCG176" s="101" t="s">
        <v>216</v>
      </c>
      <c r="QCH176" s="102"/>
      <c r="QCI176" s="102"/>
      <c r="QCJ176" s="102"/>
      <c r="QCK176" s="102"/>
      <c r="QCL176" s="102"/>
      <c r="QCM176" s="102"/>
      <c r="QCN176" s="103"/>
      <c r="QCO176" s="101" t="s">
        <v>216</v>
      </c>
      <c r="QCP176" s="102"/>
      <c r="QCQ176" s="102"/>
      <c r="QCR176" s="102"/>
      <c r="QCS176" s="102"/>
      <c r="QCT176" s="102"/>
      <c r="QCU176" s="102"/>
      <c r="QCV176" s="103"/>
      <c r="QCW176" s="101" t="s">
        <v>216</v>
      </c>
      <c r="QCX176" s="102"/>
      <c r="QCY176" s="102"/>
      <c r="QCZ176" s="102"/>
      <c r="QDA176" s="102"/>
      <c r="QDB176" s="102"/>
      <c r="QDC176" s="102"/>
      <c r="QDD176" s="103"/>
      <c r="QDE176" s="101" t="s">
        <v>216</v>
      </c>
      <c r="QDF176" s="102"/>
      <c r="QDG176" s="102"/>
      <c r="QDH176" s="102"/>
      <c r="QDI176" s="102"/>
      <c r="QDJ176" s="102"/>
      <c r="QDK176" s="102"/>
      <c r="QDL176" s="103"/>
      <c r="QDM176" s="101" t="s">
        <v>216</v>
      </c>
      <c r="QDN176" s="102"/>
      <c r="QDO176" s="102"/>
      <c r="QDP176" s="102"/>
      <c r="QDQ176" s="102"/>
      <c r="QDR176" s="102"/>
      <c r="QDS176" s="102"/>
      <c r="QDT176" s="103"/>
      <c r="QDU176" s="101" t="s">
        <v>216</v>
      </c>
      <c r="QDV176" s="102"/>
      <c r="QDW176" s="102"/>
      <c r="QDX176" s="102"/>
      <c r="QDY176" s="102"/>
      <c r="QDZ176" s="102"/>
      <c r="QEA176" s="102"/>
      <c r="QEB176" s="103"/>
      <c r="QEC176" s="101" t="s">
        <v>216</v>
      </c>
      <c r="QED176" s="102"/>
      <c r="QEE176" s="102"/>
      <c r="QEF176" s="102"/>
      <c r="QEG176" s="102"/>
      <c r="QEH176" s="102"/>
      <c r="QEI176" s="102"/>
      <c r="QEJ176" s="103"/>
      <c r="QEK176" s="101" t="s">
        <v>216</v>
      </c>
      <c r="QEL176" s="102"/>
      <c r="QEM176" s="102"/>
      <c r="QEN176" s="102"/>
      <c r="QEO176" s="102"/>
      <c r="QEP176" s="102"/>
      <c r="QEQ176" s="102"/>
      <c r="QER176" s="103"/>
      <c r="QES176" s="101" t="s">
        <v>216</v>
      </c>
      <c r="QET176" s="102"/>
      <c r="QEU176" s="102"/>
      <c r="QEV176" s="102"/>
      <c r="QEW176" s="102"/>
      <c r="QEX176" s="102"/>
      <c r="QEY176" s="102"/>
      <c r="QEZ176" s="103"/>
      <c r="QFA176" s="101" t="s">
        <v>216</v>
      </c>
      <c r="QFB176" s="102"/>
      <c r="QFC176" s="102"/>
      <c r="QFD176" s="102"/>
      <c r="QFE176" s="102"/>
      <c r="QFF176" s="102"/>
      <c r="QFG176" s="102"/>
      <c r="QFH176" s="103"/>
      <c r="QFI176" s="101" t="s">
        <v>216</v>
      </c>
      <c r="QFJ176" s="102"/>
      <c r="QFK176" s="102"/>
      <c r="QFL176" s="102"/>
      <c r="QFM176" s="102"/>
      <c r="QFN176" s="102"/>
      <c r="QFO176" s="102"/>
      <c r="QFP176" s="103"/>
      <c r="QFQ176" s="101" t="s">
        <v>216</v>
      </c>
      <c r="QFR176" s="102"/>
      <c r="QFS176" s="102"/>
      <c r="QFT176" s="102"/>
      <c r="QFU176" s="102"/>
      <c r="QFV176" s="102"/>
      <c r="QFW176" s="102"/>
      <c r="QFX176" s="103"/>
      <c r="QFY176" s="101" t="s">
        <v>216</v>
      </c>
      <c r="QFZ176" s="102"/>
      <c r="QGA176" s="102"/>
      <c r="QGB176" s="102"/>
      <c r="QGC176" s="102"/>
      <c r="QGD176" s="102"/>
      <c r="QGE176" s="102"/>
      <c r="QGF176" s="103"/>
      <c r="QGG176" s="101" t="s">
        <v>216</v>
      </c>
      <c r="QGH176" s="102"/>
      <c r="QGI176" s="102"/>
      <c r="QGJ176" s="102"/>
      <c r="QGK176" s="102"/>
      <c r="QGL176" s="102"/>
      <c r="QGM176" s="102"/>
      <c r="QGN176" s="103"/>
      <c r="QGO176" s="101" t="s">
        <v>216</v>
      </c>
      <c r="QGP176" s="102"/>
      <c r="QGQ176" s="102"/>
      <c r="QGR176" s="102"/>
      <c r="QGS176" s="102"/>
      <c r="QGT176" s="102"/>
      <c r="QGU176" s="102"/>
      <c r="QGV176" s="103"/>
      <c r="QGW176" s="101" t="s">
        <v>216</v>
      </c>
      <c r="QGX176" s="102"/>
      <c r="QGY176" s="102"/>
      <c r="QGZ176" s="102"/>
      <c r="QHA176" s="102"/>
      <c r="QHB176" s="102"/>
      <c r="QHC176" s="102"/>
      <c r="QHD176" s="103"/>
      <c r="QHE176" s="101" t="s">
        <v>216</v>
      </c>
      <c r="QHF176" s="102"/>
      <c r="QHG176" s="102"/>
      <c r="QHH176" s="102"/>
      <c r="QHI176" s="102"/>
      <c r="QHJ176" s="102"/>
      <c r="QHK176" s="102"/>
      <c r="QHL176" s="103"/>
      <c r="QHM176" s="101" t="s">
        <v>216</v>
      </c>
      <c r="QHN176" s="102"/>
      <c r="QHO176" s="102"/>
      <c r="QHP176" s="102"/>
      <c r="QHQ176" s="102"/>
      <c r="QHR176" s="102"/>
      <c r="QHS176" s="102"/>
      <c r="QHT176" s="103"/>
      <c r="QHU176" s="101" t="s">
        <v>216</v>
      </c>
      <c r="QHV176" s="102"/>
      <c r="QHW176" s="102"/>
      <c r="QHX176" s="102"/>
      <c r="QHY176" s="102"/>
      <c r="QHZ176" s="102"/>
      <c r="QIA176" s="102"/>
      <c r="QIB176" s="103"/>
      <c r="QIC176" s="101" t="s">
        <v>216</v>
      </c>
      <c r="QID176" s="102"/>
      <c r="QIE176" s="102"/>
      <c r="QIF176" s="102"/>
      <c r="QIG176" s="102"/>
      <c r="QIH176" s="102"/>
      <c r="QII176" s="102"/>
      <c r="QIJ176" s="103"/>
      <c r="QIK176" s="101" t="s">
        <v>216</v>
      </c>
      <c r="QIL176" s="102"/>
      <c r="QIM176" s="102"/>
      <c r="QIN176" s="102"/>
      <c r="QIO176" s="102"/>
      <c r="QIP176" s="102"/>
      <c r="QIQ176" s="102"/>
      <c r="QIR176" s="103"/>
      <c r="QIS176" s="101" t="s">
        <v>216</v>
      </c>
      <c r="QIT176" s="102"/>
      <c r="QIU176" s="102"/>
      <c r="QIV176" s="102"/>
      <c r="QIW176" s="102"/>
      <c r="QIX176" s="102"/>
      <c r="QIY176" s="102"/>
      <c r="QIZ176" s="103"/>
      <c r="QJA176" s="101" t="s">
        <v>216</v>
      </c>
      <c r="QJB176" s="102"/>
      <c r="QJC176" s="102"/>
      <c r="QJD176" s="102"/>
      <c r="QJE176" s="102"/>
      <c r="QJF176" s="102"/>
      <c r="QJG176" s="102"/>
      <c r="QJH176" s="103"/>
      <c r="QJI176" s="101" t="s">
        <v>216</v>
      </c>
      <c r="QJJ176" s="102"/>
      <c r="QJK176" s="102"/>
      <c r="QJL176" s="102"/>
      <c r="QJM176" s="102"/>
      <c r="QJN176" s="102"/>
      <c r="QJO176" s="102"/>
      <c r="QJP176" s="103"/>
      <c r="QJQ176" s="101" t="s">
        <v>216</v>
      </c>
      <c r="QJR176" s="102"/>
      <c r="QJS176" s="102"/>
      <c r="QJT176" s="102"/>
      <c r="QJU176" s="102"/>
      <c r="QJV176" s="102"/>
      <c r="QJW176" s="102"/>
      <c r="QJX176" s="103"/>
      <c r="QJY176" s="101" t="s">
        <v>216</v>
      </c>
      <c r="QJZ176" s="102"/>
      <c r="QKA176" s="102"/>
      <c r="QKB176" s="102"/>
      <c r="QKC176" s="102"/>
      <c r="QKD176" s="102"/>
      <c r="QKE176" s="102"/>
      <c r="QKF176" s="103"/>
      <c r="QKG176" s="101" t="s">
        <v>216</v>
      </c>
      <c r="QKH176" s="102"/>
      <c r="QKI176" s="102"/>
      <c r="QKJ176" s="102"/>
      <c r="QKK176" s="102"/>
      <c r="QKL176" s="102"/>
      <c r="QKM176" s="102"/>
      <c r="QKN176" s="103"/>
      <c r="QKO176" s="101" t="s">
        <v>216</v>
      </c>
      <c r="QKP176" s="102"/>
      <c r="QKQ176" s="102"/>
      <c r="QKR176" s="102"/>
      <c r="QKS176" s="102"/>
      <c r="QKT176" s="102"/>
      <c r="QKU176" s="102"/>
      <c r="QKV176" s="103"/>
      <c r="QKW176" s="101" t="s">
        <v>216</v>
      </c>
      <c r="QKX176" s="102"/>
      <c r="QKY176" s="102"/>
      <c r="QKZ176" s="102"/>
      <c r="QLA176" s="102"/>
      <c r="QLB176" s="102"/>
      <c r="QLC176" s="102"/>
      <c r="QLD176" s="103"/>
      <c r="QLE176" s="101" t="s">
        <v>216</v>
      </c>
      <c r="QLF176" s="102"/>
      <c r="QLG176" s="102"/>
      <c r="QLH176" s="102"/>
      <c r="QLI176" s="102"/>
      <c r="QLJ176" s="102"/>
      <c r="QLK176" s="102"/>
      <c r="QLL176" s="103"/>
      <c r="QLM176" s="101" t="s">
        <v>216</v>
      </c>
      <c r="QLN176" s="102"/>
      <c r="QLO176" s="102"/>
      <c r="QLP176" s="102"/>
      <c r="QLQ176" s="102"/>
      <c r="QLR176" s="102"/>
      <c r="QLS176" s="102"/>
      <c r="QLT176" s="103"/>
      <c r="QLU176" s="101" t="s">
        <v>216</v>
      </c>
      <c r="QLV176" s="102"/>
      <c r="QLW176" s="102"/>
      <c r="QLX176" s="102"/>
      <c r="QLY176" s="102"/>
      <c r="QLZ176" s="102"/>
      <c r="QMA176" s="102"/>
      <c r="QMB176" s="103"/>
      <c r="QMC176" s="101" t="s">
        <v>216</v>
      </c>
      <c r="QMD176" s="102"/>
      <c r="QME176" s="102"/>
      <c r="QMF176" s="102"/>
      <c r="QMG176" s="102"/>
      <c r="QMH176" s="102"/>
      <c r="QMI176" s="102"/>
      <c r="QMJ176" s="103"/>
      <c r="QMK176" s="101" t="s">
        <v>216</v>
      </c>
      <c r="QML176" s="102"/>
      <c r="QMM176" s="102"/>
      <c r="QMN176" s="102"/>
      <c r="QMO176" s="102"/>
      <c r="QMP176" s="102"/>
      <c r="QMQ176" s="102"/>
      <c r="QMR176" s="103"/>
      <c r="QMS176" s="101" t="s">
        <v>216</v>
      </c>
      <c r="QMT176" s="102"/>
      <c r="QMU176" s="102"/>
      <c r="QMV176" s="102"/>
      <c r="QMW176" s="102"/>
      <c r="QMX176" s="102"/>
      <c r="QMY176" s="102"/>
      <c r="QMZ176" s="103"/>
      <c r="QNA176" s="101" t="s">
        <v>216</v>
      </c>
      <c r="QNB176" s="102"/>
      <c r="QNC176" s="102"/>
      <c r="QND176" s="102"/>
      <c r="QNE176" s="102"/>
      <c r="QNF176" s="102"/>
      <c r="QNG176" s="102"/>
      <c r="QNH176" s="103"/>
      <c r="QNI176" s="101" t="s">
        <v>216</v>
      </c>
      <c r="QNJ176" s="102"/>
      <c r="QNK176" s="102"/>
      <c r="QNL176" s="102"/>
      <c r="QNM176" s="102"/>
      <c r="QNN176" s="102"/>
      <c r="QNO176" s="102"/>
      <c r="QNP176" s="103"/>
      <c r="QNQ176" s="101" t="s">
        <v>216</v>
      </c>
      <c r="QNR176" s="102"/>
      <c r="QNS176" s="102"/>
      <c r="QNT176" s="102"/>
      <c r="QNU176" s="102"/>
      <c r="QNV176" s="102"/>
      <c r="QNW176" s="102"/>
      <c r="QNX176" s="103"/>
      <c r="QNY176" s="101" t="s">
        <v>216</v>
      </c>
      <c r="QNZ176" s="102"/>
      <c r="QOA176" s="102"/>
      <c r="QOB176" s="102"/>
      <c r="QOC176" s="102"/>
      <c r="QOD176" s="102"/>
      <c r="QOE176" s="102"/>
      <c r="QOF176" s="103"/>
      <c r="QOG176" s="101" t="s">
        <v>216</v>
      </c>
      <c r="QOH176" s="102"/>
      <c r="QOI176" s="102"/>
      <c r="QOJ176" s="102"/>
      <c r="QOK176" s="102"/>
      <c r="QOL176" s="102"/>
      <c r="QOM176" s="102"/>
      <c r="QON176" s="103"/>
      <c r="QOO176" s="101" t="s">
        <v>216</v>
      </c>
      <c r="QOP176" s="102"/>
      <c r="QOQ176" s="102"/>
      <c r="QOR176" s="102"/>
      <c r="QOS176" s="102"/>
      <c r="QOT176" s="102"/>
      <c r="QOU176" s="102"/>
      <c r="QOV176" s="103"/>
      <c r="QOW176" s="101" t="s">
        <v>216</v>
      </c>
      <c r="QOX176" s="102"/>
      <c r="QOY176" s="102"/>
      <c r="QOZ176" s="102"/>
      <c r="QPA176" s="102"/>
      <c r="QPB176" s="102"/>
      <c r="QPC176" s="102"/>
      <c r="QPD176" s="103"/>
      <c r="QPE176" s="101" t="s">
        <v>216</v>
      </c>
      <c r="QPF176" s="102"/>
      <c r="QPG176" s="102"/>
      <c r="QPH176" s="102"/>
      <c r="QPI176" s="102"/>
      <c r="QPJ176" s="102"/>
      <c r="QPK176" s="102"/>
      <c r="QPL176" s="103"/>
      <c r="QPM176" s="101" t="s">
        <v>216</v>
      </c>
      <c r="QPN176" s="102"/>
      <c r="QPO176" s="102"/>
      <c r="QPP176" s="102"/>
      <c r="QPQ176" s="102"/>
      <c r="QPR176" s="102"/>
      <c r="QPS176" s="102"/>
      <c r="QPT176" s="103"/>
      <c r="QPU176" s="101" t="s">
        <v>216</v>
      </c>
      <c r="QPV176" s="102"/>
      <c r="QPW176" s="102"/>
      <c r="QPX176" s="102"/>
      <c r="QPY176" s="102"/>
      <c r="QPZ176" s="102"/>
      <c r="QQA176" s="102"/>
      <c r="QQB176" s="103"/>
      <c r="QQC176" s="101" t="s">
        <v>216</v>
      </c>
      <c r="QQD176" s="102"/>
      <c r="QQE176" s="102"/>
      <c r="QQF176" s="102"/>
      <c r="QQG176" s="102"/>
      <c r="QQH176" s="102"/>
      <c r="QQI176" s="102"/>
      <c r="QQJ176" s="103"/>
      <c r="QQK176" s="101" t="s">
        <v>216</v>
      </c>
      <c r="QQL176" s="102"/>
      <c r="QQM176" s="102"/>
      <c r="QQN176" s="102"/>
      <c r="QQO176" s="102"/>
      <c r="QQP176" s="102"/>
      <c r="QQQ176" s="102"/>
      <c r="QQR176" s="103"/>
      <c r="QQS176" s="101" t="s">
        <v>216</v>
      </c>
      <c r="QQT176" s="102"/>
      <c r="QQU176" s="102"/>
      <c r="QQV176" s="102"/>
      <c r="QQW176" s="102"/>
      <c r="QQX176" s="102"/>
      <c r="QQY176" s="102"/>
      <c r="QQZ176" s="103"/>
      <c r="QRA176" s="101" t="s">
        <v>216</v>
      </c>
      <c r="QRB176" s="102"/>
      <c r="QRC176" s="102"/>
      <c r="QRD176" s="102"/>
      <c r="QRE176" s="102"/>
      <c r="QRF176" s="102"/>
      <c r="QRG176" s="102"/>
      <c r="QRH176" s="103"/>
      <c r="QRI176" s="101" t="s">
        <v>216</v>
      </c>
      <c r="QRJ176" s="102"/>
      <c r="QRK176" s="102"/>
      <c r="QRL176" s="102"/>
      <c r="QRM176" s="102"/>
      <c r="QRN176" s="102"/>
      <c r="QRO176" s="102"/>
      <c r="QRP176" s="103"/>
      <c r="QRQ176" s="101" t="s">
        <v>216</v>
      </c>
      <c r="QRR176" s="102"/>
      <c r="QRS176" s="102"/>
      <c r="QRT176" s="102"/>
      <c r="QRU176" s="102"/>
      <c r="QRV176" s="102"/>
      <c r="QRW176" s="102"/>
      <c r="QRX176" s="103"/>
      <c r="QRY176" s="101" t="s">
        <v>216</v>
      </c>
      <c r="QRZ176" s="102"/>
      <c r="QSA176" s="102"/>
      <c r="QSB176" s="102"/>
      <c r="QSC176" s="102"/>
      <c r="QSD176" s="102"/>
      <c r="QSE176" s="102"/>
      <c r="QSF176" s="103"/>
      <c r="QSG176" s="101" t="s">
        <v>216</v>
      </c>
      <c r="QSH176" s="102"/>
      <c r="QSI176" s="102"/>
      <c r="QSJ176" s="102"/>
      <c r="QSK176" s="102"/>
      <c r="QSL176" s="102"/>
      <c r="QSM176" s="102"/>
      <c r="QSN176" s="103"/>
      <c r="QSO176" s="101" t="s">
        <v>216</v>
      </c>
      <c r="QSP176" s="102"/>
      <c r="QSQ176" s="102"/>
      <c r="QSR176" s="102"/>
      <c r="QSS176" s="102"/>
      <c r="QST176" s="102"/>
      <c r="QSU176" s="102"/>
      <c r="QSV176" s="103"/>
      <c r="QSW176" s="101" t="s">
        <v>216</v>
      </c>
      <c r="QSX176" s="102"/>
      <c r="QSY176" s="102"/>
      <c r="QSZ176" s="102"/>
      <c r="QTA176" s="102"/>
      <c r="QTB176" s="102"/>
      <c r="QTC176" s="102"/>
      <c r="QTD176" s="103"/>
      <c r="QTE176" s="101" t="s">
        <v>216</v>
      </c>
      <c r="QTF176" s="102"/>
      <c r="QTG176" s="102"/>
      <c r="QTH176" s="102"/>
      <c r="QTI176" s="102"/>
      <c r="QTJ176" s="102"/>
      <c r="QTK176" s="102"/>
      <c r="QTL176" s="103"/>
      <c r="QTM176" s="101" t="s">
        <v>216</v>
      </c>
      <c r="QTN176" s="102"/>
      <c r="QTO176" s="102"/>
      <c r="QTP176" s="102"/>
      <c r="QTQ176" s="102"/>
      <c r="QTR176" s="102"/>
      <c r="QTS176" s="102"/>
      <c r="QTT176" s="103"/>
      <c r="QTU176" s="101" t="s">
        <v>216</v>
      </c>
      <c r="QTV176" s="102"/>
      <c r="QTW176" s="102"/>
      <c r="QTX176" s="102"/>
      <c r="QTY176" s="102"/>
      <c r="QTZ176" s="102"/>
      <c r="QUA176" s="102"/>
      <c r="QUB176" s="103"/>
      <c r="QUC176" s="101" t="s">
        <v>216</v>
      </c>
      <c r="QUD176" s="102"/>
      <c r="QUE176" s="102"/>
      <c r="QUF176" s="102"/>
      <c r="QUG176" s="102"/>
      <c r="QUH176" s="102"/>
      <c r="QUI176" s="102"/>
      <c r="QUJ176" s="103"/>
      <c r="QUK176" s="101" t="s">
        <v>216</v>
      </c>
      <c r="QUL176" s="102"/>
      <c r="QUM176" s="102"/>
      <c r="QUN176" s="102"/>
      <c r="QUO176" s="102"/>
      <c r="QUP176" s="102"/>
      <c r="QUQ176" s="102"/>
      <c r="QUR176" s="103"/>
      <c r="QUS176" s="101" t="s">
        <v>216</v>
      </c>
      <c r="QUT176" s="102"/>
      <c r="QUU176" s="102"/>
      <c r="QUV176" s="102"/>
      <c r="QUW176" s="102"/>
      <c r="QUX176" s="102"/>
      <c r="QUY176" s="102"/>
      <c r="QUZ176" s="103"/>
      <c r="QVA176" s="101" t="s">
        <v>216</v>
      </c>
      <c r="QVB176" s="102"/>
      <c r="QVC176" s="102"/>
      <c r="QVD176" s="102"/>
      <c r="QVE176" s="102"/>
      <c r="QVF176" s="102"/>
      <c r="QVG176" s="102"/>
      <c r="QVH176" s="103"/>
      <c r="QVI176" s="101" t="s">
        <v>216</v>
      </c>
      <c r="QVJ176" s="102"/>
      <c r="QVK176" s="102"/>
      <c r="QVL176" s="102"/>
      <c r="QVM176" s="102"/>
      <c r="QVN176" s="102"/>
      <c r="QVO176" s="102"/>
      <c r="QVP176" s="103"/>
      <c r="QVQ176" s="101" t="s">
        <v>216</v>
      </c>
      <c r="QVR176" s="102"/>
      <c r="QVS176" s="102"/>
      <c r="QVT176" s="102"/>
      <c r="QVU176" s="102"/>
      <c r="QVV176" s="102"/>
      <c r="QVW176" s="102"/>
      <c r="QVX176" s="103"/>
      <c r="QVY176" s="101" t="s">
        <v>216</v>
      </c>
      <c r="QVZ176" s="102"/>
      <c r="QWA176" s="102"/>
      <c r="QWB176" s="102"/>
      <c r="QWC176" s="102"/>
      <c r="QWD176" s="102"/>
      <c r="QWE176" s="102"/>
      <c r="QWF176" s="103"/>
      <c r="QWG176" s="101" t="s">
        <v>216</v>
      </c>
      <c r="QWH176" s="102"/>
      <c r="QWI176" s="102"/>
      <c r="QWJ176" s="102"/>
      <c r="QWK176" s="102"/>
      <c r="QWL176" s="102"/>
      <c r="QWM176" s="102"/>
      <c r="QWN176" s="103"/>
      <c r="QWO176" s="101" t="s">
        <v>216</v>
      </c>
      <c r="QWP176" s="102"/>
      <c r="QWQ176" s="102"/>
      <c r="QWR176" s="102"/>
      <c r="QWS176" s="102"/>
      <c r="QWT176" s="102"/>
      <c r="QWU176" s="102"/>
      <c r="QWV176" s="103"/>
      <c r="QWW176" s="101" t="s">
        <v>216</v>
      </c>
      <c r="QWX176" s="102"/>
      <c r="QWY176" s="102"/>
      <c r="QWZ176" s="102"/>
      <c r="QXA176" s="102"/>
      <c r="QXB176" s="102"/>
      <c r="QXC176" s="102"/>
      <c r="QXD176" s="103"/>
      <c r="QXE176" s="101" t="s">
        <v>216</v>
      </c>
      <c r="QXF176" s="102"/>
      <c r="QXG176" s="102"/>
      <c r="QXH176" s="102"/>
      <c r="QXI176" s="102"/>
      <c r="QXJ176" s="102"/>
      <c r="QXK176" s="102"/>
      <c r="QXL176" s="103"/>
      <c r="QXM176" s="101" t="s">
        <v>216</v>
      </c>
      <c r="QXN176" s="102"/>
      <c r="QXO176" s="102"/>
      <c r="QXP176" s="102"/>
      <c r="QXQ176" s="102"/>
      <c r="QXR176" s="102"/>
      <c r="QXS176" s="102"/>
      <c r="QXT176" s="103"/>
      <c r="QXU176" s="101" t="s">
        <v>216</v>
      </c>
      <c r="QXV176" s="102"/>
      <c r="QXW176" s="102"/>
      <c r="QXX176" s="102"/>
      <c r="QXY176" s="102"/>
      <c r="QXZ176" s="102"/>
      <c r="QYA176" s="102"/>
      <c r="QYB176" s="103"/>
      <c r="QYC176" s="101" t="s">
        <v>216</v>
      </c>
      <c r="QYD176" s="102"/>
      <c r="QYE176" s="102"/>
      <c r="QYF176" s="102"/>
      <c r="QYG176" s="102"/>
      <c r="QYH176" s="102"/>
      <c r="QYI176" s="102"/>
      <c r="QYJ176" s="103"/>
      <c r="QYK176" s="101" t="s">
        <v>216</v>
      </c>
      <c r="QYL176" s="102"/>
      <c r="QYM176" s="102"/>
      <c r="QYN176" s="102"/>
      <c r="QYO176" s="102"/>
      <c r="QYP176" s="102"/>
      <c r="QYQ176" s="102"/>
      <c r="QYR176" s="103"/>
      <c r="QYS176" s="101" t="s">
        <v>216</v>
      </c>
      <c r="QYT176" s="102"/>
      <c r="QYU176" s="102"/>
      <c r="QYV176" s="102"/>
      <c r="QYW176" s="102"/>
      <c r="QYX176" s="102"/>
      <c r="QYY176" s="102"/>
      <c r="QYZ176" s="103"/>
      <c r="QZA176" s="101" t="s">
        <v>216</v>
      </c>
      <c r="QZB176" s="102"/>
      <c r="QZC176" s="102"/>
      <c r="QZD176" s="102"/>
      <c r="QZE176" s="102"/>
      <c r="QZF176" s="102"/>
      <c r="QZG176" s="102"/>
      <c r="QZH176" s="103"/>
      <c r="QZI176" s="101" t="s">
        <v>216</v>
      </c>
      <c r="QZJ176" s="102"/>
      <c r="QZK176" s="102"/>
      <c r="QZL176" s="102"/>
      <c r="QZM176" s="102"/>
      <c r="QZN176" s="102"/>
      <c r="QZO176" s="102"/>
      <c r="QZP176" s="103"/>
      <c r="QZQ176" s="101" t="s">
        <v>216</v>
      </c>
      <c r="QZR176" s="102"/>
      <c r="QZS176" s="102"/>
      <c r="QZT176" s="102"/>
      <c r="QZU176" s="102"/>
      <c r="QZV176" s="102"/>
      <c r="QZW176" s="102"/>
      <c r="QZX176" s="103"/>
      <c r="QZY176" s="101" t="s">
        <v>216</v>
      </c>
      <c r="QZZ176" s="102"/>
      <c r="RAA176" s="102"/>
      <c r="RAB176" s="102"/>
      <c r="RAC176" s="102"/>
      <c r="RAD176" s="102"/>
      <c r="RAE176" s="102"/>
      <c r="RAF176" s="103"/>
      <c r="RAG176" s="101" t="s">
        <v>216</v>
      </c>
      <c r="RAH176" s="102"/>
      <c r="RAI176" s="102"/>
      <c r="RAJ176" s="102"/>
      <c r="RAK176" s="102"/>
      <c r="RAL176" s="102"/>
      <c r="RAM176" s="102"/>
      <c r="RAN176" s="103"/>
      <c r="RAO176" s="101" t="s">
        <v>216</v>
      </c>
      <c r="RAP176" s="102"/>
      <c r="RAQ176" s="102"/>
      <c r="RAR176" s="102"/>
      <c r="RAS176" s="102"/>
      <c r="RAT176" s="102"/>
      <c r="RAU176" s="102"/>
      <c r="RAV176" s="103"/>
      <c r="RAW176" s="101" t="s">
        <v>216</v>
      </c>
      <c r="RAX176" s="102"/>
      <c r="RAY176" s="102"/>
      <c r="RAZ176" s="102"/>
      <c r="RBA176" s="102"/>
      <c r="RBB176" s="102"/>
      <c r="RBC176" s="102"/>
      <c r="RBD176" s="103"/>
      <c r="RBE176" s="101" t="s">
        <v>216</v>
      </c>
      <c r="RBF176" s="102"/>
      <c r="RBG176" s="102"/>
      <c r="RBH176" s="102"/>
      <c r="RBI176" s="102"/>
      <c r="RBJ176" s="102"/>
      <c r="RBK176" s="102"/>
      <c r="RBL176" s="103"/>
      <c r="RBM176" s="101" t="s">
        <v>216</v>
      </c>
      <c r="RBN176" s="102"/>
      <c r="RBO176" s="102"/>
      <c r="RBP176" s="102"/>
      <c r="RBQ176" s="102"/>
      <c r="RBR176" s="102"/>
      <c r="RBS176" s="102"/>
      <c r="RBT176" s="103"/>
      <c r="RBU176" s="101" t="s">
        <v>216</v>
      </c>
      <c r="RBV176" s="102"/>
      <c r="RBW176" s="102"/>
      <c r="RBX176" s="102"/>
      <c r="RBY176" s="102"/>
      <c r="RBZ176" s="102"/>
      <c r="RCA176" s="102"/>
      <c r="RCB176" s="103"/>
      <c r="RCC176" s="101" t="s">
        <v>216</v>
      </c>
      <c r="RCD176" s="102"/>
      <c r="RCE176" s="102"/>
      <c r="RCF176" s="102"/>
      <c r="RCG176" s="102"/>
      <c r="RCH176" s="102"/>
      <c r="RCI176" s="102"/>
      <c r="RCJ176" s="103"/>
      <c r="RCK176" s="101" t="s">
        <v>216</v>
      </c>
      <c r="RCL176" s="102"/>
      <c r="RCM176" s="102"/>
      <c r="RCN176" s="102"/>
      <c r="RCO176" s="102"/>
      <c r="RCP176" s="102"/>
      <c r="RCQ176" s="102"/>
      <c r="RCR176" s="103"/>
      <c r="RCS176" s="101" t="s">
        <v>216</v>
      </c>
      <c r="RCT176" s="102"/>
      <c r="RCU176" s="102"/>
      <c r="RCV176" s="102"/>
      <c r="RCW176" s="102"/>
      <c r="RCX176" s="102"/>
      <c r="RCY176" s="102"/>
      <c r="RCZ176" s="103"/>
      <c r="RDA176" s="101" t="s">
        <v>216</v>
      </c>
      <c r="RDB176" s="102"/>
      <c r="RDC176" s="102"/>
      <c r="RDD176" s="102"/>
      <c r="RDE176" s="102"/>
      <c r="RDF176" s="102"/>
      <c r="RDG176" s="102"/>
      <c r="RDH176" s="103"/>
      <c r="RDI176" s="101" t="s">
        <v>216</v>
      </c>
      <c r="RDJ176" s="102"/>
      <c r="RDK176" s="102"/>
      <c r="RDL176" s="102"/>
      <c r="RDM176" s="102"/>
      <c r="RDN176" s="102"/>
      <c r="RDO176" s="102"/>
      <c r="RDP176" s="103"/>
      <c r="RDQ176" s="101" t="s">
        <v>216</v>
      </c>
      <c r="RDR176" s="102"/>
      <c r="RDS176" s="102"/>
      <c r="RDT176" s="102"/>
      <c r="RDU176" s="102"/>
      <c r="RDV176" s="102"/>
      <c r="RDW176" s="102"/>
      <c r="RDX176" s="103"/>
      <c r="RDY176" s="101" t="s">
        <v>216</v>
      </c>
      <c r="RDZ176" s="102"/>
      <c r="REA176" s="102"/>
      <c r="REB176" s="102"/>
      <c r="REC176" s="102"/>
      <c r="RED176" s="102"/>
      <c r="REE176" s="102"/>
      <c r="REF176" s="103"/>
      <c r="REG176" s="101" t="s">
        <v>216</v>
      </c>
      <c r="REH176" s="102"/>
      <c r="REI176" s="102"/>
      <c r="REJ176" s="102"/>
      <c r="REK176" s="102"/>
      <c r="REL176" s="102"/>
      <c r="REM176" s="102"/>
      <c r="REN176" s="103"/>
      <c r="REO176" s="101" t="s">
        <v>216</v>
      </c>
      <c r="REP176" s="102"/>
      <c r="REQ176" s="102"/>
      <c r="RER176" s="102"/>
      <c r="RES176" s="102"/>
      <c r="RET176" s="102"/>
      <c r="REU176" s="102"/>
      <c r="REV176" s="103"/>
      <c r="REW176" s="101" t="s">
        <v>216</v>
      </c>
      <c r="REX176" s="102"/>
      <c r="REY176" s="102"/>
      <c r="REZ176" s="102"/>
      <c r="RFA176" s="102"/>
      <c r="RFB176" s="102"/>
      <c r="RFC176" s="102"/>
      <c r="RFD176" s="103"/>
      <c r="RFE176" s="101" t="s">
        <v>216</v>
      </c>
      <c r="RFF176" s="102"/>
      <c r="RFG176" s="102"/>
      <c r="RFH176" s="102"/>
      <c r="RFI176" s="102"/>
      <c r="RFJ176" s="102"/>
      <c r="RFK176" s="102"/>
      <c r="RFL176" s="103"/>
      <c r="RFM176" s="101" t="s">
        <v>216</v>
      </c>
      <c r="RFN176" s="102"/>
      <c r="RFO176" s="102"/>
      <c r="RFP176" s="102"/>
      <c r="RFQ176" s="102"/>
      <c r="RFR176" s="102"/>
      <c r="RFS176" s="102"/>
      <c r="RFT176" s="103"/>
      <c r="RFU176" s="101" t="s">
        <v>216</v>
      </c>
      <c r="RFV176" s="102"/>
      <c r="RFW176" s="102"/>
      <c r="RFX176" s="102"/>
      <c r="RFY176" s="102"/>
      <c r="RFZ176" s="102"/>
      <c r="RGA176" s="102"/>
      <c r="RGB176" s="103"/>
      <c r="RGC176" s="101" t="s">
        <v>216</v>
      </c>
      <c r="RGD176" s="102"/>
      <c r="RGE176" s="102"/>
      <c r="RGF176" s="102"/>
      <c r="RGG176" s="102"/>
      <c r="RGH176" s="102"/>
      <c r="RGI176" s="102"/>
      <c r="RGJ176" s="103"/>
      <c r="RGK176" s="101" t="s">
        <v>216</v>
      </c>
      <c r="RGL176" s="102"/>
      <c r="RGM176" s="102"/>
      <c r="RGN176" s="102"/>
      <c r="RGO176" s="102"/>
      <c r="RGP176" s="102"/>
      <c r="RGQ176" s="102"/>
      <c r="RGR176" s="103"/>
      <c r="RGS176" s="101" t="s">
        <v>216</v>
      </c>
      <c r="RGT176" s="102"/>
      <c r="RGU176" s="102"/>
      <c r="RGV176" s="102"/>
      <c r="RGW176" s="102"/>
      <c r="RGX176" s="102"/>
      <c r="RGY176" s="102"/>
      <c r="RGZ176" s="103"/>
      <c r="RHA176" s="101" t="s">
        <v>216</v>
      </c>
      <c r="RHB176" s="102"/>
      <c r="RHC176" s="102"/>
      <c r="RHD176" s="102"/>
      <c r="RHE176" s="102"/>
      <c r="RHF176" s="102"/>
      <c r="RHG176" s="102"/>
      <c r="RHH176" s="103"/>
      <c r="RHI176" s="101" t="s">
        <v>216</v>
      </c>
      <c r="RHJ176" s="102"/>
      <c r="RHK176" s="102"/>
      <c r="RHL176" s="102"/>
      <c r="RHM176" s="102"/>
      <c r="RHN176" s="102"/>
      <c r="RHO176" s="102"/>
      <c r="RHP176" s="103"/>
      <c r="RHQ176" s="101" t="s">
        <v>216</v>
      </c>
      <c r="RHR176" s="102"/>
      <c r="RHS176" s="102"/>
      <c r="RHT176" s="102"/>
      <c r="RHU176" s="102"/>
      <c r="RHV176" s="102"/>
      <c r="RHW176" s="102"/>
      <c r="RHX176" s="103"/>
      <c r="RHY176" s="101" t="s">
        <v>216</v>
      </c>
      <c r="RHZ176" s="102"/>
      <c r="RIA176" s="102"/>
      <c r="RIB176" s="102"/>
      <c r="RIC176" s="102"/>
      <c r="RID176" s="102"/>
      <c r="RIE176" s="102"/>
      <c r="RIF176" s="103"/>
      <c r="RIG176" s="101" t="s">
        <v>216</v>
      </c>
      <c r="RIH176" s="102"/>
      <c r="RII176" s="102"/>
      <c r="RIJ176" s="102"/>
      <c r="RIK176" s="102"/>
      <c r="RIL176" s="102"/>
      <c r="RIM176" s="102"/>
      <c r="RIN176" s="103"/>
      <c r="RIO176" s="101" t="s">
        <v>216</v>
      </c>
      <c r="RIP176" s="102"/>
      <c r="RIQ176" s="102"/>
      <c r="RIR176" s="102"/>
      <c r="RIS176" s="102"/>
      <c r="RIT176" s="102"/>
      <c r="RIU176" s="102"/>
      <c r="RIV176" s="103"/>
      <c r="RIW176" s="101" t="s">
        <v>216</v>
      </c>
      <c r="RIX176" s="102"/>
      <c r="RIY176" s="102"/>
      <c r="RIZ176" s="102"/>
      <c r="RJA176" s="102"/>
      <c r="RJB176" s="102"/>
      <c r="RJC176" s="102"/>
      <c r="RJD176" s="103"/>
      <c r="RJE176" s="101" t="s">
        <v>216</v>
      </c>
      <c r="RJF176" s="102"/>
      <c r="RJG176" s="102"/>
      <c r="RJH176" s="102"/>
      <c r="RJI176" s="102"/>
      <c r="RJJ176" s="102"/>
      <c r="RJK176" s="102"/>
      <c r="RJL176" s="103"/>
      <c r="RJM176" s="101" t="s">
        <v>216</v>
      </c>
      <c r="RJN176" s="102"/>
      <c r="RJO176" s="102"/>
      <c r="RJP176" s="102"/>
      <c r="RJQ176" s="102"/>
      <c r="RJR176" s="102"/>
      <c r="RJS176" s="102"/>
      <c r="RJT176" s="103"/>
      <c r="RJU176" s="101" t="s">
        <v>216</v>
      </c>
      <c r="RJV176" s="102"/>
      <c r="RJW176" s="102"/>
      <c r="RJX176" s="102"/>
      <c r="RJY176" s="102"/>
      <c r="RJZ176" s="102"/>
      <c r="RKA176" s="102"/>
      <c r="RKB176" s="103"/>
      <c r="RKC176" s="101" t="s">
        <v>216</v>
      </c>
      <c r="RKD176" s="102"/>
      <c r="RKE176" s="102"/>
      <c r="RKF176" s="102"/>
      <c r="RKG176" s="102"/>
      <c r="RKH176" s="102"/>
      <c r="RKI176" s="102"/>
      <c r="RKJ176" s="103"/>
      <c r="RKK176" s="101" t="s">
        <v>216</v>
      </c>
      <c r="RKL176" s="102"/>
      <c r="RKM176" s="102"/>
      <c r="RKN176" s="102"/>
      <c r="RKO176" s="102"/>
      <c r="RKP176" s="102"/>
      <c r="RKQ176" s="102"/>
      <c r="RKR176" s="103"/>
      <c r="RKS176" s="101" t="s">
        <v>216</v>
      </c>
      <c r="RKT176" s="102"/>
      <c r="RKU176" s="102"/>
      <c r="RKV176" s="102"/>
      <c r="RKW176" s="102"/>
      <c r="RKX176" s="102"/>
      <c r="RKY176" s="102"/>
      <c r="RKZ176" s="103"/>
      <c r="RLA176" s="101" t="s">
        <v>216</v>
      </c>
      <c r="RLB176" s="102"/>
      <c r="RLC176" s="102"/>
      <c r="RLD176" s="102"/>
      <c r="RLE176" s="102"/>
      <c r="RLF176" s="102"/>
      <c r="RLG176" s="102"/>
      <c r="RLH176" s="103"/>
      <c r="RLI176" s="101" t="s">
        <v>216</v>
      </c>
      <c r="RLJ176" s="102"/>
      <c r="RLK176" s="102"/>
      <c r="RLL176" s="102"/>
      <c r="RLM176" s="102"/>
      <c r="RLN176" s="102"/>
      <c r="RLO176" s="102"/>
      <c r="RLP176" s="103"/>
      <c r="RLQ176" s="101" t="s">
        <v>216</v>
      </c>
      <c r="RLR176" s="102"/>
      <c r="RLS176" s="102"/>
      <c r="RLT176" s="102"/>
      <c r="RLU176" s="102"/>
      <c r="RLV176" s="102"/>
      <c r="RLW176" s="102"/>
      <c r="RLX176" s="103"/>
      <c r="RLY176" s="101" t="s">
        <v>216</v>
      </c>
      <c r="RLZ176" s="102"/>
      <c r="RMA176" s="102"/>
      <c r="RMB176" s="102"/>
      <c r="RMC176" s="102"/>
      <c r="RMD176" s="102"/>
      <c r="RME176" s="102"/>
      <c r="RMF176" s="103"/>
      <c r="RMG176" s="101" t="s">
        <v>216</v>
      </c>
      <c r="RMH176" s="102"/>
      <c r="RMI176" s="102"/>
      <c r="RMJ176" s="102"/>
      <c r="RMK176" s="102"/>
      <c r="RML176" s="102"/>
      <c r="RMM176" s="102"/>
      <c r="RMN176" s="103"/>
      <c r="RMO176" s="101" t="s">
        <v>216</v>
      </c>
      <c r="RMP176" s="102"/>
      <c r="RMQ176" s="102"/>
      <c r="RMR176" s="102"/>
      <c r="RMS176" s="102"/>
      <c r="RMT176" s="102"/>
      <c r="RMU176" s="102"/>
      <c r="RMV176" s="103"/>
      <c r="RMW176" s="101" t="s">
        <v>216</v>
      </c>
      <c r="RMX176" s="102"/>
      <c r="RMY176" s="102"/>
      <c r="RMZ176" s="102"/>
      <c r="RNA176" s="102"/>
      <c r="RNB176" s="102"/>
      <c r="RNC176" s="102"/>
      <c r="RND176" s="103"/>
      <c r="RNE176" s="101" t="s">
        <v>216</v>
      </c>
      <c r="RNF176" s="102"/>
      <c r="RNG176" s="102"/>
      <c r="RNH176" s="102"/>
      <c r="RNI176" s="102"/>
      <c r="RNJ176" s="102"/>
      <c r="RNK176" s="102"/>
      <c r="RNL176" s="103"/>
      <c r="RNM176" s="101" t="s">
        <v>216</v>
      </c>
      <c r="RNN176" s="102"/>
      <c r="RNO176" s="102"/>
      <c r="RNP176" s="102"/>
      <c r="RNQ176" s="102"/>
      <c r="RNR176" s="102"/>
      <c r="RNS176" s="102"/>
      <c r="RNT176" s="103"/>
      <c r="RNU176" s="101" t="s">
        <v>216</v>
      </c>
      <c r="RNV176" s="102"/>
      <c r="RNW176" s="102"/>
      <c r="RNX176" s="102"/>
      <c r="RNY176" s="102"/>
      <c r="RNZ176" s="102"/>
      <c r="ROA176" s="102"/>
      <c r="ROB176" s="103"/>
      <c r="ROC176" s="101" t="s">
        <v>216</v>
      </c>
      <c r="ROD176" s="102"/>
      <c r="ROE176" s="102"/>
      <c r="ROF176" s="102"/>
      <c r="ROG176" s="102"/>
      <c r="ROH176" s="102"/>
      <c r="ROI176" s="102"/>
      <c r="ROJ176" s="103"/>
      <c r="ROK176" s="101" t="s">
        <v>216</v>
      </c>
      <c r="ROL176" s="102"/>
      <c r="ROM176" s="102"/>
      <c r="RON176" s="102"/>
      <c r="ROO176" s="102"/>
      <c r="ROP176" s="102"/>
      <c r="ROQ176" s="102"/>
      <c r="ROR176" s="103"/>
      <c r="ROS176" s="101" t="s">
        <v>216</v>
      </c>
      <c r="ROT176" s="102"/>
      <c r="ROU176" s="102"/>
      <c r="ROV176" s="102"/>
      <c r="ROW176" s="102"/>
      <c r="ROX176" s="102"/>
      <c r="ROY176" s="102"/>
      <c r="ROZ176" s="103"/>
      <c r="RPA176" s="101" t="s">
        <v>216</v>
      </c>
      <c r="RPB176" s="102"/>
      <c r="RPC176" s="102"/>
      <c r="RPD176" s="102"/>
      <c r="RPE176" s="102"/>
      <c r="RPF176" s="102"/>
      <c r="RPG176" s="102"/>
      <c r="RPH176" s="103"/>
      <c r="RPI176" s="101" t="s">
        <v>216</v>
      </c>
      <c r="RPJ176" s="102"/>
      <c r="RPK176" s="102"/>
      <c r="RPL176" s="102"/>
      <c r="RPM176" s="102"/>
      <c r="RPN176" s="102"/>
      <c r="RPO176" s="102"/>
      <c r="RPP176" s="103"/>
      <c r="RPQ176" s="101" t="s">
        <v>216</v>
      </c>
      <c r="RPR176" s="102"/>
      <c r="RPS176" s="102"/>
      <c r="RPT176" s="102"/>
      <c r="RPU176" s="102"/>
      <c r="RPV176" s="102"/>
      <c r="RPW176" s="102"/>
      <c r="RPX176" s="103"/>
      <c r="RPY176" s="101" t="s">
        <v>216</v>
      </c>
      <c r="RPZ176" s="102"/>
      <c r="RQA176" s="102"/>
      <c r="RQB176" s="102"/>
      <c r="RQC176" s="102"/>
      <c r="RQD176" s="102"/>
      <c r="RQE176" s="102"/>
      <c r="RQF176" s="103"/>
      <c r="RQG176" s="101" t="s">
        <v>216</v>
      </c>
      <c r="RQH176" s="102"/>
      <c r="RQI176" s="102"/>
      <c r="RQJ176" s="102"/>
      <c r="RQK176" s="102"/>
      <c r="RQL176" s="102"/>
      <c r="RQM176" s="102"/>
      <c r="RQN176" s="103"/>
      <c r="RQO176" s="101" t="s">
        <v>216</v>
      </c>
      <c r="RQP176" s="102"/>
      <c r="RQQ176" s="102"/>
      <c r="RQR176" s="102"/>
      <c r="RQS176" s="102"/>
      <c r="RQT176" s="102"/>
      <c r="RQU176" s="102"/>
      <c r="RQV176" s="103"/>
      <c r="RQW176" s="101" t="s">
        <v>216</v>
      </c>
      <c r="RQX176" s="102"/>
      <c r="RQY176" s="102"/>
      <c r="RQZ176" s="102"/>
      <c r="RRA176" s="102"/>
      <c r="RRB176" s="102"/>
      <c r="RRC176" s="102"/>
      <c r="RRD176" s="103"/>
      <c r="RRE176" s="101" t="s">
        <v>216</v>
      </c>
      <c r="RRF176" s="102"/>
      <c r="RRG176" s="102"/>
      <c r="RRH176" s="102"/>
      <c r="RRI176" s="102"/>
      <c r="RRJ176" s="102"/>
      <c r="RRK176" s="102"/>
      <c r="RRL176" s="103"/>
      <c r="RRM176" s="101" t="s">
        <v>216</v>
      </c>
      <c r="RRN176" s="102"/>
      <c r="RRO176" s="102"/>
      <c r="RRP176" s="102"/>
      <c r="RRQ176" s="102"/>
      <c r="RRR176" s="102"/>
      <c r="RRS176" s="102"/>
      <c r="RRT176" s="103"/>
      <c r="RRU176" s="101" t="s">
        <v>216</v>
      </c>
      <c r="RRV176" s="102"/>
      <c r="RRW176" s="102"/>
      <c r="RRX176" s="102"/>
      <c r="RRY176" s="102"/>
      <c r="RRZ176" s="102"/>
      <c r="RSA176" s="102"/>
      <c r="RSB176" s="103"/>
      <c r="RSC176" s="101" t="s">
        <v>216</v>
      </c>
      <c r="RSD176" s="102"/>
      <c r="RSE176" s="102"/>
      <c r="RSF176" s="102"/>
      <c r="RSG176" s="102"/>
      <c r="RSH176" s="102"/>
      <c r="RSI176" s="102"/>
      <c r="RSJ176" s="103"/>
      <c r="RSK176" s="101" t="s">
        <v>216</v>
      </c>
      <c r="RSL176" s="102"/>
      <c r="RSM176" s="102"/>
      <c r="RSN176" s="102"/>
      <c r="RSO176" s="102"/>
      <c r="RSP176" s="102"/>
      <c r="RSQ176" s="102"/>
      <c r="RSR176" s="103"/>
      <c r="RSS176" s="101" t="s">
        <v>216</v>
      </c>
      <c r="RST176" s="102"/>
      <c r="RSU176" s="102"/>
      <c r="RSV176" s="102"/>
      <c r="RSW176" s="102"/>
      <c r="RSX176" s="102"/>
      <c r="RSY176" s="102"/>
      <c r="RSZ176" s="103"/>
      <c r="RTA176" s="101" t="s">
        <v>216</v>
      </c>
      <c r="RTB176" s="102"/>
      <c r="RTC176" s="102"/>
      <c r="RTD176" s="102"/>
      <c r="RTE176" s="102"/>
      <c r="RTF176" s="102"/>
      <c r="RTG176" s="102"/>
      <c r="RTH176" s="103"/>
      <c r="RTI176" s="101" t="s">
        <v>216</v>
      </c>
      <c r="RTJ176" s="102"/>
      <c r="RTK176" s="102"/>
      <c r="RTL176" s="102"/>
      <c r="RTM176" s="102"/>
      <c r="RTN176" s="102"/>
      <c r="RTO176" s="102"/>
      <c r="RTP176" s="103"/>
      <c r="RTQ176" s="101" t="s">
        <v>216</v>
      </c>
      <c r="RTR176" s="102"/>
      <c r="RTS176" s="102"/>
      <c r="RTT176" s="102"/>
      <c r="RTU176" s="102"/>
      <c r="RTV176" s="102"/>
      <c r="RTW176" s="102"/>
      <c r="RTX176" s="103"/>
      <c r="RTY176" s="101" t="s">
        <v>216</v>
      </c>
      <c r="RTZ176" s="102"/>
      <c r="RUA176" s="102"/>
      <c r="RUB176" s="102"/>
      <c r="RUC176" s="102"/>
      <c r="RUD176" s="102"/>
      <c r="RUE176" s="102"/>
      <c r="RUF176" s="103"/>
      <c r="RUG176" s="101" t="s">
        <v>216</v>
      </c>
      <c r="RUH176" s="102"/>
      <c r="RUI176" s="102"/>
      <c r="RUJ176" s="102"/>
      <c r="RUK176" s="102"/>
      <c r="RUL176" s="102"/>
      <c r="RUM176" s="102"/>
      <c r="RUN176" s="103"/>
      <c r="RUO176" s="101" t="s">
        <v>216</v>
      </c>
      <c r="RUP176" s="102"/>
      <c r="RUQ176" s="102"/>
      <c r="RUR176" s="102"/>
      <c r="RUS176" s="102"/>
      <c r="RUT176" s="102"/>
      <c r="RUU176" s="102"/>
      <c r="RUV176" s="103"/>
      <c r="RUW176" s="101" t="s">
        <v>216</v>
      </c>
      <c r="RUX176" s="102"/>
      <c r="RUY176" s="102"/>
      <c r="RUZ176" s="102"/>
      <c r="RVA176" s="102"/>
      <c r="RVB176" s="102"/>
      <c r="RVC176" s="102"/>
      <c r="RVD176" s="103"/>
      <c r="RVE176" s="101" t="s">
        <v>216</v>
      </c>
      <c r="RVF176" s="102"/>
      <c r="RVG176" s="102"/>
      <c r="RVH176" s="102"/>
      <c r="RVI176" s="102"/>
      <c r="RVJ176" s="102"/>
      <c r="RVK176" s="102"/>
      <c r="RVL176" s="103"/>
      <c r="RVM176" s="101" t="s">
        <v>216</v>
      </c>
      <c r="RVN176" s="102"/>
      <c r="RVO176" s="102"/>
      <c r="RVP176" s="102"/>
      <c r="RVQ176" s="102"/>
      <c r="RVR176" s="102"/>
      <c r="RVS176" s="102"/>
      <c r="RVT176" s="103"/>
      <c r="RVU176" s="101" t="s">
        <v>216</v>
      </c>
      <c r="RVV176" s="102"/>
      <c r="RVW176" s="102"/>
      <c r="RVX176" s="102"/>
      <c r="RVY176" s="102"/>
      <c r="RVZ176" s="102"/>
      <c r="RWA176" s="102"/>
      <c r="RWB176" s="103"/>
      <c r="RWC176" s="101" t="s">
        <v>216</v>
      </c>
      <c r="RWD176" s="102"/>
      <c r="RWE176" s="102"/>
      <c r="RWF176" s="102"/>
      <c r="RWG176" s="102"/>
      <c r="RWH176" s="102"/>
      <c r="RWI176" s="102"/>
      <c r="RWJ176" s="103"/>
      <c r="RWK176" s="101" t="s">
        <v>216</v>
      </c>
      <c r="RWL176" s="102"/>
      <c r="RWM176" s="102"/>
      <c r="RWN176" s="102"/>
      <c r="RWO176" s="102"/>
      <c r="RWP176" s="102"/>
      <c r="RWQ176" s="102"/>
      <c r="RWR176" s="103"/>
      <c r="RWS176" s="101" t="s">
        <v>216</v>
      </c>
      <c r="RWT176" s="102"/>
      <c r="RWU176" s="102"/>
      <c r="RWV176" s="102"/>
      <c r="RWW176" s="102"/>
      <c r="RWX176" s="102"/>
      <c r="RWY176" s="102"/>
      <c r="RWZ176" s="103"/>
      <c r="RXA176" s="101" t="s">
        <v>216</v>
      </c>
      <c r="RXB176" s="102"/>
      <c r="RXC176" s="102"/>
      <c r="RXD176" s="102"/>
      <c r="RXE176" s="102"/>
      <c r="RXF176" s="102"/>
      <c r="RXG176" s="102"/>
      <c r="RXH176" s="103"/>
      <c r="RXI176" s="101" t="s">
        <v>216</v>
      </c>
      <c r="RXJ176" s="102"/>
      <c r="RXK176" s="102"/>
      <c r="RXL176" s="102"/>
      <c r="RXM176" s="102"/>
      <c r="RXN176" s="102"/>
      <c r="RXO176" s="102"/>
      <c r="RXP176" s="103"/>
      <c r="RXQ176" s="101" t="s">
        <v>216</v>
      </c>
      <c r="RXR176" s="102"/>
      <c r="RXS176" s="102"/>
      <c r="RXT176" s="102"/>
      <c r="RXU176" s="102"/>
      <c r="RXV176" s="102"/>
      <c r="RXW176" s="102"/>
      <c r="RXX176" s="103"/>
      <c r="RXY176" s="101" t="s">
        <v>216</v>
      </c>
      <c r="RXZ176" s="102"/>
      <c r="RYA176" s="102"/>
      <c r="RYB176" s="102"/>
      <c r="RYC176" s="102"/>
      <c r="RYD176" s="102"/>
      <c r="RYE176" s="102"/>
      <c r="RYF176" s="103"/>
      <c r="RYG176" s="101" t="s">
        <v>216</v>
      </c>
      <c r="RYH176" s="102"/>
      <c r="RYI176" s="102"/>
      <c r="RYJ176" s="102"/>
      <c r="RYK176" s="102"/>
      <c r="RYL176" s="102"/>
      <c r="RYM176" s="102"/>
      <c r="RYN176" s="103"/>
      <c r="RYO176" s="101" t="s">
        <v>216</v>
      </c>
      <c r="RYP176" s="102"/>
      <c r="RYQ176" s="102"/>
      <c r="RYR176" s="102"/>
      <c r="RYS176" s="102"/>
      <c r="RYT176" s="102"/>
      <c r="RYU176" s="102"/>
      <c r="RYV176" s="103"/>
      <c r="RYW176" s="101" t="s">
        <v>216</v>
      </c>
      <c r="RYX176" s="102"/>
      <c r="RYY176" s="102"/>
      <c r="RYZ176" s="102"/>
      <c r="RZA176" s="102"/>
      <c r="RZB176" s="102"/>
      <c r="RZC176" s="102"/>
      <c r="RZD176" s="103"/>
      <c r="RZE176" s="101" t="s">
        <v>216</v>
      </c>
      <c r="RZF176" s="102"/>
      <c r="RZG176" s="102"/>
      <c r="RZH176" s="102"/>
      <c r="RZI176" s="102"/>
      <c r="RZJ176" s="102"/>
      <c r="RZK176" s="102"/>
      <c r="RZL176" s="103"/>
      <c r="RZM176" s="101" t="s">
        <v>216</v>
      </c>
      <c r="RZN176" s="102"/>
      <c r="RZO176" s="102"/>
      <c r="RZP176" s="102"/>
      <c r="RZQ176" s="102"/>
      <c r="RZR176" s="102"/>
      <c r="RZS176" s="102"/>
      <c r="RZT176" s="103"/>
      <c r="RZU176" s="101" t="s">
        <v>216</v>
      </c>
      <c r="RZV176" s="102"/>
      <c r="RZW176" s="102"/>
      <c r="RZX176" s="102"/>
      <c r="RZY176" s="102"/>
      <c r="RZZ176" s="102"/>
      <c r="SAA176" s="102"/>
      <c r="SAB176" s="103"/>
      <c r="SAC176" s="101" t="s">
        <v>216</v>
      </c>
      <c r="SAD176" s="102"/>
      <c r="SAE176" s="102"/>
      <c r="SAF176" s="102"/>
      <c r="SAG176" s="102"/>
      <c r="SAH176" s="102"/>
      <c r="SAI176" s="102"/>
      <c r="SAJ176" s="103"/>
      <c r="SAK176" s="101" t="s">
        <v>216</v>
      </c>
      <c r="SAL176" s="102"/>
      <c r="SAM176" s="102"/>
      <c r="SAN176" s="102"/>
      <c r="SAO176" s="102"/>
      <c r="SAP176" s="102"/>
      <c r="SAQ176" s="102"/>
      <c r="SAR176" s="103"/>
      <c r="SAS176" s="101" t="s">
        <v>216</v>
      </c>
      <c r="SAT176" s="102"/>
      <c r="SAU176" s="102"/>
      <c r="SAV176" s="102"/>
      <c r="SAW176" s="102"/>
      <c r="SAX176" s="102"/>
      <c r="SAY176" s="102"/>
      <c r="SAZ176" s="103"/>
      <c r="SBA176" s="101" t="s">
        <v>216</v>
      </c>
      <c r="SBB176" s="102"/>
      <c r="SBC176" s="102"/>
      <c r="SBD176" s="102"/>
      <c r="SBE176" s="102"/>
      <c r="SBF176" s="102"/>
      <c r="SBG176" s="102"/>
      <c r="SBH176" s="103"/>
      <c r="SBI176" s="101" t="s">
        <v>216</v>
      </c>
      <c r="SBJ176" s="102"/>
      <c r="SBK176" s="102"/>
      <c r="SBL176" s="102"/>
      <c r="SBM176" s="102"/>
      <c r="SBN176" s="102"/>
      <c r="SBO176" s="102"/>
      <c r="SBP176" s="103"/>
      <c r="SBQ176" s="101" t="s">
        <v>216</v>
      </c>
      <c r="SBR176" s="102"/>
      <c r="SBS176" s="102"/>
      <c r="SBT176" s="102"/>
      <c r="SBU176" s="102"/>
      <c r="SBV176" s="102"/>
      <c r="SBW176" s="102"/>
      <c r="SBX176" s="103"/>
      <c r="SBY176" s="101" t="s">
        <v>216</v>
      </c>
      <c r="SBZ176" s="102"/>
      <c r="SCA176" s="102"/>
      <c r="SCB176" s="102"/>
      <c r="SCC176" s="102"/>
      <c r="SCD176" s="102"/>
      <c r="SCE176" s="102"/>
      <c r="SCF176" s="103"/>
      <c r="SCG176" s="101" t="s">
        <v>216</v>
      </c>
      <c r="SCH176" s="102"/>
      <c r="SCI176" s="102"/>
      <c r="SCJ176" s="102"/>
      <c r="SCK176" s="102"/>
      <c r="SCL176" s="102"/>
      <c r="SCM176" s="102"/>
      <c r="SCN176" s="103"/>
      <c r="SCO176" s="101" t="s">
        <v>216</v>
      </c>
      <c r="SCP176" s="102"/>
      <c r="SCQ176" s="102"/>
      <c r="SCR176" s="102"/>
      <c r="SCS176" s="102"/>
      <c r="SCT176" s="102"/>
      <c r="SCU176" s="102"/>
      <c r="SCV176" s="103"/>
      <c r="SCW176" s="101" t="s">
        <v>216</v>
      </c>
      <c r="SCX176" s="102"/>
      <c r="SCY176" s="102"/>
      <c r="SCZ176" s="102"/>
      <c r="SDA176" s="102"/>
      <c r="SDB176" s="102"/>
      <c r="SDC176" s="102"/>
      <c r="SDD176" s="103"/>
      <c r="SDE176" s="101" t="s">
        <v>216</v>
      </c>
      <c r="SDF176" s="102"/>
      <c r="SDG176" s="102"/>
      <c r="SDH176" s="102"/>
      <c r="SDI176" s="102"/>
      <c r="SDJ176" s="102"/>
      <c r="SDK176" s="102"/>
      <c r="SDL176" s="103"/>
      <c r="SDM176" s="101" t="s">
        <v>216</v>
      </c>
      <c r="SDN176" s="102"/>
      <c r="SDO176" s="102"/>
      <c r="SDP176" s="102"/>
      <c r="SDQ176" s="102"/>
      <c r="SDR176" s="102"/>
      <c r="SDS176" s="102"/>
      <c r="SDT176" s="103"/>
      <c r="SDU176" s="101" t="s">
        <v>216</v>
      </c>
      <c r="SDV176" s="102"/>
      <c r="SDW176" s="102"/>
      <c r="SDX176" s="102"/>
      <c r="SDY176" s="102"/>
      <c r="SDZ176" s="102"/>
      <c r="SEA176" s="102"/>
      <c r="SEB176" s="103"/>
      <c r="SEC176" s="101" t="s">
        <v>216</v>
      </c>
      <c r="SED176" s="102"/>
      <c r="SEE176" s="102"/>
      <c r="SEF176" s="102"/>
      <c r="SEG176" s="102"/>
      <c r="SEH176" s="102"/>
      <c r="SEI176" s="102"/>
      <c r="SEJ176" s="103"/>
      <c r="SEK176" s="101" t="s">
        <v>216</v>
      </c>
      <c r="SEL176" s="102"/>
      <c r="SEM176" s="102"/>
      <c r="SEN176" s="102"/>
      <c r="SEO176" s="102"/>
      <c r="SEP176" s="102"/>
      <c r="SEQ176" s="102"/>
      <c r="SER176" s="103"/>
      <c r="SES176" s="101" t="s">
        <v>216</v>
      </c>
      <c r="SET176" s="102"/>
      <c r="SEU176" s="102"/>
      <c r="SEV176" s="102"/>
      <c r="SEW176" s="102"/>
      <c r="SEX176" s="102"/>
      <c r="SEY176" s="102"/>
      <c r="SEZ176" s="103"/>
      <c r="SFA176" s="101" t="s">
        <v>216</v>
      </c>
      <c r="SFB176" s="102"/>
      <c r="SFC176" s="102"/>
      <c r="SFD176" s="102"/>
      <c r="SFE176" s="102"/>
      <c r="SFF176" s="102"/>
      <c r="SFG176" s="102"/>
      <c r="SFH176" s="103"/>
      <c r="SFI176" s="101" t="s">
        <v>216</v>
      </c>
      <c r="SFJ176" s="102"/>
      <c r="SFK176" s="102"/>
      <c r="SFL176" s="102"/>
      <c r="SFM176" s="102"/>
      <c r="SFN176" s="102"/>
      <c r="SFO176" s="102"/>
      <c r="SFP176" s="103"/>
      <c r="SFQ176" s="101" t="s">
        <v>216</v>
      </c>
      <c r="SFR176" s="102"/>
      <c r="SFS176" s="102"/>
      <c r="SFT176" s="102"/>
      <c r="SFU176" s="102"/>
      <c r="SFV176" s="102"/>
      <c r="SFW176" s="102"/>
      <c r="SFX176" s="103"/>
      <c r="SFY176" s="101" t="s">
        <v>216</v>
      </c>
      <c r="SFZ176" s="102"/>
      <c r="SGA176" s="102"/>
      <c r="SGB176" s="102"/>
      <c r="SGC176" s="102"/>
      <c r="SGD176" s="102"/>
      <c r="SGE176" s="102"/>
      <c r="SGF176" s="103"/>
      <c r="SGG176" s="101" t="s">
        <v>216</v>
      </c>
      <c r="SGH176" s="102"/>
      <c r="SGI176" s="102"/>
      <c r="SGJ176" s="102"/>
      <c r="SGK176" s="102"/>
      <c r="SGL176" s="102"/>
      <c r="SGM176" s="102"/>
      <c r="SGN176" s="103"/>
      <c r="SGO176" s="101" t="s">
        <v>216</v>
      </c>
      <c r="SGP176" s="102"/>
      <c r="SGQ176" s="102"/>
      <c r="SGR176" s="102"/>
      <c r="SGS176" s="102"/>
      <c r="SGT176" s="102"/>
      <c r="SGU176" s="102"/>
      <c r="SGV176" s="103"/>
      <c r="SGW176" s="101" t="s">
        <v>216</v>
      </c>
      <c r="SGX176" s="102"/>
      <c r="SGY176" s="102"/>
      <c r="SGZ176" s="102"/>
      <c r="SHA176" s="102"/>
      <c r="SHB176" s="102"/>
      <c r="SHC176" s="102"/>
      <c r="SHD176" s="103"/>
      <c r="SHE176" s="101" t="s">
        <v>216</v>
      </c>
      <c r="SHF176" s="102"/>
      <c r="SHG176" s="102"/>
      <c r="SHH176" s="102"/>
      <c r="SHI176" s="102"/>
      <c r="SHJ176" s="102"/>
      <c r="SHK176" s="102"/>
      <c r="SHL176" s="103"/>
      <c r="SHM176" s="101" t="s">
        <v>216</v>
      </c>
      <c r="SHN176" s="102"/>
      <c r="SHO176" s="102"/>
      <c r="SHP176" s="102"/>
      <c r="SHQ176" s="102"/>
      <c r="SHR176" s="102"/>
      <c r="SHS176" s="102"/>
      <c r="SHT176" s="103"/>
      <c r="SHU176" s="101" t="s">
        <v>216</v>
      </c>
      <c r="SHV176" s="102"/>
      <c r="SHW176" s="102"/>
      <c r="SHX176" s="102"/>
      <c r="SHY176" s="102"/>
      <c r="SHZ176" s="102"/>
      <c r="SIA176" s="102"/>
      <c r="SIB176" s="103"/>
      <c r="SIC176" s="101" t="s">
        <v>216</v>
      </c>
      <c r="SID176" s="102"/>
      <c r="SIE176" s="102"/>
      <c r="SIF176" s="102"/>
      <c r="SIG176" s="102"/>
      <c r="SIH176" s="102"/>
      <c r="SII176" s="102"/>
      <c r="SIJ176" s="103"/>
      <c r="SIK176" s="101" t="s">
        <v>216</v>
      </c>
      <c r="SIL176" s="102"/>
      <c r="SIM176" s="102"/>
      <c r="SIN176" s="102"/>
      <c r="SIO176" s="102"/>
      <c r="SIP176" s="102"/>
      <c r="SIQ176" s="102"/>
      <c r="SIR176" s="103"/>
      <c r="SIS176" s="101" t="s">
        <v>216</v>
      </c>
      <c r="SIT176" s="102"/>
      <c r="SIU176" s="102"/>
      <c r="SIV176" s="102"/>
      <c r="SIW176" s="102"/>
      <c r="SIX176" s="102"/>
      <c r="SIY176" s="102"/>
      <c r="SIZ176" s="103"/>
      <c r="SJA176" s="101" t="s">
        <v>216</v>
      </c>
      <c r="SJB176" s="102"/>
      <c r="SJC176" s="102"/>
      <c r="SJD176" s="102"/>
      <c r="SJE176" s="102"/>
      <c r="SJF176" s="102"/>
      <c r="SJG176" s="102"/>
      <c r="SJH176" s="103"/>
      <c r="SJI176" s="101" t="s">
        <v>216</v>
      </c>
      <c r="SJJ176" s="102"/>
      <c r="SJK176" s="102"/>
      <c r="SJL176" s="102"/>
      <c r="SJM176" s="102"/>
      <c r="SJN176" s="102"/>
      <c r="SJO176" s="102"/>
      <c r="SJP176" s="103"/>
      <c r="SJQ176" s="101" t="s">
        <v>216</v>
      </c>
      <c r="SJR176" s="102"/>
      <c r="SJS176" s="102"/>
      <c r="SJT176" s="102"/>
      <c r="SJU176" s="102"/>
      <c r="SJV176" s="102"/>
      <c r="SJW176" s="102"/>
      <c r="SJX176" s="103"/>
      <c r="SJY176" s="101" t="s">
        <v>216</v>
      </c>
      <c r="SJZ176" s="102"/>
      <c r="SKA176" s="102"/>
      <c r="SKB176" s="102"/>
      <c r="SKC176" s="102"/>
      <c r="SKD176" s="102"/>
      <c r="SKE176" s="102"/>
      <c r="SKF176" s="103"/>
      <c r="SKG176" s="101" t="s">
        <v>216</v>
      </c>
      <c r="SKH176" s="102"/>
      <c r="SKI176" s="102"/>
      <c r="SKJ176" s="102"/>
      <c r="SKK176" s="102"/>
      <c r="SKL176" s="102"/>
      <c r="SKM176" s="102"/>
      <c r="SKN176" s="103"/>
      <c r="SKO176" s="101" t="s">
        <v>216</v>
      </c>
      <c r="SKP176" s="102"/>
      <c r="SKQ176" s="102"/>
      <c r="SKR176" s="102"/>
      <c r="SKS176" s="102"/>
      <c r="SKT176" s="102"/>
      <c r="SKU176" s="102"/>
      <c r="SKV176" s="103"/>
      <c r="SKW176" s="101" t="s">
        <v>216</v>
      </c>
      <c r="SKX176" s="102"/>
      <c r="SKY176" s="102"/>
      <c r="SKZ176" s="102"/>
      <c r="SLA176" s="102"/>
      <c r="SLB176" s="102"/>
      <c r="SLC176" s="102"/>
      <c r="SLD176" s="103"/>
      <c r="SLE176" s="101" t="s">
        <v>216</v>
      </c>
      <c r="SLF176" s="102"/>
      <c r="SLG176" s="102"/>
      <c r="SLH176" s="102"/>
      <c r="SLI176" s="102"/>
      <c r="SLJ176" s="102"/>
      <c r="SLK176" s="102"/>
      <c r="SLL176" s="103"/>
      <c r="SLM176" s="101" t="s">
        <v>216</v>
      </c>
      <c r="SLN176" s="102"/>
      <c r="SLO176" s="102"/>
      <c r="SLP176" s="102"/>
      <c r="SLQ176" s="102"/>
      <c r="SLR176" s="102"/>
      <c r="SLS176" s="102"/>
      <c r="SLT176" s="103"/>
      <c r="SLU176" s="101" t="s">
        <v>216</v>
      </c>
      <c r="SLV176" s="102"/>
      <c r="SLW176" s="102"/>
      <c r="SLX176" s="102"/>
      <c r="SLY176" s="102"/>
      <c r="SLZ176" s="102"/>
      <c r="SMA176" s="102"/>
      <c r="SMB176" s="103"/>
      <c r="SMC176" s="101" t="s">
        <v>216</v>
      </c>
      <c r="SMD176" s="102"/>
      <c r="SME176" s="102"/>
      <c r="SMF176" s="102"/>
      <c r="SMG176" s="102"/>
      <c r="SMH176" s="102"/>
      <c r="SMI176" s="102"/>
      <c r="SMJ176" s="103"/>
      <c r="SMK176" s="101" t="s">
        <v>216</v>
      </c>
      <c r="SML176" s="102"/>
      <c r="SMM176" s="102"/>
      <c r="SMN176" s="102"/>
      <c r="SMO176" s="102"/>
      <c r="SMP176" s="102"/>
      <c r="SMQ176" s="102"/>
      <c r="SMR176" s="103"/>
      <c r="SMS176" s="101" t="s">
        <v>216</v>
      </c>
      <c r="SMT176" s="102"/>
      <c r="SMU176" s="102"/>
      <c r="SMV176" s="102"/>
      <c r="SMW176" s="102"/>
      <c r="SMX176" s="102"/>
      <c r="SMY176" s="102"/>
      <c r="SMZ176" s="103"/>
      <c r="SNA176" s="101" t="s">
        <v>216</v>
      </c>
      <c r="SNB176" s="102"/>
      <c r="SNC176" s="102"/>
      <c r="SND176" s="102"/>
      <c r="SNE176" s="102"/>
      <c r="SNF176" s="102"/>
      <c r="SNG176" s="102"/>
      <c r="SNH176" s="103"/>
      <c r="SNI176" s="101" t="s">
        <v>216</v>
      </c>
      <c r="SNJ176" s="102"/>
      <c r="SNK176" s="102"/>
      <c r="SNL176" s="102"/>
      <c r="SNM176" s="102"/>
      <c r="SNN176" s="102"/>
      <c r="SNO176" s="102"/>
      <c r="SNP176" s="103"/>
      <c r="SNQ176" s="101" t="s">
        <v>216</v>
      </c>
      <c r="SNR176" s="102"/>
      <c r="SNS176" s="102"/>
      <c r="SNT176" s="102"/>
      <c r="SNU176" s="102"/>
      <c r="SNV176" s="102"/>
      <c r="SNW176" s="102"/>
      <c r="SNX176" s="103"/>
      <c r="SNY176" s="101" t="s">
        <v>216</v>
      </c>
      <c r="SNZ176" s="102"/>
      <c r="SOA176" s="102"/>
      <c r="SOB176" s="102"/>
      <c r="SOC176" s="102"/>
      <c r="SOD176" s="102"/>
      <c r="SOE176" s="102"/>
      <c r="SOF176" s="103"/>
      <c r="SOG176" s="101" t="s">
        <v>216</v>
      </c>
      <c r="SOH176" s="102"/>
      <c r="SOI176" s="102"/>
      <c r="SOJ176" s="102"/>
      <c r="SOK176" s="102"/>
      <c r="SOL176" s="102"/>
      <c r="SOM176" s="102"/>
      <c r="SON176" s="103"/>
      <c r="SOO176" s="101" t="s">
        <v>216</v>
      </c>
      <c r="SOP176" s="102"/>
      <c r="SOQ176" s="102"/>
      <c r="SOR176" s="102"/>
      <c r="SOS176" s="102"/>
      <c r="SOT176" s="102"/>
      <c r="SOU176" s="102"/>
      <c r="SOV176" s="103"/>
      <c r="SOW176" s="101" t="s">
        <v>216</v>
      </c>
      <c r="SOX176" s="102"/>
      <c r="SOY176" s="102"/>
      <c r="SOZ176" s="102"/>
      <c r="SPA176" s="102"/>
      <c r="SPB176" s="102"/>
      <c r="SPC176" s="102"/>
      <c r="SPD176" s="103"/>
      <c r="SPE176" s="101" t="s">
        <v>216</v>
      </c>
      <c r="SPF176" s="102"/>
      <c r="SPG176" s="102"/>
      <c r="SPH176" s="102"/>
      <c r="SPI176" s="102"/>
      <c r="SPJ176" s="102"/>
      <c r="SPK176" s="102"/>
      <c r="SPL176" s="103"/>
      <c r="SPM176" s="101" t="s">
        <v>216</v>
      </c>
      <c r="SPN176" s="102"/>
      <c r="SPO176" s="102"/>
      <c r="SPP176" s="102"/>
      <c r="SPQ176" s="102"/>
      <c r="SPR176" s="102"/>
      <c r="SPS176" s="102"/>
      <c r="SPT176" s="103"/>
      <c r="SPU176" s="101" t="s">
        <v>216</v>
      </c>
      <c r="SPV176" s="102"/>
      <c r="SPW176" s="102"/>
      <c r="SPX176" s="102"/>
      <c r="SPY176" s="102"/>
      <c r="SPZ176" s="102"/>
      <c r="SQA176" s="102"/>
      <c r="SQB176" s="103"/>
      <c r="SQC176" s="101" t="s">
        <v>216</v>
      </c>
      <c r="SQD176" s="102"/>
      <c r="SQE176" s="102"/>
      <c r="SQF176" s="102"/>
      <c r="SQG176" s="102"/>
      <c r="SQH176" s="102"/>
      <c r="SQI176" s="102"/>
      <c r="SQJ176" s="103"/>
      <c r="SQK176" s="101" t="s">
        <v>216</v>
      </c>
      <c r="SQL176" s="102"/>
      <c r="SQM176" s="102"/>
      <c r="SQN176" s="102"/>
      <c r="SQO176" s="102"/>
      <c r="SQP176" s="102"/>
      <c r="SQQ176" s="102"/>
      <c r="SQR176" s="103"/>
      <c r="SQS176" s="101" t="s">
        <v>216</v>
      </c>
      <c r="SQT176" s="102"/>
      <c r="SQU176" s="102"/>
      <c r="SQV176" s="102"/>
      <c r="SQW176" s="102"/>
      <c r="SQX176" s="102"/>
      <c r="SQY176" s="102"/>
      <c r="SQZ176" s="103"/>
      <c r="SRA176" s="101" t="s">
        <v>216</v>
      </c>
      <c r="SRB176" s="102"/>
      <c r="SRC176" s="102"/>
      <c r="SRD176" s="102"/>
      <c r="SRE176" s="102"/>
      <c r="SRF176" s="102"/>
      <c r="SRG176" s="102"/>
      <c r="SRH176" s="103"/>
      <c r="SRI176" s="101" t="s">
        <v>216</v>
      </c>
      <c r="SRJ176" s="102"/>
      <c r="SRK176" s="102"/>
      <c r="SRL176" s="102"/>
      <c r="SRM176" s="102"/>
      <c r="SRN176" s="102"/>
      <c r="SRO176" s="102"/>
      <c r="SRP176" s="103"/>
      <c r="SRQ176" s="101" t="s">
        <v>216</v>
      </c>
      <c r="SRR176" s="102"/>
      <c r="SRS176" s="102"/>
      <c r="SRT176" s="102"/>
      <c r="SRU176" s="102"/>
      <c r="SRV176" s="102"/>
      <c r="SRW176" s="102"/>
      <c r="SRX176" s="103"/>
      <c r="SRY176" s="101" t="s">
        <v>216</v>
      </c>
      <c r="SRZ176" s="102"/>
      <c r="SSA176" s="102"/>
      <c r="SSB176" s="102"/>
      <c r="SSC176" s="102"/>
      <c r="SSD176" s="102"/>
      <c r="SSE176" s="102"/>
      <c r="SSF176" s="103"/>
      <c r="SSG176" s="101" t="s">
        <v>216</v>
      </c>
      <c r="SSH176" s="102"/>
      <c r="SSI176" s="102"/>
      <c r="SSJ176" s="102"/>
      <c r="SSK176" s="102"/>
      <c r="SSL176" s="102"/>
      <c r="SSM176" s="102"/>
      <c r="SSN176" s="103"/>
      <c r="SSO176" s="101" t="s">
        <v>216</v>
      </c>
      <c r="SSP176" s="102"/>
      <c r="SSQ176" s="102"/>
      <c r="SSR176" s="102"/>
      <c r="SSS176" s="102"/>
      <c r="SST176" s="102"/>
      <c r="SSU176" s="102"/>
      <c r="SSV176" s="103"/>
      <c r="SSW176" s="101" t="s">
        <v>216</v>
      </c>
      <c r="SSX176" s="102"/>
      <c r="SSY176" s="102"/>
      <c r="SSZ176" s="102"/>
      <c r="STA176" s="102"/>
      <c r="STB176" s="102"/>
      <c r="STC176" s="102"/>
      <c r="STD176" s="103"/>
      <c r="STE176" s="101" t="s">
        <v>216</v>
      </c>
      <c r="STF176" s="102"/>
      <c r="STG176" s="102"/>
      <c r="STH176" s="102"/>
      <c r="STI176" s="102"/>
      <c r="STJ176" s="102"/>
      <c r="STK176" s="102"/>
      <c r="STL176" s="103"/>
      <c r="STM176" s="101" t="s">
        <v>216</v>
      </c>
      <c r="STN176" s="102"/>
      <c r="STO176" s="102"/>
      <c r="STP176" s="102"/>
      <c r="STQ176" s="102"/>
      <c r="STR176" s="102"/>
      <c r="STS176" s="102"/>
      <c r="STT176" s="103"/>
      <c r="STU176" s="101" t="s">
        <v>216</v>
      </c>
      <c r="STV176" s="102"/>
      <c r="STW176" s="102"/>
      <c r="STX176" s="102"/>
      <c r="STY176" s="102"/>
      <c r="STZ176" s="102"/>
      <c r="SUA176" s="102"/>
      <c r="SUB176" s="103"/>
      <c r="SUC176" s="101" t="s">
        <v>216</v>
      </c>
      <c r="SUD176" s="102"/>
      <c r="SUE176" s="102"/>
      <c r="SUF176" s="102"/>
      <c r="SUG176" s="102"/>
      <c r="SUH176" s="102"/>
      <c r="SUI176" s="102"/>
      <c r="SUJ176" s="103"/>
      <c r="SUK176" s="101" t="s">
        <v>216</v>
      </c>
      <c r="SUL176" s="102"/>
      <c r="SUM176" s="102"/>
      <c r="SUN176" s="102"/>
      <c r="SUO176" s="102"/>
      <c r="SUP176" s="102"/>
      <c r="SUQ176" s="102"/>
      <c r="SUR176" s="103"/>
      <c r="SUS176" s="101" t="s">
        <v>216</v>
      </c>
      <c r="SUT176" s="102"/>
      <c r="SUU176" s="102"/>
      <c r="SUV176" s="102"/>
      <c r="SUW176" s="102"/>
      <c r="SUX176" s="102"/>
      <c r="SUY176" s="102"/>
      <c r="SUZ176" s="103"/>
      <c r="SVA176" s="101" t="s">
        <v>216</v>
      </c>
      <c r="SVB176" s="102"/>
      <c r="SVC176" s="102"/>
      <c r="SVD176" s="102"/>
      <c r="SVE176" s="102"/>
      <c r="SVF176" s="102"/>
      <c r="SVG176" s="102"/>
      <c r="SVH176" s="103"/>
      <c r="SVI176" s="101" t="s">
        <v>216</v>
      </c>
      <c r="SVJ176" s="102"/>
      <c r="SVK176" s="102"/>
      <c r="SVL176" s="102"/>
      <c r="SVM176" s="102"/>
      <c r="SVN176" s="102"/>
      <c r="SVO176" s="102"/>
      <c r="SVP176" s="103"/>
      <c r="SVQ176" s="101" t="s">
        <v>216</v>
      </c>
      <c r="SVR176" s="102"/>
      <c r="SVS176" s="102"/>
      <c r="SVT176" s="102"/>
      <c r="SVU176" s="102"/>
      <c r="SVV176" s="102"/>
      <c r="SVW176" s="102"/>
      <c r="SVX176" s="103"/>
      <c r="SVY176" s="101" t="s">
        <v>216</v>
      </c>
      <c r="SVZ176" s="102"/>
      <c r="SWA176" s="102"/>
      <c r="SWB176" s="102"/>
      <c r="SWC176" s="102"/>
      <c r="SWD176" s="102"/>
      <c r="SWE176" s="102"/>
      <c r="SWF176" s="103"/>
      <c r="SWG176" s="101" t="s">
        <v>216</v>
      </c>
      <c r="SWH176" s="102"/>
      <c r="SWI176" s="102"/>
      <c r="SWJ176" s="102"/>
      <c r="SWK176" s="102"/>
      <c r="SWL176" s="102"/>
      <c r="SWM176" s="102"/>
      <c r="SWN176" s="103"/>
      <c r="SWO176" s="101" t="s">
        <v>216</v>
      </c>
      <c r="SWP176" s="102"/>
      <c r="SWQ176" s="102"/>
      <c r="SWR176" s="102"/>
      <c r="SWS176" s="102"/>
      <c r="SWT176" s="102"/>
      <c r="SWU176" s="102"/>
      <c r="SWV176" s="103"/>
      <c r="SWW176" s="101" t="s">
        <v>216</v>
      </c>
      <c r="SWX176" s="102"/>
      <c r="SWY176" s="102"/>
      <c r="SWZ176" s="102"/>
      <c r="SXA176" s="102"/>
      <c r="SXB176" s="102"/>
      <c r="SXC176" s="102"/>
      <c r="SXD176" s="103"/>
      <c r="SXE176" s="101" t="s">
        <v>216</v>
      </c>
      <c r="SXF176" s="102"/>
      <c r="SXG176" s="102"/>
      <c r="SXH176" s="102"/>
      <c r="SXI176" s="102"/>
      <c r="SXJ176" s="102"/>
      <c r="SXK176" s="102"/>
      <c r="SXL176" s="103"/>
      <c r="SXM176" s="101" t="s">
        <v>216</v>
      </c>
      <c r="SXN176" s="102"/>
      <c r="SXO176" s="102"/>
      <c r="SXP176" s="102"/>
      <c r="SXQ176" s="102"/>
      <c r="SXR176" s="102"/>
      <c r="SXS176" s="102"/>
      <c r="SXT176" s="103"/>
      <c r="SXU176" s="101" t="s">
        <v>216</v>
      </c>
      <c r="SXV176" s="102"/>
      <c r="SXW176" s="102"/>
      <c r="SXX176" s="102"/>
      <c r="SXY176" s="102"/>
      <c r="SXZ176" s="102"/>
      <c r="SYA176" s="102"/>
      <c r="SYB176" s="103"/>
      <c r="SYC176" s="101" t="s">
        <v>216</v>
      </c>
      <c r="SYD176" s="102"/>
      <c r="SYE176" s="102"/>
      <c r="SYF176" s="102"/>
      <c r="SYG176" s="102"/>
      <c r="SYH176" s="102"/>
      <c r="SYI176" s="102"/>
      <c r="SYJ176" s="103"/>
      <c r="SYK176" s="101" t="s">
        <v>216</v>
      </c>
      <c r="SYL176" s="102"/>
      <c r="SYM176" s="102"/>
      <c r="SYN176" s="102"/>
      <c r="SYO176" s="102"/>
      <c r="SYP176" s="102"/>
      <c r="SYQ176" s="102"/>
      <c r="SYR176" s="103"/>
      <c r="SYS176" s="101" t="s">
        <v>216</v>
      </c>
      <c r="SYT176" s="102"/>
      <c r="SYU176" s="102"/>
      <c r="SYV176" s="102"/>
      <c r="SYW176" s="102"/>
      <c r="SYX176" s="102"/>
      <c r="SYY176" s="102"/>
      <c r="SYZ176" s="103"/>
      <c r="SZA176" s="101" t="s">
        <v>216</v>
      </c>
      <c r="SZB176" s="102"/>
      <c r="SZC176" s="102"/>
      <c r="SZD176" s="102"/>
      <c r="SZE176" s="102"/>
      <c r="SZF176" s="102"/>
      <c r="SZG176" s="102"/>
      <c r="SZH176" s="103"/>
      <c r="SZI176" s="101" t="s">
        <v>216</v>
      </c>
      <c r="SZJ176" s="102"/>
      <c r="SZK176" s="102"/>
      <c r="SZL176" s="102"/>
      <c r="SZM176" s="102"/>
      <c r="SZN176" s="102"/>
      <c r="SZO176" s="102"/>
      <c r="SZP176" s="103"/>
      <c r="SZQ176" s="101" t="s">
        <v>216</v>
      </c>
      <c r="SZR176" s="102"/>
      <c r="SZS176" s="102"/>
      <c r="SZT176" s="102"/>
      <c r="SZU176" s="102"/>
      <c r="SZV176" s="102"/>
      <c r="SZW176" s="102"/>
      <c r="SZX176" s="103"/>
      <c r="SZY176" s="101" t="s">
        <v>216</v>
      </c>
      <c r="SZZ176" s="102"/>
      <c r="TAA176" s="102"/>
      <c r="TAB176" s="102"/>
      <c r="TAC176" s="102"/>
      <c r="TAD176" s="102"/>
      <c r="TAE176" s="102"/>
      <c r="TAF176" s="103"/>
      <c r="TAG176" s="101" t="s">
        <v>216</v>
      </c>
      <c r="TAH176" s="102"/>
      <c r="TAI176" s="102"/>
      <c r="TAJ176" s="102"/>
      <c r="TAK176" s="102"/>
      <c r="TAL176" s="102"/>
      <c r="TAM176" s="102"/>
      <c r="TAN176" s="103"/>
      <c r="TAO176" s="101" t="s">
        <v>216</v>
      </c>
      <c r="TAP176" s="102"/>
      <c r="TAQ176" s="102"/>
      <c r="TAR176" s="102"/>
      <c r="TAS176" s="102"/>
      <c r="TAT176" s="102"/>
      <c r="TAU176" s="102"/>
      <c r="TAV176" s="103"/>
      <c r="TAW176" s="101" t="s">
        <v>216</v>
      </c>
      <c r="TAX176" s="102"/>
      <c r="TAY176" s="102"/>
      <c r="TAZ176" s="102"/>
      <c r="TBA176" s="102"/>
      <c r="TBB176" s="102"/>
      <c r="TBC176" s="102"/>
      <c r="TBD176" s="103"/>
      <c r="TBE176" s="101" t="s">
        <v>216</v>
      </c>
      <c r="TBF176" s="102"/>
      <c r="TBG176" s="102"/>
      <c r="TBH176" s="102"/>
      <c r="TBI176" s="102"/>
      <c r="TBJ176" s="102"/>
      <c r="TBK176" s="102"/>
      <c r="TBL176" s="103"/>
      <c r="TBM176" s="101" t="s">
        <v>216</v>
      </c>
      <c r="TBN176" s="102"/>
      <c r="TBO176" s="102"/>
      <c r="TBP176" s="102"/>
      <c r="TBQ176" s="102"/>
      <c r="TBR176" s="102"/>
      <c r="TBS176" s="102"/>
      <c r="TBT176" s="103"/>
      <c r="TBU176" s="101" t="s">
        <v>216</v>
      </c>
      <c r="TBV176" s="102"/>
      <c r="TBW176" s="102"/>
      <c r="TBX176" s="102"/>
      <c r="TBY176" s="102"/>
      <c r="TBZ176" s="102"/>
      <c r="TCA176" s="102"/>
      <c r="TCB176" s="103"/>
      <c r="TCC176" s="101" t="s">
        <v>216</v>
      </c>
      <c r="TCD176" s="102"/>
      <c r="TCE176" s="102"/>
      <c r="TCF176" s="102"/>
      <c r="TCG176" s="102"/>
      <c r="TCH176" s="102"/>
      <c r="TCI176" s="102"/>
      <c r="TCJ176" s="103"/>
      <c r="TCK176" s="101" t="s">
        <v>216</v>
      </c>
      <c r="TCL176" s="102"/>
      <c r="TCM176" s="102"/>
      <c r="TCN176" s="102"/>
      <c r="TCO176" s="102"/>
      <c r="TCP176" s="102"/>
      <c r="TCQ176" s="102"/>
      <c r="TCR176" s="103"/>
      <c r="TCS176" s="101" t="s">
        <v>216</v>
      </c>
      <c r="TCT176" s="102"/>
      <c r="TCU176" s="102"/>
      <c r="TCV176" s="102"/>
      <c r="TCW176" s="102"/>
      <c r="TCX176" s="102"/>
      <c r="TCY176" s="102"/>
      <c r="TCZ176" s="103"/>
      <c r="TDA176" s="101" t="s">
        <v>216</v>
      </c>
      <c r="TDB176" s="102"/>
      <c r="TDC176" s="102"/>
      <c r="TDD176" s="102"/>
      <c r="TDE176" s="102"/>
      <c r="TDF176" s="102"/>
      <c r="TDG176" s="102"/>
      <c r="TDH176" s="103"/>
      <c r="TDI176" s="101" t="s">
        <v>216</v>
      </c>
      <c r="TDJ176" s="102"/>
      <c r="TDK176" s="102"/>
      <c r="TDL176" s="102"/>
      <c r="TDM176" s="102"/>
      <c r="TDN176" s="102"/>
      <c r="TDO176" s="102"/>
      <c r="TDP176" s="103"/>
      <c r="TDQ176" s="101" t="s">
        <v>216</v>
      </c>
      <c r="TDR176" s="102"/>
      <c r="TDS176" s="102"/>
      <c r="TDT176" s="102"/>
      <c r="TDU176" s="102"/>
      <c r="TDV176" s="102"/>
      <c r="TDW176" s="102"/>
      <c r="TDX176" s="103"/>
      <c r="TDY176" s="101" t="s">
        <v>216</v>
      </c>
      <c r="TDZ176" s="102"/>
      <c r="TEA176" s="102"/>
      <c r="TEB176" s="102"/>
      <c r="TEC176" s="102"/>
      <c r="TED176" s="102"/>
      <c r="TEE176" s="102"/>
      <c r="TEF176" s="103"/>
      <c r="TEG176" s="101" t="s">
        <v>216</v>
      </c>
      <c r="TEH176" s="102"/>
      <c r="TEI176" s="102"/>
      <c r="TEJ176" s="102"/>
      <c r="TEK176" s="102"/>
      <c r="TEL176" s="102"/>
      <c r="TEM176" s="102"/>
      <c r="TEN176" s="103"/>
      <c r="TEO176" s="101" t="s">
        <v>216</v>
      </c>
      <c r="TEP176" s="102"/>
      <c r="TEQ176" s="102"/>
      <c r="TER176" s="102"/>
      <c r="TES176" s="102"/>
      <c r="TET176" s="102"/>
      <c r="TEU176" s="102"/>
      <c r="TEV176" s="103"/>
      <c r="TEW176" s="101" t="s">
        <v>216</v>
      </c>
      <c r="TEX176" s="102"/>
      <c r="TEY176" s="102"/>
      <c r="TEZ176" s="102"/>
      <c r="TFA176" s="102"/>
      <c r="TFB176" s="102"/>
      <c r="TFC176" s="102"/>
      <c r="TFD176" s="103"/>
      <c r="TFE176" s="101" t="s">
        <v>216</v>
      </c>
      <c r="TFF176" s="102"/>
      <c r="TFG176" s="102"/>
      <c r="TFH176" s="102"/>
      <c r="TFI176" s="102"/>
      <c r="TFJ176" s="102"/>
      <c r="TFK176" s="102"/>
      <c r="TFL176" s="103"/>
      <c r="TFM176" s="101" t="s">
        <v>216</v>
      </c>
      <c r="TFN176" s="102"/>
      <c r="TFO176" s="102"/>
      <c r="TFP176" s="102"/>
      <c r="TFQ176" s="102"/>
      <c r="TFR176" s="102"/>
      <c r="TFS176" s="102"/>
      <c r="TFT176" s="103"/>
      <c r="TFU176" s="101" t="s">
        <v>216</v>
      </c>
      <c r="TFV176" s="102"/>
      <c r="TFW176" s="102"/>
      <c r="TFX176" s="102"/>
      <c r="TFY176" s="102"/>
      <c r="TFZ176" s="102"/>
      <c r="TGA176" s="102"/>
      <c r="TGB176" s="103"/>
      <c r="TGC176" s="101" t="s">
        <v>216</v>
      </c>
      <c r="TGD176" s="102"/>
      <c r="TGE176" s="102"/>
      <c r="TGF176" s="102"/>
      <c r="TGG176" s="102"/>
      <c r="TGH176" s="102"/>
      <c r="TGI176" s="102"/>
      <c r="TGJ176" s="103"/>
      <c r="TGK176" s="101" t="s">
        <v>216</v>
      </c>
      <c r="TGL176" s="102"/>
      <c r="TGM176" s="102"/>
      <c r="TGN176" s="102"/>
      <c r="TGO176" s="102"/>
      <c r="TGP176" s="102"/>
      <c r="TGQ176" s="102"/>
      <c r="TGR176" s="103"/>
      <c r="TGS176" s="101" t="s">
        <v>216</v>
      </c>
      <c r="TGT176" s="102"/>
      <c r="TGU176" s="102"/>
      <c r="TGV176" s="102"/>
      <c r="TGW176" s="102"/>
      <c r="TGX176" s="102"/>
      <c r="TGY176" s="102"/>
      <c r="TGZ176" s="103"/>
      <c r="THA176" s="101" t="s">
        <v>216</v>
      </c>
      <c r="THB176" s="102"/>
      <c r="THC176" s="102"/>
      <c r="THD176" s="102"/>
      <c r="THE176" s="102"/>
      <c r="THF176" s="102"/>
      <c r="THG176" s="102"/>
      <c r="THH176" s="103"/>
      <c r="THI176" s="101" t="s">
        <v>216</v>
      </c>
      <c r="THJ176" s="102"/>
      <c r="THK176" s="102"/>
      <c r="THL176" s="102"/>
      <c r="THM176" s="102"/>
      <c r="THN176" s="102"/>
      <c r="THO176" s="102"/>
      <c r="THP176" s="103"/>
      <c r="THQ176" s="101" t="s">
        <v>216</v>
      </c>
      <c r="THR176" s="102"/>
      <c r="THS176" s="102"/>
      <c r="THT176" s="102"/>
      <c r="THU176" s="102"/>
      <c r="THV176" s="102"/>
      <c r="THW176" s="102"/>
      <c r="THX176" s="103"/>
      <c r="THY176" s="101" t="s">
        <v>216</v>
      </c>
      <c r="THZ176" s="102"/>
      <c r="TIA176" s="102"/>
      <c r="TIB176" s="102"/>
      <c r="TIC176" s="102"/>
      <c r="TID176" s="102"/>
      <c r="TIE176" s="102"/>
      <c r="TIF176" s="103"/>
      <c r="TIG176" s="101" t="s">
        <v>216</v>
      </c>
      <c r="TIH176" s="102"/>
      <c r="TII176" s="102"/>
      <c r="TIJ176" s="102"/>
      <c r="TIK176" s="102"/>
      <c r="TIL176" s="102"/>
      <c r="TIM176" s="102"/>
      <c r="TIN176" s="103"/>
      <c r="TIO176" s="101" t="s">
        <v>216</v>
      </c>
      <c r="TIP176" s="102"/>
      <c r="TIQ176" s="102"/>
      <c r="TIR176" s="102"/>
      <c r="TIS176" s="102"/>
      <c r="TIT176" s="102"/>
      <c r="TIU176" s="102"/>
      <c r="TIV176" s="103"/>
      <c r="TIW176" s="101" t="s">
        <v>216</v>
      </c>
      <c r="TIX176" s="102"/>
      <c r="TIY176" s="102"/>
      <c r="TIZ176" s="102"/>
      <c r="TJA176" s="102"/>
      <c r="TJB176" s="102"/>
      <c r="TJC176" s="102"/>
      <c r="TJD176" s="103"/>
      <c r="TJE176" s="101" t="s">
        <v>216</v>
      </c>
      <c r="TJF176" s="102"/>
      <c r="TJG176" s="102"/>
      <c r="TJH176" s="102"/>
      <c r="TJI176" s="102"/>
      <c r="TJJ176" s="102"/>
      <c r="TJK176" s="102"/>
      <c r="TJL176" s="103"/>
      <c r="TJM176" s="101" t="s">
        <v>216</v>
      </c>
      <c r="TJN176" s="102"/>
      <c r="TJO176" s="102"/>
      <c r="TJP176" s="102"/>
      <c r="TJQ176" s="102"/>
      <c r="TJR176" s="102"/>
      <c r="TJS176" s="102"/>
      <c r="TJT176" s="103"/>
      <c r="TJU176" s="101" t="s">
        <v>216</v>
      </c>
      <c r="TJV176" s="102"/>
      <c r="TJW176" s="102"/>
      <c r="TJX176" s="102"/>
      <c r="TJY176" s="102"/>
      <c r="TJZ176" s="102"/>
      <c r="TKA176" s="102"/>
      <c r="TKB176" s="103"/>
      <c r="TKC176" s="101" t="s">
        <v>216</v>
      </c>
      <c r="TKD176" s="102"/>
      <c r="TKE176" s="102"/>
      <c r="TKF176" s="102"/>
      <c r="TKG176" s="102"/>
      <c r="TKH176" s="102"/>
      <c r="TKI176" s="102"/>
      <c r="TKJ176" s="103"/>
      <c r="TKK176" s="101" t="s">
        <v>216</v>
      </c>
      <c r="TKL176" s="102"/>
      <c r="TKM176" s="102"/>
      <c r="TKN176" s="102"/>
      <c r="TKO176" s="102"/>
      <c r="TKP176" s="102"/>
      <c r="TKQ176" s="102"/>
      <c r="TKR176" s="103"/>
      <c r="TKS176" s="101" t="s">
        <v>216</v>
      </c>
      <c r="TKT176" s="102"/>
      <c r="TKU176" s="102"/>
      <c r="TKV176" s="102"/>
      <c r="TKW176" s="102"/>
      <c r="TKX176" s="102"/>
      <c r="TKY176" s="102"/>
      <c r="TKZ176" s="103"/>
      <c r="TLA176" s="101" t="s">
        <v>216</v>
      </c>
      <c r="TLB176" s="102"/>
      <c r="TLC176" s="102"/>
      <c r="TLD176" s="102"/>
      <c r="TLE176" s="102"/>
      <c r="TLF176" s="102"/>
      <c r="TLG176" s="102"/>
      <c r="TLH176" s="103"/>
      <c r="TLI176" s="101" t="s">
        <v>216</v>
      </c>
      <c r="TLJ176" s="102"/>
      <c r="TLK176" s="102"/>
      <c r="TLL176" s="102"/>
      <c r="TLM176" s="102"/>
      <c r="TLN176" s="102"/>
      <c r="TLO176" s="102"/>
      <c r="TLP176" s="103"/>
      <c r="TLQ176" s="101" t="s">
        <v>216</v>
      </c>
      <c r="TLR176" s="102"/>
      <c r="TLS176" s="102"/>
      <c r="TLT176" s="102"/>
      <c r="TLU176" s="102"/>
      <c r="TLV176" s="102"/>
      <c r="TLW176" s="102"/>
      <c r="TLX176" s="103"/>
      <c r="TLY176" s="101" t="s">
        <v>216</v>
      </c>
      <c r="TLZ176" s="102"/>
      <c r="TMA176" s="102"/>
      <c r="TMB176" s="102"/>
      <c r="TMC176" s="102"/>
      <c r="TMD176" s="102"/>
      <c r="TME176" s="102"/>
      <c r="TMF176" s="103"/>
      <c r="TMG176" s="101" t="s">
        <v>216</v>
      </c>
      <c r="TMH176" s="102"/>
      <c r="TMI176" s="102"/>
      <c r="TMJ176" s="102"/>
      <c r="TMK176" s="102"/>
      <c r="TML176" s="102"/>
      <c r="TMM176" s="102"/>
      <c r="TMN176" s="103"/>
      <c r="TMO176" s="101" t="s">
        <v>216</v>
      </c>
      <c r="TMP176" s="102"/>
      <c r="TMQ176" s="102"/>
      <c r="TMR176" s="102"/>
      <c r="TMS176" s="102"/>
      <c r="TMT176" s="102"/>
      <c r="TMU176" s="102"/>
      <c r="TMV176" s="103"/>
      <c r="TMW176" s="101" t="s">
        <v>216</v>
      </c>
      <c r="TMX176" s="102"/>
      <c r="TMY176" s="102"/>
      <c r="TMZ176" s="102"/>
      <c r="TNA176" s="102"/>
      <c r="TNB176" s="102"/>
      <c r="TNC176" s="102"/>
      <c r="TND176" s="103"/>
      <c r="TNE176" s="101" t="s">
        <v>216</v>
      </c>
      <c r="TNF176" s="102"/>
      <c r="TNG176" s="102"/>
      <c r="TNH176" s="102"/>
      <c r="TNI176" s="102"/>
      <c r="TNJ176" s="102"/>
      <c r="TNK176" s="102"/>
      <c r="TNL176" s="103"/>
      <c r="TNM176" s="101" t="s">
        <v>216</v>
      </c>
      <c r="TNN176" s="102"/>
      <c r="TNO176" s="102"/>
      <c r="TNP176" s="102"/>
      <c r="TNQ176" s="102"/>
      <c r="TNR176" s="102"/>
      <c r="TNS176" s="102"/>
      <c r="TNT176" s="103"/>
      <c r="TNU176" s="101" t="s">
        <v>216</v>
      </c>
      <c r="TNV176" s="102"/>
      <c r="TNW176" s="102"/>
      <c r="TNX176" s="102"/>
      <c r="TNY176" s="102"/>
      <c r="TNZ176" s="102"/>
      <c r="TOA176" s="102"/>
      <c r="TOB176" s="103"/>
      <c r="TOC176" s="101" t="s">
        <v>216</v>
      </c>
      <c r="TOD176" s="102"/>
      <c r="TOE176" s="102"/>
      <c r="TOF176" s="102"/>
      <c r="TOG176" s="102"/>
      <c r="TOH176" s="102"/>
      <c r="TOI176" s="102"/>
      <c r="TOJ176" s="103"/>
      <c r="TOK176" s="101" t="s">
        <v>216</v>
      </c>
      <c r="TOL176" s="102"/>
      <c r="TOM176" s="102"/>
      <c r="TON176" s="102"/>
      <c r="TOO176" s="102"/>
      <c r="TOP176" s="102"/>
      <c r="TOQ176" s="102"/>
      <c r="TOR176" s="103"/>
      <c r="TOS176" s="101" t="s">
        <v>216</v>
      </c>
      <c r="TOT176" s="102"/>
      <c r="TOU176" s="102"/>
      <c r="TOV176" s="102"/>
      <c r="TOW176" s="102"/>
      <c r="TOX176" s="102"/>
      <c r="TOY176" s="102"/>
      <c r="TOZ176" s="103"/>
      <c r="TPA176" s="101" t="s">
        <v>216</v>
      </c>
      <c r="TPB176" s="102"/>
      <c r="TPC176" s="102"/>
      <c r="TPD176" s="102"/>
      <c r="TPE176" s="102"/>
      <c r="TPF176" s="102"/>
      <c r="TPG176" s="102"/>
      <c r="TPH176" s="103"/>
      <c r="TPI176" s="101" t="s">
        <v>216</v>
      </c>
      <c r="TPJ176" s="102"/>
      <c r="TPK176" s="102"/>
      <c r="TPL176" s="102"/>
      <c r="TPM176" s="102"/>
      <c r="TPN176" s="102"/>
      <c r="TPO176" s="102"/>
      <c r="TPP176" s="103"/>
      <c r="TPQ176" s="101" t="s">
        <v>216</v>
      </c>
      <c r="TPR176" s="102"/>
      <c r="TPS176" s="102"/>
      <c r="TPT176" s="102"/>
      <c r="TPU176" s="102"/>
      <c r="TPV176" s="102"/>
      <c r="TPW176" s="102"/>
      <c r="TPX176" s="103"/>
      <c r="TPY176" s="101" t="s">
        <v>216</v>
      </c>
      <c r="TPZ176" s="102"/>
      <c r="TQA176" s="102"/>
      <c r="TQB176" s="102"/>
      <c r="TQC176" s="102"/>
      <c r="TQD176" s="102"/>
      <c r="TQE176" s="102"/>
      <c r="TQF176" s="103"/>
      <c r="TQG176" s="101" t="s">
        <v>216</v>
      </c>
      <c r="TQH176" s="102"/>
      <c r="TQI176" s="102"/>
      <c r="TQJ176" s="102"/>
      <c r="TQK176" s="102"/>
      <c r="TQL176" s="102"/>
      <c r="TQM176" s="102"/>
      <c r="TQN176" s="103"/>
      <c r="TQO176" s="101" t="s">
        <v>216</v>
      </c>
      <c r="TQP176" s="102"/>
      <c r="TQQ176" s="102"/>
      <c r="TQR176" s="102"/>
      <c r="TQS176" s="102"/>
      <c r="TQT176" s="102"/>
      <c r="TQU176" s="102"/>
      <c r="TQV176" s="103"/>
      <c r="TQW176" s="101" t="s">
        <v>216</v>
      </c>
      <c r="TQX176" s="102"/>
      <c r="TQY176" s="102"/>
      <c r="TQZ176" s="102"/>
      <c r="TRA176" s="102"/>
      <c r="TRB176" s="102"/>
      <c r="TRC176" s="102"/>
      <c r="TRD176" s="103"/>
      <c r="TRE176" s="101" t="s">
        <v>216</v>
      </c>
      <c r="TRF176" s="102"/>
      <c r="TRG176" s="102"/>
      <c r="TRH176" s="102"/>
      <c r="TRI176" s="102"/>
      <c r="TRJ176" s="102"/>
      <c r="TRK176" s="102"/>
      <c r="TRL176" s="103"/>
      <c r="TRM176" s="101" t="s">
        <v>216</v>
      </c>
      <c r="TRN176" s="102"/>
      <c r="TRO176" s="102"/>
      <c r="TRP176" s="102"/>
      <c r="TRQ176" s="102"/>
      <c r="TRR176" s="102"/>
      <c r="TRS176" s="102"/>
      <c r="TRT176" s="103"/>
      <c r="TRU176" s="101" t="s">
        <v>216</v>
      </c>
      <c r="TRV176" s="102"/>
      <c r="TRW176" s="102"/>
      <c r="TRX176" s="102"/>
      <c r="TRY176" s="102"/>
      <c r="TRZ176" s="102"/>
      <c r="TSA176" s="102"/>
      <c r="TSB176" s="103"/>
      <c r="TSC176" s="101" t="s">
        <v>216</v>
      </c>
      <c r="TSD176" s="102"/>
      <c r="TSE176" s="102"/>
      <c r="TSF176" s="102"/>
      <c r="TSG176" s="102"/>
      <c r="TSH176" s="102"/>
      <c r="TSI176" s="102"/>
      <c r="TSJ176" s="103"/>
      <c r="TSK176" s="101" t="s">
        <v>216</v>
      </c>
      <c r="TSL176" s="102"/>
      <c r="TSM176" s="102"/>
      <c r="TSN176" s="102"/>
      <c r="TSO176" s="102"/>
      <c r="TSP176" s="102"/>
      <c r="TSQ176" s="102"/>
      <c r="TSR176" s="103"/>
      <c r="TSS176" s="101" t="s">
        <v>216</v>
      </c>
      <c r="TST176" s="102"/>
      <c r="TSU176" s="102"/>
      <c r="TSV176" s="102"/>
      <c r="TSW176" s="102"/>
      <c r="TSX176" s="102"/>
      <c r="TSY176" s="102"/>
      <c r="TSZ176" s="103"/>
      <c r="TTA176" s="101" t="s">
        <v>216</v>
      </c>
      <c r="TTB176" s="102"/>
      <c r="TTC176" s="102"/>
      <c r="TTD176" s="102"/>
      <c r="TTE176" s="102"/>
      <c r="TTF176" s="102"/>
      <c r="TTG176" s="102"/>
      <c r="TTH176" s="103"/>
      <c r="TTI176" s="101" t="s">
        <v>216</v>
      </c>
      <c r="TTJ176" s="102"/>
      <c r="TTK176" s="102"/>
      <c r="TTL176" s="102"/>
      <c r="TTM176" s="102"/>
      <c r="TTN176" s="102"/>
      <c r="TTO176" s="102"/>
      <c r="TTP176" s="103"/>
      <c r="TTQ176" s="101" t="s">
        <v>216</v>
      </c>
      <c r="TTR176" s="102"/>
      <c r="TTS176" s="102"/>
      <c r="TTT176" s="102"/>
      <c r="TTU176" s="102"/>
      <c r="TTV176" s="102"/>
      <c r="TTW176" s="102"/>
      <c r="TTX176" s="103"/>
      <c r="TTY176" s="101" t="s">
        <v>216</v>
      </c>
      <c r="TTZ176" s="102"/>
      <c r="TUA176" s="102"/>
      <c r="TUB176" s="102"/>
      <c r="TUC176" s="102"/>
      <c r="TUD176" s="102"/>
      <c r="TUE176" s="102"/>
      <c r="TUF176" s="103"/>
      <c r="TUG176" s="101" t="s">
        <v>216</v>
      </c>
      <c r="TUH176" s="102"/>
      <c r="TUI176" s="102"/>
      <c r="TUJ176" s="102"/>
      <c r="TUK176" s="102"/>
      <c r="TUL176" s="102"/>
      <c r="TUM176" s="102"/>
      <c r="TUN176" s="103"/>
      <c r="TUO176" s="101" t="s">
        <v>216</v>
      </c>
      <c r="TUP176" s="102"/>
      <c r="TUQ176" s="102"/>
      <c r="TUR176" s="102"/>
      <c r="TUS176" s="102"/>
      <c r="TUT176" s="102"/>
      <c r="TUU176" s="102"/>
      <c r="TUV176" s="103"/>
      <c r="TUW176" s="101" t="s">
        <v>216</v>
      </c>
      <c r="TUX176" s="102"/>
      <c r="TUY176" s="102"/>
      <c r="TUZ176" s="102"/>
      <c r="TVA176" s="102"/>
      <c r="TVB176" s="102"/>
      <c r="TVC176" s="102"/>
      <c r="TVD176" s="103"/>
      <c r="TVE176" s="101" t="s">
        <v>216</v>
      </c>
      <c r="TVF176" s="102"/>
      <c r="TVG176" s="102"/>
      <c r="TVH176" s="102"/>
      <c r="TVI176" s="102"/>
      <c r="TVJ176" s="102"/>
      <c r="TVK176" s="102"/>
      <c r="TVL176" s="103"/>
      <c r="TVM176" s="101" t="s">
        <v>216</v>
      </c>
      <c r="TVN176" s="102"/>
      <c r="TVO176" s="102"/>
      <c r="TVP176" s="102"/>
      <c r="TVQ176" s="102"/>
      <c r="TVR176" s="102"/>
      <c r="TVS176" s="102"/>
      <c r="TVT176" s="103"/>
      <c r="TVU176" s="101" t="s">
        <v>216</v>
      </c>
      <c r="TVV176" s="102"/>
      <c r="TVW176" s="102"/>
      <c r="TVX176" s="102"/>
      <c r="TVY176" s="102"/>
      <c r="TVZ176" s="102"/>
      <c r="TWA176" s="102"/>
      <c r="TWB176" s="103"/>
      <c r="TWC176" s="101" t="s">
        <v>216</v>
      </c>
      <c r="TWD176" s="102"/>
      <c r="TWE176" s="102"/>
      <c r="TWF176" s="102"/>
      <c r="TWG176" s="102"/>
      <c r="TWH176" s="102"/>
      <c r="TWI176" s="102"/>
      <c r="TWJ176" s="103"/>
      <c r="TWK176" s="101" t="s">
        <v>216</v>
      </c>
      <c r="TWL176" s="102"/>
      <c r="TWM176" s="102"/>
      <c r="TWN176" s="102"/>
      <c r="TWO176" s="102"/>
      <c r="TWP176" s="102"/>
      <c r="TWQ176" s="102"/>
      <c r="TWR176" s="103"/>
      <c r="TWS176" s="101" t="s">
        <v>216</v>
      </c>
      <c r="TWT176" s="102"/>
      <c r="TWU176" s="102"/>
      <c r="TWV176" s="102"/>
      <c r="TWW176" s="102"/>
      <c r="TWX176" s="102"/>
      <c r="TWY176" s="102"/>
      <c r="TWZ176" s="103"/>
      <c r="TXA176" s="101" t="s">
        <v>216</v>
      </c>
      <c r="TXB176" s="102"/>
      <c r="TXC176" s="102"/>
      <c r="TXD176" s="102"/>
      <c r="TXE176" s="102"/>
      <c r="TXF176" s="102"/>
      <c r="TXG176" s="102"/>
      <c r="TXH176" s="103"/>
      <c r="TXI176" s="101" t="s">
        <v>216</v>
      </c>
      <c r="TXJ176" s="102"/>
      <c r="TXK176" s="102"/>
      <c r="TXL176" s="102"/>
      <c r="TXM176" s="102"/>
      <c r="TXN176" s="102"/>
      <c r="TXO176" s="102"/>
      <c r="TXP176" s="103"/>
      <c r="TXQ176" s="101" t="s">
        <v>216</v>
      </c>
      <c r="TXR176" s="102"/>
      <c r="TXS176" s="102"/>
      <c r="TXT176" s="102"/>
      <c r="TXU176" s="102"/>
      <c r="TXV176" s="102"/>
      <c r="TXW176" s="102"/>
      <c r="TXX176" s="103"/>
      <c r="TXY176" s="101" t="s">
        <v>216</v>
      </c>
      <c r="TXZ176" s="102"/>
      <c r="TYA176" s="102"/>
      <c r="TYB176" s="102"/>
      <c r="TYC176" s="102"/>
      <c r="TYD176" s="102"/>
      <c r="TYE176" s="102"/>
      <c r="TYF176" s="103"/>
      <c r="TYG176" s="101" t="s">
        <v>216</v>
      </c>
      <c r="TYH176" s="102"/>
      <c r="TYI176" s="102"/>
      <c r="TYJ176" s="102"/>
      <c r="TYK176" s="102"/>
      <c r="TYL176" s="102"/>
      <c r="TYM176" s="102"/>
      <c r="TYN176" s="103"/>
      <c r="TYO176" s="101" t="s">
        <v>216</v>
      </c>
      <c r="TYP176" s="102"/>
      <c r="TYQ176" s="102"/>
      <c r="TYR176" s="102"/>
      <c r="TYS176" s="102"/>
      <c r="TYT176" s="102"/>
      <c r="TYU176" s="102"/>
      <c r="TYV176" s="103"/>
      <c r="TYW176" s="101" t="s">
        <v>216</v>
      </c>
      <c r="TYX176" s="102"/>
      <c r="TYY176" s="102"/>
      <c r="TYZ176" s="102"/>
      <c r="TZA176" s="102"/>
      <c r="TZB176" s="102"/>
      <c r="TZC176" s="102"/>
      <c r="TZD176" s="103"/>
      <c r="TZE176" s="101" t="s">
        <v>216</v>
      </c>
      <c r="TZF176" s="102"/>
      <c r="TZG176" s="102"/>
      <c r="TZH176" s="102"/>
      <c r="TZI176" s="102"/>
      <c r="TZJ176" s="102"/>
      <c r="TZK176" s="102"/>
      <c r="TZL176" s="103"/>
      <c r="TZM176" s="101" t="s">
        <v>216</v>
      </c>
      <c r="TZN176" s="102"/>
      <c r="TZO176" s="102"/>
      <c r="TZP176" s="102"/>
      <c r="TZQ176" s="102"/>
      <c r="TZR176" s="102"/>
      <c r="TZS176" s="102"/>
      <c r="TZT176" s="103"/>
      <c r="TZU176" s="101" t="s">
        <v>216</v>
      </c>
      <c r="TZV176" s="102"/>
      <c r="TZW176" s="102"/>
      <c r="TZX176" s="102"/>
      <c r="TZY176" s="102"/>
      <c r="TZZ176" s="102"/>
      <c r="UAA176" s="102"/>
      <c r="UAB176" s="103"/>
      <c r="UAC176" s="101" t="s">
        <v>216</v>
      </c>
      <c r="UAD176" s="102"/>
      <c r="UAE176" s="102"/>
      <c r="UAF176" s="102"/>
      <c r="UAG176" s="102"/>
      <c r="UAH176" s="102"/>
      <c r="UAI176" s="102"/>
      <c r="UAJ176" s="103"/>
      <c r="UAK176" s="101" t="s">
        <v>216</v>
      </c>
      <c r="UAL176" s="102"/>
      <c r="UAM176" s="102"/>
      <c r="UAN176" s="102"/>
      <c r="UAO176" s="102"/>
      <c r="UAP176" s="102"/>
      <c r="UAQ176" s="102"/>
      <c r="UAR176" s="103"/>
      <c r="UAS176" s="101" t="s">
        <v>216</v>
      </c>
      <c r="UAT176" s="102"/>
      <c r="UAU176" s="102"/>
      <c r="UAV176" s="102"/>
      <c r="UAW176" s="102"/>
      <c r="UAX176" s="102"/>
      <c r="UAY176" s="102"/>
      <c r="UAZ176" s="103"/>
      <c r="UBA176" s="101" t="s">
        <v>216</v>
      </c>
      <c r="UBB176" s="102"/>
      <c r="UBC176" s="102"/>
      <c r="UBD176" s="102"/>
      <c r="UBE176" s="102"/>
      <c r="UBF176" s="102"/>
      <c r="UBG176" s="102"/>
      <c r="UBH176" s="103"/>
      <c r="UBI176" s="101" t="s">
        <v>216</v>
      </c>
      <c r="UBJ176" s="102"/>
      <c r="UBK176" s="102"/>
      <c r="UBL176" s="102"/>
      <c r="UBM176" s="102"/>
      <c r="UBN176" s="102"/>
      <c r="UBO176" s="102"/>
      <c r="UBP176" s="103"/>
      <c r="UBQ176" s="101" t="s">
        <v>216</v>
      </c>
      <c r="UBR176" s="102"/>
      <c r="UBS176" s="102"/>
      <c r="UBT176" s="102"/>
      <c r="UBU176" s="102"/>
      <c r="UBV176" s="102"/>
      <c r="UBW176" s="102"/>
      <c r="UBX176" s="103"/>
      <c r="UBY176" s="101" t="s">
        <v>216</v>
      </c>
      <c r="UBZ176" s="102"/>
      <c r="UCA176" s="102"/>
      <c r="UCB176" s="102"/>
      <c r="UCC176" s="102"/>
      <c r="UCD176" s="102"/>
      <c r="UCE176" s="102"/>
      <c r="UCF176" s="103"/>
      <c r="UCG176" s="101" t="s">
        <v>216</v>
      </c>
      <c r="UCH176" s="102"/>
      <c r="UCI176" s="102"/>
      <c r="UCJ176" s="102"/>
      <c r="UCK176" s="102"/>
      <c r="UCL176" s="102"/>
      <c r="UCM176" s="102"/>
      <c r="UCN176" s="103"/>
      <c r="UCO176" s="101" t="s">
        <v>216</v>
      </c>
      <c r="UCP176" s="102"/>
      <c r="UCQ176" s="102"/>
      <c r="UCR176" s="102"/>
      <c r="UCS176" s="102"/>
      <c r="UCT176" s="102"/>
      <c r="UCU176" s="102"/>
      <c r="UCV176" s="103"/>
      <c r="UCW176" s="101" t="s">
        <v>216</v>
      </c>
      <c r="UCX176" s="102"/>
      <c r="UCY176" s="102"/>
      <c r="UCZ176" s="102"/>
      <c r="UDA176" s="102"/>
      <c r="UDB176" s="102"/>
      <c r="UDC176" s="102"/>
      <c r="UDD176" s="103"/>
      <c r="UDE176" s="101" t="s">
        <v>216</v>
      </c>
      <c r="UDF176" s="102"/>
      <c r="UDG176" s="102"/>
      <c r="UDH176" s="102"/>
      <c r="UDI176" s="102"/>
      <c r="UDJ176" s="102"/>
      <c r="UDK176" s="102"/>
      <c r="UDL176" s="103"/>
      <c r="UDM176" s="101" t="s">
        <v>216</v>
      </c>
      <c r="UDN176" s="102"/>
      <c r="UDO176" s="102"/>
      <c r="UDP176" s="102"/>
      <c r="UDQ176" s="102"/>
      <c r="UDR176" s="102"/>
      <c r="UDS176" s="102"/>
      <c r="UDT176" s="103"/>
      <c r="UDU176" s="101" t="s">
        <v>216</v>
      </c>
      <c r="UDV176" s="102"/>
      <c r="UDW176" s="102"/>
      <c r="UDX176" s="102"/>
      <c r="UDY176" s="102"/>
      <c r="UDZ176" s="102"/>
      <c r="UEA176" s="102"/>
      <c r="UEB176" s="103"/>
      <c r="UEC176" s="101" t="s">
        <v>216</v>
      </c>
      <c r="UED176" s="102"/>
      <c r="UEE176" s="102"/>
      <c r="UEF176" s="102"/>
      <c r="UEG176" s="102"/>
      <c r="UEH176" s="102"/>
      <c r="UEI176" s="102"/>
      <c r="UEJ176" s="103"/>
      <c r="UEK176" s="101" t="s">
        <v>216</v>
      </c>
      <c r="UEL176" s="102"/>
      <c r="UEM176" s="102"/>
      <c r="UEN176" s="102"/>
      <c r="UEO176" s="102"/>
      <c r="UEP176" s="102"/>
      <c r="UEQ176" s="102"/>
      <c r="UER176" s="103"/>
      <c r="UES176" s="101" t="s">
        <v>216</v>
      </c>
      <c r="UET176" s="102"/>
      <c r="UEU176" s="102"/>
      <c r="UEV176" s="102"/>
      <c r="UEW176" s="102"/>
      <c r="UEX176" s="102"/>
      <c r="UEY176" s="102"/>
      <c r="UEZ176" s="103"/>
      <c r="UFA176" s="101" t="s">
        <v>216</v>
      </c>
      <c r="UFB176" s="102"/>
      <c r="UFC176" s="102"/>
      <c r="UFD176" s="102"/>
      <c r="UFE176" s="102"/>
      <c r="UFF176" s="102"/>
      <c r="UFG176" s="102"/>
      <c r="UFH176" s="103"/>
      <c r="UFI176" s="101" t="s">
        <v>216</v>
      </c>
      <c r="UFJ176" s="102"/>
      <c r="UFK176" s="102"/>
      <c r="UFL176" s="102"/>
      <c r="UFM176" s="102"/>
      <c r="UFN176" s="102"/>
      <c r="UFO176" s="102"/>
      <c r="UFP176" s="103"/>
      <c r="UFQ176" s="101" t="s">
        <v>216</v>
      </c>
      <c r="UFR176" s="102"/>
      <c r="UFS176" s="102"/>
      <c r="UFT176" s="102"/>
      <c r="UFU176" s="102"/>
      <c r="UFV176" s="102"/>
      <c r="UFW176" s="102"/>
      <c r="UFX176" s="103"/>
      <c r="UFY176" s="101" t="s">
        <v>216</v>
      </c>
      <c r="UFZ176" s="102"/>
      <c r="UGA176" s="102"/>
      <c r="UGB176" s="102"/>
      <c r="UGC176" s="102"/>
      <c r="UGD176" s="102"/>
      <c r="UGE176" s="102"/>
      <c r="UGF176" s="103"/>
      <c r="UGG176" s="101" t="s">
        <v>216</v>
      </c>
      <c r="UGH176" s="102"/>
      <c r="UGI176" s="102"/>
      <c r="UGJ176" s="102"/>
      <c r="UGK176" s="102"/>
      <c r="UGL176" s="102"/>
      <c r="UGM176" s="102"/>
      <c r="UGN176" s="103"/>
      <c r="UGO176" s="101" t="s">
        <v>216</v>
      </c>
      <c r="UGP176" s="102"/>
      <c r="UGQ176" s="102"/>
      <c r="UGR176" s="102"/>
      <c r="UGS176" s="102"/>
      <c r="UGT176" s="102"/>
      <c r="UGU176" s="102"/>
      <c r="UGV176" s="103"/>
      <c r="UGW176" s="101" t="s">
        <v>216</v>
      </c>
      <c r="UGX176" s="102"/>
      <c r="UGY176" s="102"/>
      <c r="UGZ176" s="102"/>
      <c r="UHA176" s="102"/>
      <c r="UHB176" s="102"/>
      <c r="UHC176" s="102"/>
      <c r="UHD176" s="103"/>
      <c r="UHE176" s="101" t="s">
        <v>216</v>
      </c>
      <c r="UHF176" s="102"/>
      <c r="UHG176" s="102"/>
      <c r="UHH176" s="102"/>
      <c r="UHI176" s="102"/>
      <c r="UHJ176" s="102"/>
      <c r="UHK176" s="102"/>
      <c r="UHL176" s="103"/>
      <c r="UHM176" s="101" t="s">
        <v>216</v>
      </c>
      <c r="UHN176" s="102"/>
      <c r="UHO176" s="102"/>
      <c r="UHP176" s="102"/>
      <c r="UHQ176" s="102"/>
      <c r="UHR176" s="102"/>
      <c r="UHS176" s="102"/>
      <c r="UHT176" s="103"/>
      <c r="UHU176" s="101" t="s">
        <v>216</v>
      </c>
      <c r="UHV176" s="102"/>
      <c r="UHW176" s="102"/>
      <c r="UHX176" s="102"/>
      <c r="UHY176" s="102"/>
      <c r="UHZ176" s="102"/>
      <c r="UIA176" s="102"/>
      <c r="UIB176" s="103"/>
      <c r="UIC176" s="101" t="s">
        <v>216</v>
      </c>
      <c r="UID176" s="102"/>
      <c r="UIE176" s="102"/>
      <c r="UIF176" s="102"/>
      <c r="UIG176" s="102"/>
      <c r="UIH176" s="102"/>
      <c r="UII176" s="102"/>
      <c r="UIJ176" s="103"/>
      <c r="UIK176" s="101" t="s">
        <v>216</v>
      </c>
      <c r="UIL176" s="102"/>
      <c r="UIM176" s="102"/>
      <c r="UIN176" s="102"/>
      <c r="UIO176" s="102"/>
      <c r="UIP176" s="102"/>
      <c r="UIQ176" s="102"/>
      <c r="UIR176" s="103"/>
      <c r="UIS176" s="101" t="s">
        <v>216</v>
      </c>
      <c r="UIT176" s="102"/>
      <c r="UIU176" s="102"/>
      <c r="UIV176" s="102"/>
      <c r="UIW176" s="102"/>
      <c r="UIX176" s="102"/>
      <c r="UIY176" s="102"/>
      <c r="UIZ176" s="103"/>
      <c r="UJA176" s="101" t="s">
        <v>216</v>
      </c>
      <c r="UJB176" s="102"/>
      <c r="UJC176" s="102"/>
      <c r="UJD176" s="102"/>
      <c r="UJE176" s="102"/>
      <c r="UJF176" s="102"/>
      <c r="UJG176" s="102"/>
      <c r="UJH176" s="103"/>
      <c r="UJI176" s="101" t="s">
        <v>216</v>
      </c>
      <c r="UJJ176" s="102"/>
      <c r="UJK176" s="102"/>
      <c r="UJL176" s="102"/>
      <c r="UJM176" s="102"/>
      <c r="UJN176" s="102"/>
      <c r="UJO176" s="102"/>
      <c r="UJP176" s="103"/>
      <c r="UJQ176" s="101" t="s">
        <v>216</v>
      </c>
      <c r="UJR176" s="102"/>
      <c r="UJS176" s="102"/>
      <c r="UJT176" s="102"/>
      <c r="UJU176" s="102"/>
      <c r="UJV176" s="102"/>
      <c r="UJW176" s="102"/>
      <c r="UJX176" s="103"/>
      <c r="UJY176" s="101" t="s">
        <v>216</v>
      </c>
      <c r="UJZ176" s="102"/>
      <c r="UKA176" s="102"/>
      <c r="UKB176" s="102"/>
      <c r="UKC176" s="102"/>
      <c r="UKD176" s="102"/>
      <c r="UKE176" s="102"/>
      <c r="UKF176" s="103"/>
      <c r="UKG176" s="101" t="s">
        <v>216</v>
      </c>
      <c r="UKH176" s="102"/>
      <c r="UKI176" s="102"/>
      <c r="UKJ176" s="102"/>
      <c r="UKK176" s="102"/>
      <c r="UKL176" s="102"/>
      <c r="UKM176" s="102"/>
      <c r="UKN176" s="103"/>
      <c r="UKO176" s="101" t="s">
        <v>216</v>
      </c>
      <c r="UKP176" s="102"/>
      <c r="UKQ176" s="102"/>
      <c r="UKR176" s="102"/>
      <c r="UKS176" s="102"/>
      <c r="UKT176" s="102"/>
      <c r="UKU176" s="102"/>
      <c r="UKV176" s="103"/>
      <c r="UKW176" s="101" t="s">
        <v>216</v>
      </c>
      <c r="UKX176" s="102"/>
      <c r="UKY176" s="102"/>
      <c r="UKZ176" s="102"/>
      <c r="ULA176" s="102"/>
      <c r="ULB176" s="102"/>
      <c r="ULC176" s="102"/>
      <c r="ULD176" s="103"/>
      <c r="ULE176" s="101" t="s">
        <v>216</v>
      </c>
      <c r="ULF176" s="102"/>
      <c r="ULG176" s="102"/>
      <c r="ULH176" s="102"/>
      <c r="ULI176" s="102"/>
      <c r="ULJ176" s="102"/>
      <c r="ULK176" s="102"/>
      <c r="ULL176" s="103"/>
      <c r="ULM176" s="101" t="s">
        <v>216</v>
      </c>
      <c r="ULN176" s="102"/>
      <c r="ULO176" s="102"/>
      <c r="ULP176" s="102"/>
      <c r="ULQ176" s="102"/>
      <c r="ULR176" s="102"/>
      <c r="ULS176" s="102"/>
      <c r="ULT176" s="103"/>
      <c r="ULU176" s="101" t="s">
        <v>216</v>
      </c>
      <c r="ULV176" s="102"/>
      <c r="ULW176" s="102"/>
      <c r="ULX176" s="102"/>
      <c r="ULY176" s="102"/>
      <c r="ULZ176" s="102"/>
      <c r="UMA176" s="102"/>
      <c r="UMB176" s="103"/>
      <c r="UMC176" s="101" t="s">
        <v>216</v>
      </c>
      <c r="UMD176" s="102"/>
      <c r="UME176" s="102"/>
      <c r="UMF176" s="102"/>
      <c r="UMG176" s="102"/>
      <c r="UMH176" s="102"/>
      <c r="UMI176" s="102"/>
      <c r="UMJ176" s="103"/>
      <c r="UMK176" s="101" t="s">
        <v>216</v>
      </c>
      <c r="UML176" s="102"/>
      <c r="UMM176" s="102"/>
      <c r="UMN176" s="102"/>
      <c r="UMO176" s="102"/>
      <c r="UMP176" s="102"/>
      <c r="UMQ176" s="102"/>
      <c r="UMR176" s="103"/>
      <c r="UMS176" s="101" t="s">
        <v>216</v>
      </c>
      <c r="UMT176" s="102"/>
      <c r="UMU176" s="102"/>
      <c r="UMV176" s="102"/>
      <c r="UMW176" s="102"/>
      <c r="UMX176" s="102"/>
      <c r="UMY176" s="102"/>
      <c r="UMZ176" s="103"/>
      <c r="UNA176" s="101" t="s">
        <v>216</v>
      </c>
      <c r="UNB176" s="102"/>
      <c r="UNC176" s="102"/>
      <c r="UND176" s="102"/>
      <c r="UNE176" s="102"/>
      <c r="UNF176" s="102"/>
      <c r="UNG176" s="102"/>
      <c r="UNH176" s="103"/>
      <c r="UNI176" s="101" t="s">
        <v>216</v>
      </c>
      <c r="UNJ176" s="102"/>
      <c r="UNK176" s="102"/>
      <c r="UNL176" s="102"/>
      <c r="UNM176" s="102"/>
      <c r="UNN176" s="102"/>
      <c r="UNO176" s="102"/>
      <c r="UNP176" s="103"/>
      <c r="UNQ176" s="101" t="s">
        <v>216</v>
      </c>
      <c r="UNR176" s="102"/>
      <c r="UNS176" s="102"/>
      <c r="UNT176" s="102"/>
      <c r="UNU176" s="102"/>
      <c r="UNV176" s="102"/>
      <c r="UNW176" s="102"/>
      <c r="UNX176" s="103"/>
      <c r="UNY176" s="101" t="s">
        <v>216</v>
      </c>
      <c r="UNZ176" s="102"/>
      <c r="UOA176" s="102"/>
      <c r="UOB176" s="102"/>
      <c r="UOC176" s="102"/>
      <c r="UOD176" s="102"/>
      <c r="UOE176" s="102"/>
      <c r="UOF176" s="103"/>
      <c r="UOG176" s="101" t="s">
        <v>216</v>
      </c>
      <c r="UOH176" s="102"/>
      <c r="UOI176" s="102"/>
      <c r="UOJ176" s="102"/>
      <c r="UOK176" s="102"/>
      <c r="UOL176" s="102"/>
      <c r="UOM176" s="102"/>
      <c r="UON176" s="103"/>
      <c r="UOO176" s="101" t="s">
        <v>216</v>
      </c>
      <c r="UOP176" s="102"/>
      <c r="UOQ176" s="102"/>
      <c r="UOR176" s="102"/>
      <c r="UOS176" s="102"/>
      <c r="UOT176" s="102"/>
      <c r="UOU176" s="102"/>
      <c r="UOV176" s="103"/>
      <c r="UOW176" s="101" t="s">
        <v>216</v>
      </c>
      <c r="UOX176" s="102"/>
      <c r="UOY176" s="102"/>
      <c r="UOZ176" s="102"/>
      <c r="UPA176" s="102"/>
      <c r="UPB176" s="102"/>
      <c r="UPC176" s="102"/>
      <c r="UPD176" s="103"/>
      <c r="UPE176" s="101" t="s">
        <v>216</v>
      </c>
      <c r="UPF176" s="102"/>
      <c r="UPG176" s="102"/>
      <c r="UPH176" s="102"/>
      <c r="UPI176" s="102"/>
      <c r="UPJ176" s="102"/>
      <c r="UPK176" s="102"/>
      <c r="UPL176" s="103"/>
      <c r="UPM176" s="101" t="s">
        <v>216</v>
      </c>
      <c r="UPN176" s="102"/>
      <c r="UPO176" s="102"/>
      <c r="UPP176" s="102"/>
      <c r="UPQ176" s="102"/>
      <c r="UPR176" s="102"/>
      <c r="UPS176" s="102"/>
      <c r="UPT176" s="103"/>
      <c r="UPU176" s="101" t="s">
        <v>216</v>
      </c>
      <c r="UPV176" s="102"/>
      <c r="UPW176" s="102"/>
      <c r="UPX176" s="102"/>
      <c r="UPY176" s="102"/>
      <c r="UPZ176" s="102"/>
      <c r="UQA176" s="102"/>
      <c r="UQB176" s="103"/>
      <c r="UQC176" s="101" t="s">
        <v>216</v>
      </c>
      <c r="UQD176" s="102"/>
      <c r="UQE176" s="102"/>
      <c r="UQF176" s="102"/>
      <c r="UQG176" s="102"/>
      <c r="UQH176" s="102"/>
      <c r="UQI176" s="102"/>
      <c r="UQJ176" s="103"/>
      <c r="UQK176" s="101" t="s">
        <v>216</v>
      </c>
      <c r="UQL176" s="102"/>
      <c r="UQM176" s="102"/>
      <c r="UQN176" s="102"/>
      <c r="UQO176" s="102"/>
      <c r="UQP176" s="102"/>
      <c r="UQQ176" s="102"/>
      <c r="UQR176" s="103"/>
      <c r="UQS176" s="101" t="s">
        <v>216</v>
      </c>
      <c r="UQT176" s="102"/>
      <c r="UQU176" s="102"/>
      <c r="UQV176" s="102"/>
      <c r="UQW176" s="102"/>
      <c r="UQX176" s="102"/>
      <c r="UQY176" s="102"/>
      <c r="UQZ176" s="103"/>
      <c r="URA176" s="101" t="s">
        <v>216</v>
      </c>
      <c r="URB176" s="102"/>
      <c r="URC176" s="102"/>
      <c r="URD176" s="102"/>
      <c r="URE176" s="102"/>
      <c r="URF176" s="102"/>
      <c r="URG176" s="102"/>
      <c r="URH176" s="103"/>
      <c r="URI176" s="101" t="s">
        <v>216</v>
      </c>
      <c r="URJ176" s="102"/>
      <c r="URK176" s="102"/>
      <c r="URL176" s="102"/>
      <c r="URM176" s="102"/>
      <c r="URN176" s="102"/>
      <c r="URO176" s="102"/>
      <c r="URP176" s="103"/>
      <c r="URQ176" s="101" t="s">
        <v>216</v>
      </c>
      <c r="URR176" s="102"/>
      <c r="URS176" s="102"/>
      <c r="URT176" s="102"/>
      <c r="URU176" s="102"/>
      <c r="URV176" s="102"/>
      <c r="URW176" s="102"/>
      <c r="URX176" s="103"/>
      <c r="URY176" s="101" t="s">
        <v>216</v>
      </c>
      <c r="URZ176" s="102"/>
      <c r="USA176" s="102"/>
      <c r="USB176" s="102"/>
      <c r="USC176" s="102"/>
      <c r="USD176" s="102"/>
      <c r="USE176" s="102"/>
      <c r="USF176" s="103"/>
      <c r="USG176" s="101" t="s">
        <v>216</v>
      </c>
      <c r="USH176" s="102"/>
      <c r="USI176" s="102"/>
      <c r="USJ176" s="102"/>
      <c r="USK176" s="102"/>
      <c r="USL176" s="102"/>
      <c r="USM176" s="102"/>
      <c r="USN176" s="103"/>
      <c r="USO176" s="101" t="s">
        <v>216</v>
      </c>
      <c r="USP176" s="102"/>
      <c r="USQ176" s="102"/>
      <c r="USR176" s="102"/>
      <c r="USS176" s="102"/>
      <c r="UST176" s="102"/>
      <c r="USU176" s="102"/>
      <c r="USV176" s="103"/>
      <c r="USW176" s="101" t="s">
        <v>216</v>
      </c>
      <c r="USX176" s="102"/>
      <c r="USY176" s="102"/>
      <c r="USZ176" s="102"/>
      <c r="UTA176" s="102"/>
      <c r="UTB176" s="102"/>
      <c r="UTC176" s="102"/>
      <c r="UTD176" s="103"/>
      <c r="UTE176" s="101" t="s">
        <v>216</v>
      </c>
      <c r="UTF176" s="102"/>
      <c r="UTG176" s="102"/>
      <c r="UTH176" s="102"/>
      <c r="UTI176" s="102"/>
      <c r="UTJ176" s="102"/>
      <c r="UTK176" s="102"/>
      <c r="UTL176" s="103"/>
      <c r="UTM176" s="101" t="s">
        <v>216</v>
      </c>
      <c r="UTN176" s="102"/>
      <c r="UTO176" s="102"/>
      <c r="UTP176" s="102"/>
      <c r="UTQ176" s="102"/>
      <c r="UTR176" s="102"/>
      <c r="UTS176" s="102"/>
      <c r="UTT176" s="103"/>
      <c r="UTU176" s="101" t="s">
        <v>216</v>
      </c>
      <c r="UTV176" s="102"/>
      <c r="UTW176" s="102"/>
      <c r="UTX176" s="102"/>
      <c r="UTY176" s="102"/>
      <c r="UTZ176" s="102"/>
      <c r="UUA176" s="102"/>
      <c r="UUB176" s="103"/>
      <c r="UUC176" s="101" t="s">
        <v>216</v>
      </c>
      <c r="UUD176" s="102"/>
      <c r="UUE176" s="102"/>
      <c r="UUF176" s="102"/>
      <c r="UUG176" s="102"/>
      <c r="UUH176" s="102"/>
      <c r="UUI176" s="102"/>
      <c r="UUJ176" s="103"/>
      <c r="UUK176" s="101" t="s">
        <v>216</v>
      </c>
      <c r="UUL176" s="102"/>
      <c r="UUM176" s="102"/>
      <c r="UUN176" s="102"/>
      <c r="UUO176" s="102"/>
      <c r="UUP176" s="102"/>
      <c r="UUQ176" s="102"/>
      <c r="UUR176" s="103"/>
      <c r="UUS176" s="101" t="s">
        <v>216</v>
      </c>
      <c r="UUT176" s="102"/>
      <c r="UUU176" s="102"/>
      <c r="UUV176" s="102"/>
      <c r="UUW176" s="102"/>
      <c r="UUX176" s="102"/>
      <c r="UUY176" s="102"/>
      <c r="UUZ176" s="103"/>
      <c r="UVA176" s="101" t="s">
        <v>216</v>
      </c>
      <c r="UVB176" s="102"/>
      <c r="UVC176" s="102"/>
      <c r="UVD176" s="102"/>
      <c r="UVE176" s="102"/>
      <c r="UVF176" s="102"/>
      <c r="UVG176" s="102"/>
      <c r="UVH176" s="103"/>
      <c r="UVI176" s="101" t="s">
        <v>216</v>
      </c>
      <c r="UVJ176" s="102"/>
      <c r="UVK176" s="102"/>
      <c r="UVL176" s="102"/>
      <c r="UVM176" s="102"/>
      <c r="UVN176" s="102"/>
      <c r="UVO176" s="102"/>
      <c r="UVP176" s="103"/>
      <c r="UVQ176" s="101" t="s">
        <v>216</v>
      </c>
      <c r="UVR176" s="102"/>
      <c r="UVS176" s="102"/>
      <c r="UVT176" s="102"/>
      <c r="UVU176" s="102"/>
      <c r="UVV176" s="102"/>
      <c r="UVW176" s="102"/>
      <c r="UVX176" s="103"/>
      <c r="UVY176" s="101" t="s">
        <v>216</v>
      </c>
      <c r="UVZ176" s="102"/>
      <c r="UWA176" s="102"/>
      <c r="UWB176" s="102"/>
      <c r="UWC176" s="102"/>
      <c r="UWD176" s="102"/>
      <c r="UWE176" s="102"/>
      <c r="UWF176" s="103"/>
      <c r="UWG176" s="101" t="s">
        <v>216</v>
      </c>
      <c r="UWH176" s="102"/>
      <c r="UWI176" s="102"/>
      <c r="UWJ176" s="102"/>
      <c r="UWK176" s="102"/>
      <c r="UWL176" s="102"/>
      <c r="UWM176" s="102"/>
      <c r="UWN176" s="103"/>
      <c r="UWO176" s="101" t="s">
        <v>216</v>
      </c>
      <c r="UWP176" s="102"/>
      <c r="UWQ176" s="102"/>
      <c r="UWR176" s="102"/>
      <c r="UWS176" s="102"/>
      <c r="UWT176" s="102"/>
      <c r="UWU176" s="102"/>
      <c r="UWV176" s="103"/>
      <c r="UWW176" s="101" t="s">
        <v>216</v>
      </c>
      <c r="UWX176" s="102"/>
      <c r="UWY176" s="102"/>
      <c r="UWZ176" s="102"/>
      <c r="UXA176" s="102"/>
      <c r="UXB176" s="102"/>
      <c r="UXC176" s="102"/>
      <c r="UXD176" s="103"/>
      <c r="UXE176" s="101" t="s">
        <v>216</v>
      </c>
      <c r="UXF176" s="102"/>
      <c r="UXG176" s="102"/>
      <c r="UXH176" s="102"/>
      <c r="UXI176" s="102"/>
      <c r="UXJ176" s="102"/>
      <c r="UXK176" s="102"/>
      <c r="UXL176" s="103"/>
      <c r="UXM176" s="101" t="s">
        <v>216</v>
      </c>
      <c r="UXN176" s="102"/>
      <c r="UXO176" s="102"/>
      <c r="UXP176" s="102"/>
      <c r="UXQ176" s="102"/>
      <c r="UXR176" s="102"/>
      <c r="UXS176" s="102"/>
      <c r="UXT176" s="103"/>
      <c r="UXU176" s="101" t="s">
        <v>216</v>
      </c>
      <c r="UXV176" s="102"/>
      <c r="UXW176" s="102"/>
      <c r="UXX176" s="102"/>
      <c r="UXY176" s="102"/>
      <c r="UXZ176" s="102"/>
      <c r="UYA176" s="102"/>
      <c r="UYB176" s="103"/>
      <c r="UYC176" s="101" t="s">
        <v>216</v>
      </c>
      <c r="UYD176" s="102"/>
      <c r="UYE176" s="102"/>
      <c r="UYF176" s="102"/>
      <c r="UYG176" s="102"/>
      <c r="UYH176" s="102"/>
      <c r="UYI176" s="102"/>
      <c r="UYJ176" s="103"/>
      <c r="UYK176" s="101" t="s">
        <v>216</v>
      </c>
      <c r="UYL176" s="102"/>
      <c r="UYM176" s="102"/>
      <c r="UYN176" s="102"/>
      <c r="UYO176" s="102"/>
      <c r="UYP176" s="102"/>
      <c r="UYQ176" s="102"/>
      <c r="UYR176" s="103"/>
      <c r="UYS176" s="101" t="s">
        <v>216</v>
      </c>
      <c r="UYT176" s="102"/>
      <c r="UYU176" s="102"/>
      <c r="UYV176" s="102"/>
      <c r="UYW176" s="102"/>
      <c r="UYX176" s="102"/>
      <c r="UYY176" s="102"/>
      <c r="UYZ176" s="103"/>
      <c r="UZA176" s="101" t="s">
        <v>216</v>
      </c>
      <c r="UZB176" s="102"/>
      <c r="UZC176" s="102"/>
      <c r="UZD176" s="102"/>
      <c r="UZE176" s="102"/>
      <c r="UZF176" s="102"/>
      <c r="UZG176" s="102"/>
      <c r="UZH176" s="103"/>
      <c r="UZI176" s="101" t="s">
        <v>216</v>
      </c>
      <c r="UZJ176" s="102"/>
      <c r="UZK176" s="102"/>
      <c r="UZL176" s="102"/>
      <c r="UZM176" s="102"/>
      <c r="UZN176" s="102"/>
      <c r="UZO176" s="102"/>
      <c r="UZP176" s="103"/>
      <c r="UZQ176" s="101" t="s">
        <v>216</v>
      </c>
      <c r="UZR176" s="102"/>
      <c r="UZS176" s="102"/>
      <c r="UZT176" s="102"/>
      <c r="UZU176" s="102"/>
      <c r="UZV176" s="102"/>
      <c r="UZW176" s="102"/>
      <c r="UZX176" s="103"/>
      <c r="UZY176" s="101" t="s">
        <v>216</v>
      </c>
      <c r="UZZ176" s="102"/>
      <c r="VAA176" s="102"/>
      <c r="VAB176" s="102"/>
      <c r="VAC176" s="102"/>
      <c r="VAD176" s="102"/>
      <c r="VAE176" s="102"/>
      <c r="VAF176" s="103"/>
      <c r="VAG176" s="101" t="s">
        <v>216</v>
      </c>
      <c r="VAH176" s="102"/>
      <c r="VAI176" s="102"/>
      <c r="VAJ176" s="102"/>
      <c r="VAK176" s="102"/>
      <c r="VAL176" s="102"/>
      <c r="VAM176" s="102"/>
      <c r="VAN176" s="103"/>
      <c r="VAO176" s="101" t="s">
        <v>216</v>
      </c>
      <c r="VAP176" s="102"/>
      <c r="VAQ176" s="102"/>
      <c r="VAR176" s="102"/>
      <c r="VAS176" s="102"/>
      <c r="VAT176" s="102"/>
      <c r="VAU176" s="102"/>
      <c r="VAV176" s="103"/>
      <c r="VAW176" s="101" t="s">
        <v>216</v>
      </c>
      <c r="VAX176" s="102"/>
      <c r="VAY176" s="102"/>
      <c r="VAZ176" s="102"/>
      <c r="VBA176" s="102"/>
      <c r="VBB176" s="102"/>
      <c r="VBC176" s="102"/>
      <c r="VBD176" s="103"/>
      <c r="VBE176" s="101" t="s">
        <v>216</v>
      </c>
      <c r="VBF176" s="102"/>
      <c r="VBG176" s="102"/>
      <c r="VBH176" s="102"/>
      <c r="VBI176" s="102"/>
      <c r="VBJ176" s="102"/>
      <c r="VBK176" s="102"/>
      <c r="VBL176" s="103"/>
      <c r="VBM176" s="101" t="s">
        <v>216</v>
      </c>
      <c r="VBN176" s="102"/>
      <c r="VBO176" s="102"/>
      <c r="VBP176" s="102"/>
      <c r="VBQ176" s="102"/>
      <c r="VBR176" s="102"/>
      <c r="VBS176" s="102"/>
      <c r="VBT176" s="103"/>
      <c r="VBU176" s="101" t="s">
        <v>216</v>
      </c>
      <c r="VBV176" s="102"/>
      <c r="VBW176" s="102"/>
      <c r="VBX176" s="102"/>
      <c r="VBY176" s="102"/>
      <c r="VBZ176" s="102"/>
      <c r="VCA176" s="102"/>
      <c r="VCB176" s="103"/>
      <c r="VCC176" s="101" t="s">
        <v>216</v>
      </c>
      <c r="VCD176" s="102"/>
      <c r="VCE176" s="102"/>
      <c r="VCF176" s="102"/>
      <c r="VCG176" s="102"/>
      <c r="VCH176" s="102"/>
      <c r="VCI176" s="102"/>
      <c r="VCJ176" s="103"/>
      <c r="VCK176" s="101" t="s">
        <v>216</v>
      </c>
      <c r="VCL176" s="102"/>
      <c r="VCM176" s="102"/>
      <c r="VCN176" s="102"/>
      <c r="VCO176" s="102"/>
      <c r="VCP176" s="102"/>
      <c r="VCQ176" s="102"/>
      <c r="VCR176" s="103"/>
      <c r="VCS176" s="101" t="s">
        <v>216</v>
      </c>
      <c r="VCT176" s="102"/>
      <c r="VCU176" s="102"/>
      <c r="VCV176" s="102"/>
      <c r="VCW176" s="102"/>
      <c r="VCX176" s="102"/>
      <c r="VCY176" s="102"/>
      <c r="VCZ176" s="103"/>
      <c r="VDA176" s="101" t="s">
        <v>216</v>
      </c>
      <c r="VDB176" s="102"/>
      <c r="VDC176" s="102"/>
      <c r="VDD176" s="102"/>
      <c r="VDE176" s="102"/>
      <c r="VDF176" s="102"/>
      <c r="VDG176" s="102"/>
      <c r="VDH176" s="103"/>
      <c r="VDI176" s="101" t="s">
        <v>216</v>
      </c>
      <c r="VDJ176" s="102"/>
      <c r="VDK176" s="102"/>
      <c r="VDL176" s="102"/>
      <c r="VDM176" s="102"/>
      <c r="VDN176" s="102"/>
      <c r="VDO176" s="102"/>
      <c r="VDP176" s="103"/>
      <c r="VDQ176" s="101" t="s">
        <v>216</v>
      </c>
      <c r="VDR176" s="102"/>
      <c r="VDS176" s="102"/>
      <c r="VDT176" s="102"/>
      <c r="VDU176" s="102"/>
      <c r="VDV176" s="102"/>
      <c r="VDW176" s="102"/>
      <c r="VDX176" s="103"/>
      <c r="VDY176" s="101" t="s">
        <v>216</v>
      </c>
      <c r="VDZ176" s="102"/>
      <c r="VEA176" s="102"/>
      <c r="VEB176" s="102"/>
      <c r="VEC176" s="102"/>
      <c r="VED176" s="102"/>
      <c r="VEE176" s="102"/>
      <c r="VEF176" s="103"/>
      <c r="VEG176" s="101" t="s">
        <v>216</v>
      </c>
      <c r="VEH176" s="102"/>
      <c r="VEI176" s="102"/>
      <c r="VEJ176" s="102"/>
      <c r="VEK176" s="102"/>
      <c r="VEL176" s="102"/>
      <c r="VEM176" s="102"/>
      <c r="VEN176" s="103"/>
      <c r="VEO176" s="101" t="s">
        <v>216</v>
      </c>
      <c r="VEP176" s="102"/>
      <c r="VEQ176" s="102"/>
      <c r="VER176" s="102"/>
      <c r="VES176" s="102"/>
      <c r="VET176" s="102"/>
      <c r="VEU176" s="102"/>
      <c r="VEV176" s="103"/>
      <c r="VEW176" s="101" t="s">
        <v>216</v>
      </c>
      <c r="VEX176" s="102"/>
      <c r="VEY176" s="102"/>
      <c r="VEZ176" s="102"/>
      <c r="VFA176" s="102"/>
      <c r="VFB176" s="102"/>
      <c r="VFC176" s="102"/>
      <c r="VFD176" s="103"/>
      <c r="VFE176" s="101" t="s">
        <v>216</v>
      </c>
      <c r="VFF176" s="102"/>
      <c r="VFG176" s="102"/>
      <c r="VFH176" s="102"/>
      <c r="VFI176" s="102"/>
      <c r="VFJ176" s="102"/>
      <c r="VFK176" s="102"/>
      <c r="VFL176" s="103"/>
      <c r="VFM176" s="101" t="s">
        <v>216</v>
      </c>
      <c r="VFN176" s="102"/>
      <c r="VFO176" s="102"/>
      <c r="VFP176" s="102"/>
      <c r="VFQ176" s="102"/>
      <c r="VFR176" s="102"/>
      <c r="VFS176" s="102"/>
      <c r="VFT176" s="103"/>
      <c r="VFU176" s="101" t="s">
        <v>216</v>
      </c>
      <c r="VFV176" s="102"/>
      <c r="VFW176" s="102"/>
      <c r="VFX176" s="102"/>
      <c r="VFY176" s="102"/>
      <c r="VFZ176" s="102"/>
      <c r="VGA176" s="102"/>
      <c r="VGB176" s="103"/>
      <c r="VGC176" s="101" t="s">
        <v>216</v>
      </c>
      <c r="VGD176" s="102"/>
      <c r="VGE176" s="102"/>
      <c r="VGF176" s="102"/>
      <c r="VGG176" s="102"/>
      <c r="VGH176" s="102"/>
      <c r="VGI176" s="102"/>
      <c r="VGJ176" s="103"/>
      <c r="VGK176" s="101" t="s">
        <v>216</v>
      </c>
      <c r="VGL176" s="102"/>
      <c r="VGM176" s="102"/>
      <c r="VGN176" s="102"/>
      <c r="VGO176" s="102"/>
      <c r="VGP176" s="102"/>
      <c r="VGQ176" s="102"/>
      <c r="VGR176" s="103"/>
      <c r="VGS176" s="101" t="s">
        <v>216</v>
      </c>
      <c r="VGT176" s="102"/>
      <c r="VGU176" s="102"/>
      <c r="VGV176" s="102"/>
      <c r="VGW176" s="102"/>
      <c r="VGX176" s="102"/>
      <c r="VGY176" s="102"/>
      <c r="VGZ176" s="103"/>
      <c r="VHA176" s="101" t="s">
        <v>216</v>
      </c>
      <c r="VHB176" s="102"/>
      <c r="VHC176" s="102"/>
      <c r="VHD176" s="102"/>
      <c r="VHE176" s="102"/>
      <c r="VHF176" s="102"/>
      <c r="VHG176" s="102"/>
      <c r="VHH176" s="103"/>
      <c r="VHI176" s="101" t="s">
        <v>216</v>
      </c>
      <c r="VHJ176" s="102"/>
      <c r="VHK176" s="102"/>
      <c r="VHL176" s="102"/>
      <c r="VHM176" s="102"/>
      <c r="VHN176" s="102"/>
      <c r="VHO176" s="102"/>
      <c r="VHP176" s="103"/>
      <c r="VHQ176" s="101" t="s">
        <v>216</v>
      </c>
      <c r="VHR176" s="102"/>
      <c r="VHS176" s="102"/>
      <c r="VHT176" s="102"/>
      <c r="VHU176" s="102"/>
      <c r="VHV176" s="102"/>
      <c r="VHW176" s="102"/>
      <c r="VHX176" s="103"/>
      <c r="VHY176" s="101" t="s">
        <v>216</v>
      </c>
      <c r="VHZ176" s="102"/>
      <c r="VIA176" s="102"/>
      <c r="VIB176" s="102"/>
      <c r="VIC176" s="102"/>
      <c r="VID176" s="102"/>
      <c r="VIE176" s="102"/>
      <c r="VIF176" s="103"/>
      <c r="VIG176" s="101" t="s">
        <v>216</v>
      </c>
      <c r="VIH176" s="102"/>
      <c r="VII176" s="102"/>
      <c r="VIJ176" s="102"/>
      <c r="VIK176" s="102"/>
      <c r="VIL176" s="102"/>
      <c r="VIM176" s="102"/>
      <c r="VIN176" s="103"/>
      <c r="VIO176" s="101" t="s">
        <v>216</v>
      </c>
      <c r="VIP176" s="102"/>
      <c r="VIQ176" s="102"/>
      <c r="VIR176" s="102"/>
      <c r="VIS176" s="102"/>
      <c r="VIT176" s="102"/>
      <c r="VIU176" s="102"/>
      <c r="VIV176" s="103"/>
      <c r="VIW176" s="101" t="s">
        <v>216</v>
      </c>
      <c r="VIX176" s="102"/>
      <c r="VIY176" s="102"/>
      <c r="VIZ176" s="102"/>
      <c r="VJA176" s="102"/>
      <c r="VJB176" s="102"/>
      <c r="VJC176" s="102"/>
      <c r="VJD176" s="103"/>
      <c r="VJE176" s="101" t="s">
        <v>216</v>
      </c>
      <c r="VJF176" s="102"/>
      <c r="VJG176" s="102"/>
      <c r="VJH176" s="102"/>
      <c r="VJI176" s="102"/>
      <c r="VJJ176" s="102"/>
      <c r="VJK176" s="102"/>
      <c r="VJL176" s="103"/>
      <c r="VJM176" s="101" t="s">
        <v>216</v>
      </c>
      <c r="VJN176" s="102"/>
      <c r="VJO176" s="102"/>
      <c r="VJP176" s="102"/>
      <c r="VJQ176" s="102"/>
      <c r="VJR176" s="102"/>
      <c r="VJS176" s="102"/>
      <c r="VJT176" s="103"/>
      <c r="VJU176" s="101" t="s">
        <v>216</v>
      </c>
      <c r="VJV176" s="102"/>
      <c r="VJW176" s="102"/>
      <c r="VJX176" s="102"/>
      <c r="VJY176" s="102"/>
      <c r="VJZ176" s="102"/>
      <c r="VKA176" s="102"/>
      <c r="VKB176" s="103"/>
      <c r="VKC176" s="101" t="s">
        <v>216</v>
      </c>
      <c r="VKD176" s="102"/>
      <c r="VKE176" s="102"/>
      <c r="VKF176" s="102"/>
      <c r="VKG176" s="102"/>
      <c r="VKH176" s="102"/>
      <c r="VKI176" s="102"/>
      <c r="VKJ176" s="103"/>
      <c r="VKK176" s="101" t="s">
        <v>216</v>
      </c>
      <c r="VKL176" s="102"/>
      <c r="VKM176" s="102"/>
      <c r="VKN176" s="102"/>
      <c r="VKO176" s="102"/>
      <c r="VKP176" s="102"/>
      <c r="VKQ176" s="102"/>
      <c r="VKR176" s="103"/>
      <c r="VKS176" s="101" t="s">
        <v>216</v>
      </c>
      <c r="VKT176" s="102"/>
      <c r="VKU176" s="102"/>
      <c r="VKV176" s="102"/>
      <c r="VKW176" s="102"/>
      <c r="VKX176" s="102"/>
      <c r="VKY176" s="102"/>
      <c r="VKZ176" s="103"/>
      <c r="VLA176" s="101" t="s">
        <v>216</v>
      </c>
      <c r="VLB176" s="102"/>
      <c r="VLC176" s="102"/>
      <c r="VLD176" s="102"/>
      <c r="VLE176" s="102"/>
      <c r="VLF176" s="102"/>
      <c r="VLG176" s="102"/>
      <c r="VLH176" s="103"/>
      <c r="VLI176" s="101" t="s">
        <v>216</v>
      </c>
      <c r="VLJ176" s="102"/>
      <c r="VLK176" s="102"/>
      <c r="VLL176" s="102"/>
      <c r="VLM176" s="102"/>
      <c r="VLN176" s="102"/>
      <c r="VLO176" s="102"/>
      <c r="VLP176" s="103"/>
      <c r="VLQ176" s="101" t="s">
        <v>216</v>
      </c>
      <c r="VLR176" s="102"/>
      <c r="VLS176" s="102"/>
      <c r="VLT176" s="102"/>
      <c r="VLU176" s="102"/>
      <c r="VLV176" s="102"/>
      <c r="VLW176" s="102"/>
      <c r="VLX176" s="103"/>
      <c r="VLY176" s="101" t="s">
        <v>216</v>
      </c>
      <c r="VLZ176" s="102"/>
      <c r="VMA176" s="102"/>
      <c r="VMB176" s="102"/>
      <c r="VMC176" s="102"/>
      <c r="VMD176" s="102"/>
      <c r="VME176" s="102"/>
      <c r="VMF176" s="103"/>
      <c r="VMG176" s="101" t="s">
        <v>216</v>
      </c>
      <c r="VMH176" s="102"/>
      <c r="VMI176" s="102"/>
      <c r="VMJ176" s="102"/>
      <c r="VMK176" s="102"/>
      <c r="VML176" s="102"/>
      <c r="VMM176" s="102"/>
      <c r="VMN176" s="103"/>
      <c r="VMO176" s="101" t="s">
        <v>216</v>
      </c>
      <c r="VMP176" s="102"/>
      <c r="VMQ176" s="102"/>
      <c r="VMR176" s="102"/>
      <c r="VMS176" s="102"/>
      <c r="VMT176" s="102"/>
      <c r="VMU176" s="102"/>
      <c r="VMV176" s="103"/>
      <c r="VMW176" s="101" t="s">
        <v>216</v>
      </c>
      <c r="VMX176" s="102"/>
      <c r="VMY176" s="102"/>
      <c r="VMZ176" s="102"/>
      <c r="VNA176" s="102"/>
      <c r="VNB176" s="102"/>
      <c r="VNC176" s="102"/>
      <c r="VND176" s="103"/>
      <c r="VNE176" s="101" t="s">
        <v>216</v>
      </c>
      <c r="VNF176" s="102"/>
      <c r="VNG176" s="102"/>
      <c r="VNH176" s="102"/>
      <c r="VNI176" s="102"/>
      <c r="VNJ176" s="102"/>
      <c r="VNK176" s="102"/>
      <c r="VNL176" s="103"/>
      <c r="VNM176" s="101" t="s">
        <v>216</v>
      </c>
      <c r="VNN176" s="102"/>
      <c r="VNO176" s="102"/>
      <c r="VNP176" s="102"/>
      <c r="VNQ176" s="102"/>
      <c r="VNR176" s="102"/>
      <c r="VNS176" s="102"/>
      <c r="VNT176" s="103"/>
      <c r="VNU176" s="101" t="s">
        <v>216</v>
      </c>
      <c r="VNV176" s="102"/>
      <c r="VNW176" s="102"/>
      <c r="VNX176" s="102"/>
      <c r="VNY176" s="102"/>
      <c r="VNZ176" s="102"/>
      <c r="VOA176" s="102"/>
      <c r="VOB176" s="103"/>
      <c r="VOC176" s="101" t="s">
        <v>216</v>
      </c>
      <c r="VOD176" s="102"/>
      <c r="VOE176" s="102"/>
      <c r="VOF176" s="102"/>
      <c r="VOG176" s="102"/>
      <c r="VOH176" s="102"/>
      <c r="VOI176" s="102"/>
      <c r="VOJ176" s="103"/>
      <c r="VOK176" s="101" t="s">
        <v>216</v>
      </c>
      <c r="VOL176" s="102"/>
      <c r="VOM176" s="102"/>
      <c r="VON176" s="102"/>
      <c r="VOO176" s="102"/>
      <c r="VOP176" s="102"/>
      <c r="VOQ176" s="102"/>
      <c r="VOR176" s="103"/>
      <c r="VOS176" s="101" t="s">
        <v>216</v>
      </c>
      <c r="VOT176" s="102"/>
      <c r="VOU176" s="102"/>
      <c r="VOV176" s="102"/>
      <c r="VOW176" s="102"/>
      <c r="VOX176" s="102"/>
      <c r="VOY176" s="102"/>
      <c r="VOZ176" s="103"/>
      <c r="VPA176" s="101" t="s">
        <v>216</v>
      </c>
      <c r="VPB176" s="102"/>
      <c r="VPC176" s="102"/>
      <c r="VPD176" s="102"/>
      <c r="VPE176" s="102"/>
      <c r="VPF176" s="102"/>
      <c r="VPG176" s="102"/>
      <c r="VPH176" s="103"/>
      <c r="VPI176" s="101" t="s">
        <v>216</v>
      </c>
      <c r="VPJ176" s="102"/>
      <c r="VPK176" s="102"/>
      <c r="VPL176" s="102"/>
      <c r="VPM176" s="102"/>
      <c r="VPN176" s="102"/>
      <c r="VPO176" s="102"/>
      <c r="VPP176" s="103"/>
      <c r="VPQ176" s="101" t="s">
        <v>216</v>
      </c>
      <c r="VPR176" s="102"/>
      <c r="VPS176" s="102"/>
      <c r="VPT176" s="102"/>
      <c r="VPU176" s="102"/>
      <c r="VPV176" s="102"/>
      <c r="VPW176" s="102"/>
      <c r="VPX176" s="103"/>
      <c r="VPY176" s="101" t="s">
        <v>216</v>
      </c>
      <c r="VPZ176" s="102"/>
      <c r="VQA176" s="102"/>
      <c r="VQB176" s="102"/>
      <c r="VQC176" s="102"/>
      <c r="VQD176" s="102"/>
      <c r="VQE176" s="102"/>
      <c r="VQF176" s="103"/>
      <c r="VQG176" s="101" t="s">
        <v>216</v>
      </c>
      <c r="VQH176" s="102"/>
      <c r="VQI176" s="102"/>
      <c r="VQJ176" s="102"/>
      <c r="VQK176" s="102"/>
      <c r="VQL176" s="102"/>
      <c r="VQM176" s="102"/>
      <c r="VQN176" s="103"/>
      <c r="VQO176" s="101" t="s">
        <v>216</v>
      </c>
      <c r="VQP176" s="102"/>
      <c r="VQQ176" s="102"/>
      <c r="VQR176" s="102"/>
      <c r="VQS176" s="102"/>
      <c r="VQT176" s="102"/>
      <c r="VQU176" s="102"/>
      <c r="VQV176" s="103"/>
      <c r="VQW176" s="101" t="s">
        <v>216</v>
      </c>
      <c r="VQX176" s="102"/>
      <c r="VQY176" s="102"/>
      <c r="VQZ176" s="102"/>
      <c r="VRA176" s="102"/>
      <c r="VRB176" s="102"/>
      <c r="VRC176" s="102"/>
      <c r="VRD176" s="103"/>
      <c r="VRE176" s="101" t="s">
        <v>216</v>
      </c>
      <c r="VRF176" s="102"/>
      <c r="VRG176" s="102"/>
      <c r="VRH176" s="102"/>
      <c r="VRI176" s="102"/>
      <c r="VRJ176" s="102"/>
      <c r="VRK176" s="102"/>
      <c r="VRL176" s="103"/>
      <c r="VRM176" s="101" t="s">
        <v>216</v>
      </c>
      <c r="VRN176" s="102"/>
      <c r="VRO176" s="102"/>
      <c r="VRP176" s="102"/>
      <c r="VRQ176" s="102"/>
      <c r="VRR176" s="102"/>
      <c r="VRS176" s="102"/>
      <c r="VRT176" s="103"/>
      <c r="VRU176" s="101" t="s">
        <v>216</v>
      </c>
      <c r="VRV176" s="102"/>
      <c r="VRW176" s="102"/>
      <c r="VRX176" s="102"/>
      <c r="VRY176" s="102"/>
      <c r="VRZ176" s="102"/>
      <c r="VSA176" s="102"/>
      <c r="VSB176" s="103"/>
      <c r="VSC176" s="101" t="s">
        <v>216</v>
      </c>
      <c r="VSD176" s="102"/>
      <c r="VSE176" s="102"/>
      <c r="VSF176" s="102"/>
      <c r="VSG176" s="102"/>
      <c r="VSH176" s="102"/>
      <c r="VSI176" s="102"/>
      <c r="VSJ176" s="103"/>
      <c r="VSK176" s="101" t="s">
        <v>216</v>
      </c>
      <c r="VSL176" s="102"/>
      <c r="VSM176" s="102"/>
      <c r="VSN176" s="102"/>
      <c r="VSO176" s="102"/>
      <c r="VSP176" s="102"/>
      <c r="VSQ176" s="102"/>
      <c r="VSR176" s="103"/>
      <c r="VSS176" s="101" t="s">
        <v>216</v>
      </c>
      <c r="VST176" s="102"/>
      <c r="VSU176" s="102"/>
      <c r="VSV176" s="102"/>
      <c r="VSW176" s="102"/>
      <c r="VSX176" s="102"/>
      <c r="VSY176" s="102"/>
      <c r="VSZ176" s="103"/>
      <c r="VTA176" s="101" t="s">
        <v>216</v>
      </c>
      <c r="VTB176" s="102"/>
      <c r="VTC176" s="102"/>
      <c r="VTD176" s="102"/>
      <c r="VTE176" s="102"/>
      <c r="VTF176" s="102"/>
      <c r="VTG176" s="102"/>
      <c r="VTH176" s="103"/>
      <c r="VTI176" s="101" t="s">
        <v>216</v>
      </c>
      <c r="VTJ176" s="102"/>
      <c r="VTK176" s="102"/>
      <c r="VTL176" s="102"/>
      <c r="VTM176" s="102"/>
      <c r="VTN176" s="102"/>
      <c r="VTO176" s="102"/>
      <c r="VTP176" s="103"/>
      <c r="VTQ176" s="101" t="s">
        <v>216</v>
      </c>
      <c r="VTR176" s="102"/>
      <c r="VTS176" s="102"/>
      <c r="VTT176" s="102"/>
      <c r="VTU176" s="102"/>
      <c r="VTV176" s="102"/>
      <c r="VTW176" s="102"/>
      <c r="VTX176" s="103"/>
      <c r="VTY176" s="101" t="s">
        <v>216</v>
      </c>
      <c r="VTZ176" s="102"/>
      <c r="VUA176" s="102"/>
      <c r="VUB176" s="102"/>
      <c r="VUC176" s="102"/>
      <c r="VUD176" s="102"/>
      <c r="VUE176" s="102"/>
      <c r="VUF176" s="103"/>
      <c r="VUG176" s="101" t="s">
        <v>216</v>
      </c>
      <c r="VUH176" s="102"/>
      <c r="VUI176" s="102"/>
      <c r="VUJ176" s="102"/>
      <c r="VUK176" s="102"/>
      <c r="VUL176" s="102"/>
      <c r="VUM176" s="102"/>
      <c r="VUN176" s="103"/>
      <c r="VUO176" s="101" t="s">
        <v>216</v>
      </c>
      <c r="VUP176" s="102"/>
      <c r="VUQ176" s="102"/>
      <c r="VUR176" s="102"/>
      <c r="VUS176" s="102"/>
      <c r="VUT176" s="102"/>
      <c r="VUU176" s="102"/>
      <c r="VUV176" s="103"/>
      <c r="VUW176" s="101" t="s">
        <v>216</v>
      </c>
      <c r="VUX176" s="102"/>
      <c r="VUY176" s="102"/>
      <c r="VUZ176" s="102"/>
      <c r="VVA176" s="102"/>
      <c r="VVB176" s="102"/>
      <c r="VVC176" s="102"/>
      <c r="VVD176" s="103"/>
      <c r="VVE176" s="101" t="s">
        <v>216</v>
      </c>
      <c r="VVF176" s="102"/>
      <c r="VVG176" s="102"/>
      <c r="VVH176" s="102"/>
      <c r="VVI176" s="102"/>
      <c r="VVJ176" s="102"/>
      <c r="VVK176" s="102"/>
      <c r="VVL176" s="103"/>
      <c r="VVM176" s="101" t="s">
        <v>216</v>
      </c>
      <c r="VVN176" s="102"/>
      <c r="VVO176" s="102"/>
      <c r="VVP176" s="102"/>
      <c r="VVQ176" s="102"/>
      <c r="VVR176" s="102"/>
      <c r="VVS176" s="102"/>
      <c r="VVT176" s="103"/>
      <c r="VVU176" s="101" t="s">
        <v>216</v>
      </c>
      <c r="VVV176" s="102"/>
      <c r="VVW176" s="102"/>
      <c r="VVX176" s="102"/>
      <c r="VVY176" s="102"/>
      <c r="VVZ176" s="102"/>
      <c r="VWA176" s="102"/>
      <c r="VWB176" s="103"/>
      <c r="VWC176" s="101" t="s">
        <v>216</v>
      </c>
      <c r="VWD176" s="102"/>
      <c r="VWE176" s="102"/>
      <c r="VWF176" s="102"/>
      <c r="VWG176" s="102"/>
      <c r="VWH176" s="102"/>
      <c r="VWI176" s="102"/>
      <c r="VWJ176" s="103"/>
      <c r="VWK176" s="101" t="s">
        <v>216</v>
      </c>
      <c r="VWL176" s="102"/>
      <c r="VWM176" s="102"/>
      <c r="VWN176" s="102"/>
      <c r="VWO176" s="102"/>
      <c r="VWP176" s="102"/>
      <c r="VWQ176" s="102"/>
      <c r="VWR176" s="103"/>
      <c r="VWS176" s="101" t="s">
        <v>216</v>
      </c>
      <c r="VWT176" s="102"/>
      <c r="VWU176" s="102"/>
      <c r="VWV176" s="102"/>
      <c r="VWW176" s="102"/>
      <c r="VWX176" s="102"/>
      <c r="VWY176" s="102"/>
      <c r="VWZ176" s="103"/>
      <c r="VXA176" s="101" t="s">
        <v>216</v>
      </c>
      <c r="VXB176" s="102"/>
      <c r="VXC176" s="102"/>
      <c r="VXD176" s="102"/>
      <c r="VXE176" s="102"/>
      <c r="VXF176" s="102"/>
      <c r="VXG176" s="102"/>
      <c r="VXH176" s="103"/>
      <c r="VXI176" s="101" t="s">
        <v>216</v>
      </c>
      <c r="VXJ176" s="102"/>
      <c r="VXK176" s="102"/>
      <c r="VXL176" s="102"/>
      <c r="VXM176" s="102"/>
      <c r="VXN176" s="102"/>
      <c r="VXO176" s="102"/>
      <c r="VXP176" s="103"/>
      <c r="VXQ176" s="101" t="s">
        <v>216</v>
      </c>
      <c r="VXR176" s="102"/>
      <c r="VXS176" s="102"/>
      <c r="VXT176" s="102"/>
      <c r="VXU176" s="102"/>
      <c r="VXV176" s="102"/>
      <c r="VXW176" s="102"/>
      <c r="VXX176" s="103"/>
      <c r="VXY176" s="101" t="s">
        <v>216</v>
      </c>
      <c r="VXZ176" s="102"/>
      <c r="VYA176" s="102"/>
      <c r="VYB176" s="102"/>
      <c r="VYC176" s="102"/>
      <c r="VYD176" s="102"/>
      <c r="VYE176" s="102"/>
      <c r="VYF176" s="103"/>
      <c r="VYG176" s="101" t="s">
        <v>216</v>
      </c>
      <c r="VYH176" s="102"/>
      <c r="VYI176" s="102"/>
      <c r="VYJ176" s="102"/>
      <c r="VYK176" s="102"/>
      <c r="VYL176" s="102"/>
      <c r="VYM176" s="102"/>
      <c r="VYN176" s="103"/>
      <c r="VYO176" s="101" t="s">
        <v>216</v>
      </c>
      <c r="VYP176" s="102"/>
      <c r="VYQ176" s="102"/>
      <c r="VYR176" s="102"/>
      <c r="VYS176" s="102"/>
      <c r="VYT176" s="102"/>
      <c r="VYU176" s="102"/>
      <c r="VYV176" s="103"/>
      <c r="VYW176" s="101" t="s">
        <v>216</v>
      </c>
      <c r="VYX176" s="102"/>
      <c r="VYY176" s="102"/>
      <c r="VYZ176" s="102"/>
      <c r="VZA176" s="102"/>
      <c r="VZB176" s="102"/>
      <c r="VZC176" s="102"/>
      <c r="VZD176" s="103"/>
      <c r="VZE176" s="101" t="s">
        <v>216</v>
      </c>
      <c r="VZF176" s="102"/>
      <c r="VZG176" s="102"/>
      <c r="VZH176" s="102"/>
      <c r="VZI176" s="102"/>
      <c r="VZJ176" s="102"/>
      <c r="VZK176" s="102"/>
      <c r="VZL176" s="103"/>
      <c r="VZM176" s="101" t="s">
        <v>216</v>
      </c>
      <c r="VZN176" s="102"/>
      <c r="VZO176" s="102"/>
      <c r="VZP176" s="102"/>
      <c r="VZQ176" s="102"/>
      <c r="VZR176" s="102"/>
      <c r="VZS176" s="102"/>
      <c r="VZT176" s="103"/>
      <c r="VZU176" s="101" t="s">
        <v>216</v>
      </c>
      <c r="VZV176" s="102"/>
      <c r="VZW176" s="102"/>
      <c r="VZX176" s="102"/>
      <c r="VZY176" s="102"/>
      <c r="VZZ176" s="102"/>
      <c r="WAA176" s="102"/>
      <c r="WAB176" s="103"/>
      <c r="WAC176" s="101" t="s">
        <v>216</v>
      </c>
      <c r="WAD176" s="102"/>
      <c r="WAE176" s="102"/>
      <c r="WAF176" s="102"/>
      <c r="WAG176" s="102"/>
      <c r="WAH176" s="102"/>
      <c r="WAI176" s="102"/>
      <c r="WAJ176" s="103"/>
      <c r="WAK176" s="101" t="s">
        <v>216</v>
      </c>
      <c r="WAL176" s="102"/>
      <c r="WAM176" s="102"/>
      <c r="WAN176" s="102"/>
      <c r="WAO176" s="102"/>
      <c r="WAP176" s="102"/>
      <c r="WAQ176" s="102"/>
      <c r="WAR176" s="103"/>
      <c r="WAS176" s="101" t="s">
        <v>216</v>
      </c>
      <c r="WAT176" s="102"/>
      <c r="WAU176" s="102"/>
      <c r="WAV176" s="102"/>
      <c r="WAW176" s="102"/>
      <c r="WAX176" s="102"/>
      <c r="WAY176" s="102"/>
      <c r="WAZ176" s="103"/>
      <c r="WBA176" s="101" t="s">
        <v>216</v>
      </c>
      <c r="WBB176" s="102"/>
      <c r="WBC176" s="102"/>
      <c r="WBD176" s="102"/>
      <c r="WBE176" s="102"/>
      <c r="WBF176" s="102"/>
      <c r="WBG176" s="102"/>
      <c r="WBH176" s="103"/>
      <c r="WBI176" s="101" t="s">
        <v>216</v>
      </c>
      <c r="WBJ176" s="102"/>
      <c r="WBK176" s="102"/>
      <c r="WBL176" s="102"/>
      <c r="WBM176" s="102"/>
      <c r="WBN176" s="102"/>
      <c r="WBO176" s="102"/>
      <c r="WBP176" s="103"/>
      <c r="WBQ176" s="101" t="s">
        <v>216</v>
      </c>
      <c r="WBR176" s="102"/>
      <c r="WBS176" s="102"/>
      <c r="WBT176" s="102"/>
      <c r="WBU176" s="102"/>
      <c r="WBV176" s="102"/>
      <c r="WBW176" s="102"/>
      <c r="WBX176" s="103"/>
      <c r="WBY176" s="101" t="s">
        <v>216</v>
      </c>
      <c r="WBZ176" s="102"/>
      <c r="WCA176" s="102"/>
      <c r="WCB176" s="102"/>
      <c r="WCC176" s="102"/>
      <c r="WCD176" s="102"/>
      <c r="WCE176" s="102"/>
      <c r="WCF176" s="103"/>
      <c r="WCG176" s="101" t="s">
        <v>216</v>
      </c>
      <c r="WCH176" s="102"/>
      <c r="WCI176" s="102"/>
      <c r="WCJ176" s="102"/>
      <c r="WCK176" s="102"/>
      <c r="WCL176" s="102"/>
      <c r="WCM176" s="102"/>
      <c r="WCN176" s="103"/>
      <c r="WCO176" s="101" t="s">
        <v>216</v>
      </c>
      <c r="WCP176" s="102"/>
      <c r="WCQ176" s="102"/>
      <c r="WCR176" s="102"/>
      <c r="WCS176" s="102"/>
      <c r="WCT176" s="102"/>
      <c r="WCU176" s="102"/>
      <c r="WCV176" s="103"/>
      <c r="WCW176" s="101" t="s">
        <v>216</v>
      </c>
      <c r="WCX176" s="102"/>
      <c r="WCY176" s="102"/>
      <c r="WCZ176" s="102"/>
      <c r="WDA176" s="102"/>
      <c r="WDB176" s="102"/>
      <c r="WDC176" s="102"/>
      <c r="WDD176" s="103"/>
      <c r="WDE176" s="101" t="s">
        <v>216</v>
      </c>
      <c r="WDF176" s="102"/>
      <c r="WDG176" s="102"/>
      <c r="WDH176" s="102"/>
      <c r="WDI176" s="102"/>
      <c r="WDJ176" s="102"/>
      <c r="WDK176" s="102"/>
      <c r="WDL176" s="103"/>
      <c r="WDM176" s="101" t="s">
        <v>216</v>
      </c>
      <c r="WDN176" s="102"/>
      <c r="WDO176" s="102"/>
      <c r="WDP176" s="102"/>
      <c r="WDQ176" s="102"/>
      <c r="WDR176" s="102"/>
      <c r="WDS176" s="102"/>
      <c r="WDT176" s="103"/>
      <c r="WDU176" s="101" t="s">
        <v>216</v>
      </c>
      <c r="WDV176" s="102"/>
      <c r="WDW176" s="102"/>
      <c r="WDX176" s="102"/>
      <c r="WDY176" s="102"/>
      <c r="WDZ176" s="102"/>
      <c r="WEA176" s="102"/>
      <c r="WEB176" s="103"/>
      <c r="WEC176" s="101" t="s">
        <v>216</v>
      </c>
      <c r="WED176" s="102"/>
      <c r="WEE176" s="102"/>
      <c r="WEF176" s="102"/>
      <c r="WEG176" s="102"/>
      <c r="WEH176" s="102"/>
      <c r="WEI176" s="102"/>
      <c r="WEJ176" s="103"/>
      <c r="WEK176" s="101" t="s">
        <v>216</v>
      </c>
      <c r="WEL176" s="102"/>
      <c r="WEM176" s="102"/>
      <c r="WEN176" s="102"/>
      <c r="WEO176" s="102"/>
      <c r="WEP176" s="102"/>
      <c r="WEQ176" s="102"/>
      <c r="WER176" s="103"/>
      <c r="WES176" s="101" t="s">
        <v>216</v>
      </c>
      <c r="WET176" s="102"/>
      <c r="WEU176" s="102"/>
      <c r="WEV176" s="102"/>
      <c r="WEW176" s="102"/>
      <c r="WEX176" s="102"/>
      <c r="WEY176" s="102"/>
      <c r="WEZ176" s="103"/>
      <c r="WFA176" s="101" t="s">
        <v>216</v>
      </c>
      <c r="WFB176" s="102"/>
      <c r="WFC176" s="102"/>
      <c r="WFD176" s="102"/>
      <c r="WFE176" s="102"/>
      <c r="WFF176" s="102"/>
      <c r="WFG176" s="102"/>
      <c r="WFH176" s="103"/>
      <c r="WFI176" s="101" t="s">
        <v>216</v>
      </c>
      <c r="WFJ176" s="102"/>
      <c r="WFK176" s="102"/>
      <c r="WFL176" s="102"/>
      <c r="WFM176" s="102"/>
      <c r="WFN176" s="102"/>
      <c r="WFO176" s="102"/>
      <c r="WFP176" s="103"/>
      <c r="WFQ176" s="101" t="s">
        <v>216</v>
      </c>
      <c r="WFR176" s="102"/>
      <c r="WFS176" s="102"/>
      <c r="WFT176" s="102"/>
      <c r="WFU176" s="102"/>
      <c r="WFV176" s="102"/>
      <c r="WFW176" s="102"/>
      <c r="WFX176" s="103"/>
      <c r="WFY176" s="101" t="s">
        <v>216</v>
      </c>
      <c r="WFZ176" s="102"/>
      <c r="WGA176" s="102"/>
      <c r="WGB176" s="102"/>
      <c r="WGC176" s="102"/>
      <c r="WGD176" s="102"/>
      <c r="WGE176" s="102"/>
      <c r="WGF176" s="103"/>
      <c r="WGG176" s="101" t="s">
        <v>216</v>
      </c>
      <c r="WGH176" s="102"/>
      <c r="WGI176" s="102"/>
      <c r="WGJ176" s="102"/>
      <c r="WGK176" s="102"/>
      <c r="WGL176" s="102"/>
      <c r="WGM176" s="102"/>
      <c r="WGN176" s="103"/>
      <c r="WGO176" s="101" t="s">
        <v>216</v>
      </c>
      <c r="WGP176" s="102"/>
      <c r="WGQ176" s="102"/>
      <c r="WGR176" s="102"/>
      <c r="WGS176" s="102"/>
      <c r="WGT176" s="102"/>
      <c r="WGU176" s="102"/>
      <c r="WGV176" s="103"/>
      <c r="WGW176" s="101" t="s">
        <v>216</v>
      </c>
      <c r="WGX176" s="102"/>
      <c r="WGY176" s="102"/>
      <c r="WGZ176" s="102"/>
      <c r="WHA176" s="102"/>
      <c r="WHB176" s="102"/>
      <c r="WHC176" s="102"/>
      <c r="WHD176" s="103"/>
      <c r="WHE176" s="101" t="s">
        <v>216</v>
      </c>
      <c r="WHF176" s="102"/>
      <c r="WHG176" s="102"/>
      <c r="WHH176" s="102"/>
      <c r="WHI176" s="102"/>
      <c r="WHJ176" s="102"/>
      <c r="WHK176" s="102"/>
      <c r="WHL176" s="103"/>
      <c r="WHM176" s="101" t="s">
        <v>216</v>
      </c>
      <c r="WHN176" s="102"/>
      <c r="WHO176" s="102"/>
      <c r="WHP176" s="102"/>
      <c r="WHQ176" s="102"/>
      <c r="WHR176" s="102"/>
      <c r="WHS176" s="102"/>
      <c r="WHT176" s="103"/>
      <c r="WHU176" s="101" t="s">
        <v>216</v>
      </c>
      <c r="WHV176" s="102"/>
      <c r="WHW176" s="102"/>
      <c r="WHX176" s="102"/>
      <c r="WHY176" s="102"/>
      <c r="WHZ176" s="102"/>
      <c r="WIA176" s="102"/>
      <c r="WIB176" s="103"/>
      <c r="WIC176" s="101" t="s">
        <v>216</v>
      </c>
      <c r="WID176" s="102"/>
      <c r="WIE176" s="102"/>
      <c r="WIF176" s="102"/>
      <c r="WIG176" s="102"/>
      <c r="WIH176" s="102"/>
      <c r="WII176" s="102"/>
      <c r="WIJ176" s="103"/>
      <c r="WIK176" s="101" t="s">
        <v>216</v>
      </c>
      <c r="WIL176" s="102"/>
      <c r="WIM176" s="102"/>
      <c r="WIN176" s="102"/>
      <c r="WIO176" s="102"/>
      <c r="WIP176" s="102"/>
      <c r="WIQ176" s="102"/>
      <c r="WIR176" s="103"/>
      <c r="WIS176" s="101" t="s">
        <v>216</v>
      </c>
      <c r="WIT176" s="102"/>
      <c r="WIU176" s="102"/>
      <c r="WIV176" s="102"/>
      <c r="WIW176" s="102"/>
      <c r="WIX176" s="102"/>
      <c r="WIY176" s="102"/>
      <c r="WIZ176" s="103"/>
      <c r="WJA176" s="101" t="s">
        <v>216</v>
      </c>
      <c r="WJB176" s="102"/>
      <c r="WJC176" s="102"/>
      <c r="WJD176" s="102"/>
      <c r="WJE176" s="102"/>
      <c r="WJF176" s="102"/>
      <c r="WJG176" s="102"/>
      <c r="WJH176" s="103"/>
      <c r="WJI176" s="101" t="s">
        <v>216</v>
      </c>
      <c r="WJJ176" s="102"/>
      <c r="WJK176" s="102"/>
      <c r="WJL176" s="102"/>
      <c r="WJM176" s="102"/>
      <c r="WJN176" s="102"/>
      <c r="WJO176" s="102"/>
      <c r="WJP176" s="103"/>
      <c r="WJQ176" s="101" t="s">
        <v>216</v>
      </c>
      <c r="WJR176" s="102"/>
      <c r="WJS176" s="102"/>
      <c r="WJT176" s="102"/>
      <c r="WJU176" s="102"/>
      <c r="WJV176" s="102"/>
      <c r="WJW176" s="102"/>
      <c r="WJX176" s="103"/>
      <c r="WJY176" s="101" t="s">
        <v>216</v>
      </c>
      <c r="WJZ176" s="102"/>
      <c r="WKA176" s="102"/>
      <c r="WKB176" s="102"/>
      <c r="WKC176" s="102"/>
      <c r="WKD176" s="102"/>
      <c r="WKE176" s="102"/>
      <c r="WKF176" s="103"/>
      <c r="WKG176" s="101" t="s">
        <v>216</v>
      </c>
      <c r="WKH176" s="102"/>
      <c r="WKI176" s="102"/>
      <c r="WKJ176" s="102"/>
      <c r="WKK176" s="102"/>
      <c r="WKL176" s="102"/>
      <c r="WKM176" s="102"/>
      <c r="WKN176" s="103"/>
      <c r="WKO176" s="101" t="s">
        <v>216</v>
      </c>
      <c r="WKP176" s="102"/>
      <c r="WKQ176" s="102"/>
      <c r="WKR176" s="102"/>
      <c r="WKS176" s="102"/>
      <c r="WKT176" s="102"/>
      <c r="WKU176" s="102"/>
      <c r="WKV176" s="103"/>
      <c r="WKW176" s="101" t="s">
        <v>216</v>
      </c>
      <c r="WKX176" s="102"/>
      <c r="WKY176" s="102"/>
      <c r="WKZ176" s="102"/>
      <c r="WLA176" s="102"/>
      <c r="WLB176" s="102"/>
      <c r="WLC176" s="102"/>
      <c r="WLD176" s="103"/>
      <c r="WLE176" s="101" t="s">
        <v>216</v>
      </c>
      <c r="WLF176" s="102"/>
      <c r="WLG176" s="102"/>
      <c r="WLH176" s="102"/>
      <c r="WLI176" s="102"/>
      <c r="WLJ176" s="102"/>
      <c r="WLK176" s="102"/>
      <c r="WLL176" s="103"/>
      <c r="WLM176" s="101" t="s">
        <v>216</v>
      </c>
      <c r="WLN176" s="102"/>
      <c r="WLO176" s="102"/>
      <c r="WLP176" s="102"/>
      <c r="WLQ176" s="102"/>
      <c r="WLR176" s="102"/>
      <c r="WLS176" s="102"/>
      <c r="WLT176" s="103"/>
      <c r="WLU176" s="101" t="s">
        <v>216</v>
      </c>
      <c r="WLV176" s="102"/>
      <c r="WLW176" s="102"/>
      <c r="WLX176" s="102"/>
      <c r="WLY176" s="102"/>
      <c r="WLZ176" s="102"/>
      <c r="WMA176" s="102"/>
      <c r="WMB176" s="103"/>
      <c r="WMC176" s="101" t="s">
        <v>216</v>
      </c>
      <c r="WMD176" s="102"/>
      <c r="WME176" s="102"/>
      <c r="WMF176" s="102"/>
      <c r="WMG176" s="102"/>
      <c r="WMH176" s="102"/>
      <c r="WMI176" s="102"/>
      <c r="WMJ176" s="103"/>
      <c r="WMK176" s="101" t="s">
        <v>216</v>
      </c>
      <c r="WML176" s="102"/>
      <c r="WMM176" s="102"/>
      <c r="WMN176" s="102"/>
      <c r="WMO176" s="102"/>
      <c r="WMP176" s="102"/>
      <c r="WMQ176" s="102"/>
      <c r="WMR176" s="103"/>
      <c r="WMS176" s="101" t="s">
        <v>216</v>
      </c>
      <c r="WMT176" s="102"/>
      <c r="WMU176" s="102"/>
      <c r="WMV176" s="102"/>
      <c r="WMW176" s="102"/>
      <c r="WMX176" s="102"/>
      <c r="WMY176" s="102"/>
      <c r="WMZ176" s="103"/>
      <c r="WNA176" s="101" t="s">
        <v>216</v>
      </c>
      <c r="WNB176" s="102"/>
      <c r="WNC176" s="102"/>
      <c r="WND176" s="102"/>
      <c r="WNE176" s="102"/>
      <c r="WNF176" s="102"/>
      <c r="WNG176" s="102"/>
      <c r="WNH176" s="103"/>
      <c r="WNI176" s="101" t="s">
        <v>216</v>
      </c>
      <c r="WNJ176" s="102"/>
      <c r="WNK176" s="102"/>
      <c r="WNL176" s="102"/>
      <c r="WNM176" s="102"/>
      <c r="WNN176" s="102"/>
      <c r="WNO176" s="102"/>
      <c r="WNP176" s="103"/>
      <c r="WNQ176" s="101" t="s">
        <v>216</v>
      </c>
      <c r="WNR176" s="102"/>
      <c r="WNS176" s="102"/>
      <c r="WNT176" s="102"/>
      <c r="WNU176" s="102"/>
      <c r="WNV176" s="102"/>
      <c r="WNW176" s="102"/>
      <c r="WNX176" s="103"/>
      <c r="WNY176" s="101" t="s">
        <v>216</v>
      </c>
      <c r="WNZ176" s="102"/>
      <c r="WOA176" s="102"/>
      <c r="WOB176" s="102"/>
      <c r="WOC176" s="102"/>
      <c r="WOD176" s="102"/>
      <c r="WOE176" s="102"/>
      <c r="WOF176" s="103"/>
      <c r="WOG176" s="101" t="s">
        <v>216</v>
      </c>
      <c r="WOH176" s="102"/>
      <c r="WOI176" s="102"/>
      <c r="WOJ176" s="102"/>
      <c r="WOK176" s="102"/>
      <c r="WOL176" s="102"/>
      <c r="WOM176" s="102"/>
      <c r="WON176" s="103"/>
      <c r="WOO176" s="101" t="s">
        <v>216</v>
      </c>
      <c r="WOP176" s="102"/>
      <c r="WOQ176" s="102"/>
      <c r="WOR176" s="102"/>
      <c r="WOS176" s="102"/>
      <c r="WOT176" s="102"/>
      <c r="WOU176" s="102"/>
      <c r="WOV176" s="103"/>
      <c r="WOW176" s="101" t="s">
        <v>216</v>
      </c>
      <c r="WOX176" s="102"/>
      <c r="WOY176" s="102"/>
      <c r="WOZ176" s="102"/>
      <c r="WPA176" s="102"/>
      <c r="WPB176" s="102"/>
      <c r="WPC176" s="102"/>
      <c r="WPD176" s="103"/>
      <c r="WPE176" s="101" t="s">
        <v>216</v>
      </c>
      <c r="WPF176" s="102"/>
      <c r="WPG176" s="102"/>
      <c r="WPH176" s="102"/>
      <c r="WPI176" s="102"/>
      <c r="WPJ176" s="102"/>
      <c r="WPK176" s="102"/>
      <c r="WPL176" s="103"/>
      <c r="WPM176" s="101" t="s">
        <v>216</v>
      </c>
      <c r="WPN176" s="102"/>
      <c r="WPO176" s="102"/>
      <c r="WPP176" s="102"/>
      <c r="WPQ176" s="102"/>
      <c r="WPR176" s="102"/>
      <c r="WPS176" s="102"/>
      <c r="WPT176" s="103"/>
      <c r="WPU176" s="101" t="s">
        <v>216</v>
      </c>
      <c r="WPV176" s="102"/>
      <c r="WPW176" s="102"/>
      <c r="WPX176" s="102"/>
      <c r="WPY176" s="102"/>
      <c r="WPZ176" s="102"/>
      <c r="WQA176" s="102"/>
      <c r="WQB176" s="103"/>
      <c r="WQC176" s="101" t="s">
        <v>216</v>
      </c>
      <c r="WQD176" s="102"/>
      <c r="WQE176" s="102"/>
      <c r="WQF176" s="102"/>
      <c r="WQG176" s="102"/>
      <c r="WQH176" s="102"/>
      <c r="WQI176" s="102"/>
      <c r="WQJ176" s="103"/>
      <c r="WQK176" s="101" t="s">
        <v>216</v>
      </c>
      <c r="WQL176" s="102"/>
      <c r="WQM176" s="102"/>
      <c r="WQN176" s="102"/>
      <c r="WQO176" s="102"/>
      <c r="WQP176" s="102"/>
      <c r="WQQ176" s="102"/>
      <c r="WQR176" s="103"/>
      <c r="WQS176" s="101" t="s">
        <v>216</v>
      </c>
      <c r="WQT176" s="102"/>
      <c r="WQU176" s="102"/>
      <c r="WQV176" s="102"/>
      <c r="WQW176" s="102"/>
      <c r="WQX176" s="102"/>
      <c r="WQY176" s="102"/>
      <c r="WQZ176" s="103"/>
      <c r="WRA176" s="101" t="s">
        <v>216</v>
      </c>
      <c r="WRB176" s="102"/>
      <c r="WRC176" s="102"/>
      <c r="WRD176" s="102"/>
      <c r="WRE176" s="102"/>
      <c r="WRF176" s="102"/>
      <c r="WRG176" s="102"/>
      <c r="WRH176" s="103"/>
      <c r="WRI176" s="101" t="s">
        <v>216</v>
      </c>
      <c r="WRJ176" s="102"/>
      <c r="WRK176" s="102"/>
      <c r="WRL176" s="102"/>
      <c r="WRM176" s="102"/>
      <c r="WRN176" s="102"/>
      <c r="WRO176" s="102"/>
      <c r="WRP176" s="103"/>
      <c r="WRQ176" s="101" t="s">
        <v>216</v>
      </c>
      <c r="WRR176" s="102"/>
      <c r="WRS176" s="102"/>
      <c r="WRT176" s="102"/>
      <c r="WRU176" s="102"/>
      <c r="WRV176" s="102"/>
      <c r="WRW176" s="102"/>
      <c r="WRX176" s="103"/>
      <c r="WRY176" s="101" t="s">
        <v>216</v>
      </c>
      <c r="WRZ176" s="102"/>
      <c r="WSA176" s="102"/>
      <c r="WSB176" s="102"/>
      <c r="WSC176" s="102"/>
      <c r="WSD176" s="102"/>
      <c r="WSE176" s="102"/>
      <c r="WSF176" s="103"/>
      <c r="WSG176" s="101" t="s">
        <v>216</v>
      </c>
      <c r="WSH176" s="102"/>
      <c r="WSI176" s="102"/>
      <c r="WSJ176" s="102"/>
      <c r="WSK176" s="102"/>
      <c r="WSL176" s="102"/>
      <c r="WSM176" s="102"/>
      <c r="WSN176" s="103"/>
      <c r="WSO176" s="101" t="s">
        <v>216</v>
      </c>
      <c r="WSP176" s="102"/>
      <c r="WSQ176" s="102"/>
      <c r="WSR176" s="102"/>
      <c r="WSS176" s="102"/>
      <c r="WST176" s="102"/>
      <c r="WSU176" s="102"/>
      <c r="WSV176" s="103"/>
      <c r="WSW176" s="101" t="s">
        <v>216</v>
      </c>
      <c r="WSX176" s="102"/>
      <c r="WSY176" s="102"/>
      <c r="WSZ176" s="102"/>
      <c r="WTA176" s="102"/>
      <c r="WTB176" s="102"/>
      <c r="WTC176" s="102"/>
      <c r="WTD176" s="103"/>
      <c r="WTE176" s="101" t="s">
        <v>216</v>
      </c>
      <c r="WTF176" s="102"/>
      <c r="WTG176" s="102"/>
      <c r="WTH176" s="102"/>
      <c r="WTI176" s="102"/>
      <c r="WTJ176" s="102"/>
      <c r="WTK176" s="102"/>
      <c r="WTL176" s="103"/>
      <c r="WTM176" s="101" t="s">
        <v>216</v>
      </c>
      <c r="WTN176" s="102"/>
      <c r="WTO176" s="102"/>
      <c r="WTP176" s="102"/>
      <c r="WTQ176" s="102"/>
      <c r="WTR176" s="102"/>
      <c r="WTS176" s="102"/>
      <c r="WTT176" s="103"/>
      <c r="WTU176" s="101" t="s">
        <v>216</v>
      </c>
      <c r="WTV176" s="102"/>
      <c r="WTW176" s="102"/>
      <c r="WTX176" s="102"/>
      <c r="WTY176" s="102"/>
      <c r="WTZ176" s="102"/>
      <c r="WUA176" s="102"/>
      <c r="WUB176" s="103"/>
      <c r="WUC176" s="101" t="s">
        <v>216</v>
      </c>
      <c r="WUD176" s="102"/>
      <c r="WUE176" s="102"/>
      <c r="WUF176" s="102"/>
      <c r="WUG176" s="102"/>
      <c r="WUH176" s="102"/>
      <c r="WUI176" s="102"/>
      <c r="WUJ176" s="103"/>
      <c r="WUK176" s="101" t="s">
        <v>216</v>
      </c>
      <c r="WUL176" s="102"/>
      <c r="WUM176" s="102"/>
      <c r="WUN176" s="102"/>
      <c r="WUO176" s="102"/>
      <c r="WUP176" s="102"/>
      <c r="WUQ176" s="102"/>
      <c r="WUR176" s="103"/>
      <c r="WUS176" s="101" t="s">
        <v>216</v>
      </c>
      <c r="WUT176" s="102"/>
      <c r="WUU176" s="102"/>
      <c r="WUV176" s="102"/>
      <c r="WUW176" s="102"/>
      <c r="WUX176" s="102"/>
      <c r="WUY176" s="102"/>
      <c r="WUZ176" s="103"/>
      <c r="WVA176" s="101" t="s">
        <v>216</v>
      </c>
      <c r="WVB176" s="102"/>
      <c r="WVC176" s="102"/>
      <c r="WVD176" s="102"/>
      <c r="WVE176" s="102"/>
      <c r="WVF176" s="102"/>
      <c r="WVG176" s="102"/>
      <c r="WVH176" s="103"/>
      <c r="WVI176" s="101" t="s">
        <v>216</v>
      </c>
      <c r="WVJ176" s="102"/>
      <c r="WVK176" s="102"/>
      <c r="WVL176" s="102"/>
      <c r="WVM176" s="102"/>
      <c r="WVN176" s="102"/>
      <c r="WVO176" s="102"/>
      <c r="WVP176" s="103"/>
      <c r="WVQ176" s="101" t="s">
        <v>216</v>
      </c>
      <c r="WVR176" s="102"/>
      <c r="WVS176" s="102"/>
      <c r="WVT176" s="102"/>
      <c r="WVU176" s="102"/>
      <c r="WVV176" s="102"/>
      <c r="WVW176" s="102"/>
      <c r="WVX176" s="103"/>
      <c r="WVY176" s="101" t="s">
        <v>216</v>
      </c>
      <c r="WVZ176" s="102"/>
      <c r="WWA176" s="102"/>
      <c r="WWB176" s="102"/>
      <c r="WWC176" s="102"/>
      <c r="WWD176" s="102"/>
      <c r="WWE176" s="102"/>
      <c r="WWF176" s="103"/>
      <c r="WWG176" s="101" t="s">
        <v>216</v>
      </c>
      <c r="WWH176" s="102"/>
      <c r="WWI176" s="102"/>
      <c r="WWJ176" s="102"/>
      <c r="WWK176" s="102"/>
      <c r="WWL176" s="102"/>
      <c r="WWM176" s="102"/>
      <c r="WWN176" s="103"/>
      <c r="WWO176" s="101" t="s">
        <v>216</v>
      </c>
      <c r="WWP176" s="102"/>
      <c r="WWQ176" s="102"/>
      <c r="WWR176" s="102"/>
      <c r="WWS176" s="102"/>
      <c r="WWT176" s="102"/>
      <c r="WWU176" s="102"/>
      <c r="WWV176" s="103"/>
      <c r="WWW176" s="101" t="s">
        <v>216</v>
      </c>
      <c r="WWX176" s="102"/>
      <c r="WWY176" s="102"/>
      <c r="WWZ176" s="102"/>
      <c r="WXA176" s="102"/>
      <c r="WXB176" s="102"/>
      <c r="WXC176" s="102"/>
      <c r="WXD176" s="103"/>
      <c r="WXE176" s="101" t="s">
        <v>216</v>
      </c>
      <c r="WXF176" s="102"/>
      <c r="WXG176" s="102"/>
      <c r="WXH176" s="102"/>
      <c r="WXI176" s="102"/>
      <c r="WXJ176" s="102"/>
      <c r="WXK176" s="102"/>
      <c r="WXL176" s="103"/>
      <c r="WXM176" s="101" t="s">
        <v>216</v>
      </c>
      <c r="WXN176" s="102"/>
      <c r="WXO176" s="102"/>
      <c r="WXP176" s="102"/>
      <c r="WXQ176" s="102"/>
      <c r="WXR176" s="102"/>
      <c r="WXS176" s="102"/>
      <c r="WXT176" s="103"/>
      <c r="WXU176" s="101" t="s">
        <v>216</v>
      </c>
      <c r="WXV176" s="102"/>
      <c r="WXW176" s="102"/>
      <c r="WXX176" s="102"/>
      <c r="WXY176" s="102"/>
      <c r="WXZ176" s="102"/>
      <c r="WYA176" s="102"/>
      <c r="WYB176" s="103"/>
      <c r="WYC176" s="101" t="s">
        <v>216</v>
      </c>
      <c r="WYD176" s="102"/>
      <c r="WYE176" s="102"/>
      <c r="WYF176" s="102"/>
      <c r="WYG176" s="102"/>
      <c r="WYH176" s="102"/>
      <c r="WYI176" s="102"/>
      <c r="WYJ176" s="103"/>
      <c r="WYK176" s="101" t="s">
        <v>216</v>
      </c>
      <c r="WYL176" s="102"/>
      <c r="WYM176" s="102"/>
      <c r="WYN176" s="102"/>
      <c r="WYO176" s="102"/>
      <c r="WYP176" s="102"/>
      <c r="WYQ176" s="102"/>
      <c r="WYR176" s="103"/>
      <c r="WYS176" s="101" t="s">
        <v>216</v>
      </c>
      <c r="WYT176" s="102"/>
      <c r="WYU176" s="102"/>
      <c r="WYV176" s="102"/>
      <c r="WYW176" s="102"/>
      <c r="WYX176" s="102"/>
      <c r="WYY176" s="102"/>
      <c r="WYZ176" s="103"/>
      <c r="WZA176" s="101" t="s">
        <v>216</v>
      </c>
      <c r="WZB176" s="102"/>
      <c r="WZC176" s="102"/>
      <c r="WZD176" s="102"/>
      <c r="WZE176" s="102"/>
      <c r="WZF176" s="102"/>
      <c r="WZG176" s="102"/>
      <c r="WZH176" s="103"/>
      <c r="WZI176" s="101" t="s">
        <v>216</v>
      </c>
      <c r="WZJ176" s="102"/>
      <c r="WZK176" s="102"/>
      <c r="WZL176" s="102"/>
      <c r="WZM176" s="102"/>
      <c r="WZN176" s="102"/>
      <c r="WZO176" s="102"/>
      <c r="WZP176" s="103"/>
      <c r="WZQ176" s="101" t="s">
        <v>216</v>
      </c>
      <c r="WZR176" s="102"/>
      <c r="WZS176" s="102"/>
      <c r="WZT176" s="102"/>
      <c r="WZU176" s="102"/>
      <c r="WZV176" s="102"/>
      <c r="WZW176" s="102"/>
      <c r="WZX176" s="103"/>
      <c r="WZY176" s="101" t="s">
        <v>216</v>
      </c>
      <c r="WZZ176" s="102"/>
      <c r="XAA176" s="102"/>
      <c r="XAB176" s="102"/>
      <c r="XAC176" s="102"/>
      <c r="XAD176" s="102"/>
      <c r="XAE176" s="102"/>
      <c r="XAF176" s="103"/>
      <c r="XAG176" s="101" t="s">
        <v>216</v>
      </c>
      <c r="XAH176" s="102"/>
      <c r="XAI176" s="102"/>
      <c r="XAJ176" s="102"/>
      <c r="XAK176" s="102"/>
      <c r="XAL176" s="102"/>
      <c r="XAM176" s="102"/>
      <c r="XAN176" s="103"/>
      <c r="XAO176" s="101" t="s">
        <v>216</v>
      </c>
      <c r="XAP176" s="102"/>
      <c r="XAQ176" s="102"/>
      <c r="XAR176" s="102"/>
      <c r="XAS176" s="102"/>
      <c r="XAT176" s="102"/>
      <c r="XAU176" s="102"/>
      <c r="XAV176" s="103"/>
      <c r="XAW176" s="101" t="s">
        <v>216</v>
      </c>
      <c r="XAX176" s="102"/>
      <c r="XAY176" s="102"/>
      <c r="XAZ176" s="102"/>
      <c r="XBA176" s="102"/>
      <c r="XBB176" s="102"/>
      <c r="XBC176" s="102"/>
      <c r="XBD176" s="103"/>
      <c r="XBE176" s="101" t="s">
        <v>216</v>
      </c>
      <c r="XBF176" s="102"/>
      <c r="XBG176" s="102"/>
      <c r="XBH176" s="102"/>
      <c r="XBI176" s="102"/>
      <c r="XBJ176" s="102"/>
      <c r="XBK176" s="102"/>
      <c r="XBL176" s="103"/>
      <c r="XBM176" s="101" t="s">
        <v>216</v>
      </c>
      <c r="XBN176" s="102"/>
      <c r="XBO176" s="102"/>
      <c r="XBP176" s="102"/>
      <c r="XBQ176" s="102"/>
      <c r="XBR176" s="102"/>
      <c r="XBS176" s="102"/>
      <c r="XBT176" s="103"/>
      <c r="XBU176" s="101" t="s">
        <v>216</v>
      </c>
      <c r="XBV176" s="102"/>
      <c r="XBW176" s="102"/>
      <c r="XBX176" s="102"/>
      <c r="XBY176" s="102"/>
      <c r="XBZ176" s="102"/>
      <c r="XCA176" s="102"/>
      <c r="XCB176" s="103"/>
      <c r="XCC176" s="101" t="s">
        <v>216</v>
      </c>
      <c r="XCD176" s="102"/>
      <c r="XCE176" s="102"/>
      <c r="XCF176" s="102"/>
      <c r="XCG176" s="102"/>
      <c r="XCH176" s="102"/>
      <c r="XCI176" s="102"/>
      <c r="XCJ176" s="103"/>
      <c r="XCK176" s="101" t="s">
        <v>216</v>
      </c>
      <c r="XCL176" s="102"/>
      <c r="XCM176" s="102"/>
      <c r="XCN176" s="102"/>
      <c r="XCO176" s="102"/>
      <c r="XCP176" s="102"/>
      <c r="XCQ176" s="102"/>
      <c r="XCR176" s="103"/>
      <c r="XCS176" s="101" t="s">
        <v>216</v>
      </c>
      <c r="XCT176" s="102"/>
      <c r="XCU176" s="102"/>
      <c r="XCV176" s="102"/>
      <c r="XCW176" s="102"/>
      <c r="XCX176" s="102"/>
      <c r="XCY176" s="102"/>
      <c r="XCZ176" s="103"/>
      <c r="XDA176" s="101" t="s">
        <v>216</v>
      </c>
      <c r="XDB176" s="102"/>
      <c r="XDC176" s="102"/>
      <c r="XDD176" s="102"/>
      <c r="XDE176" s="102"/>
      <c r="XDF176" s="102"/>
      <c r="XDG176" s="102"/>
      <c r="XDH176" s="103"/>
      <c r="XDI176" s="101" t="s">
        <v>216</v>
      </c>
      <c r="XDJ176" s="102"/>
      <c r="XDK176" s="102"/>
      <c r="XDL176" s="102"/>
      <c r="XDM176" s="102"/>
      <c r="XDN176" s="102"/>
      <c r="XDO176" s="102"/>
      <c r="XDP176" s="103"/>
      <c r="XDQ176" s="101" t="s">
        <v>216</v>
      </c>
      <c r="XDR176" s="102"/>
      <c r="XDS176" s="102"/>
      <c r="XDT176" s="102"/>
      <c r="XDU176" s="102"/>
      <c r="XDV176" s="102"/>
      <c r="XDW176" s="102"/>
      <c r="XDX176" s="103"/>
      <c r="XDY176" s="101" t="s">
        <v>216</v>
      </c>
      <c r="XDZ176" s="102"/>
      <c r="XEA176" s="102"/>
      <c r="XEB176" s="102"/>
      <c r="XEC176" s="102"/>
      <c r="XED176" s="102"/>
      <c r="XEE176" s="102"/>
      <c r="XEF176" s="103"/>
      <c r="XEG176" s="101" t="s">
        <v>216</v>
      </c>
      <c r="XEH176" s="102"/>
      <c r="XEI176" s="102"/>
      <c r="XEJ176" s="102"/>
      <c r="XEK176" s="102"/>
      <c r="XEL176" s="102"/>
      <c r="XEM176" s="102"/>
      <c r="XEN176" s="103"/>
      <c r="XEO176" s="101" t="s">
        <v>216</v>
      </c>
      <c r="XEP176" s="102"/>
      <c r="XEQ176" s="102"/>
      <c r="XER176" s="102"/>
      <c r="XES176" s="102"/>
      <c r="XET176" s="102"/>
      <c r="XEU176" s="102"/>
      <c r="XEV176" s="103"/>
      <c r="XEW176" s="101" t="s">
        <v>216</v>
      </c>
      <c r="XEX176" s="101"/>
      <c r="XEY176" s="101"/>
      <c r="XEZ176" s="101"/>
      <c r="XFA176" s="101"/>
      <c r="XFB176" s="101"/>
      <c r="XFC176" s="101"/>
      <c r="XFD176" s="101"/>
    </row>
    <row r="177" spans="1:14" s="37" customFormat="1" x14ac:dyDescent="0.25">
      <c r="A177" s="101" t="s">
        <v>191</v>
      </c>
      <c r="B177" s="102"/>
      <c r="C177" s="102"/>
      <c r="D177" s="102"/>
      <c r="E177" s="102"/>
      <c r="F177" s="102"/>
      <c r="G177" s="102"/>
      <c r="H177" s="103"/>
      <c r="J177" s="36"/>
    </row>
    <row r="178" spans="1:14" s="37" customFormat="1" ht="15.75" customHeight="1" x14ac:dyDescent="0.25">
      <c r="A178" s="101" t="s">
        <v>199</v>
      </c>
      <c r="B178" s="102"/>
      <c r="C178" s="102"/>
      <c r="D178" s="102"/>
      <c r="E178" s="102"/>
      <c r="F178" s="102"/>
      <c r="G178" s="102"/>
      <c r="H178" s="103"/>
      <c r="I178" s="36"/>
    </row>
    <row r="179" spans="1:14" s="37" customFormat="1" ht="15.75" customHeight="1" x14ac:dyDescent="0.25">
      <c r="A179" s="42">
        <v>1</v>
      </c>
      <c r="B179" s="42" t="s">
        <v>207</v>
      </c>
      <c r="C179" s="42" t="s">
        <v>194</v>
      </c>
      <c r="D179" s="42">
        <f>25.2*10.764</f>
        <v>271.25279999999998</v>
      </c>
      <c r="E179" s="42">
        <v>0</v>
      </c>
      <c r="F179" s="42">
        <f>D179*(($F$153)+1)+(IF(E179&lt;101,E179,IF(E179&lt;201,E179/2,IF(E179&lt;=301,E179/3,E179/4))))</f>
        <v>420.44183999999996</v>
      </c>
      <c r="G179" s="182" t="str">
        <f>A178</f>
        <v>1st to 7th, 9th to 14th, 16th &amp; 22nd Floor For Residential</v>
      </c>
      <c r="H179" s="183"/>
      <c r="I179" s="36"/>
    </row>
    <row r="180" spans="1:14" s="37" customFormat="1" ht="15.75" customHeight="1" x14ac:dyDescent="0.25">
      <c r="A180" s="42">
        <v>2</v>
      </c>
      <c r="B180" s="42" t="s">
        <v>207</v>
      </c>
      <c r="C180" s="42" t="s">
        <v>198</v>
      </c>
      <c r="D180" s="42">
        <f>22.28*10.764</f>
        <v>239.82192000000001</v>
      </c>
      <c r="E180" s="42">
        <v>0</v>
      </c>
      <c r="F180" s="42">
        <f>D180*(($F$153)+1)+(IF(E180&lt;101,E180,IF(E180&lt;201,E180/2,IF(E180&lt;=301,E180/3,E180/4))))</f>
        <v>371.72397599999999</v>
      </c>
      <c r="G180" s="184"/>
      <c r="H180" s="185"/>
      <c r="I180" s="36"/>
    </row>
    <row r="181" spans="1:14" s="37" customFormat="1" ht="15.75" customHeight="1" x14ac:dyDescent="0.25">
      <c r="A181" s="42">
        <v>3</v>
      </c>
      <c r="B181" s="42" t="s">
        <v>207</v>
      </c>
      <c r="C181" s="42" t="s">
        <v>194</v>
      </c>
      <c r="D181" s="42">
        <f>22.75*10.764</f>
        <v>244.88099999999997</v>
      </c>
      <c r="E181" s="42">
        <v>0</v>
      </c>
      <c r="F181" s="42">
        <f>D181*(($F$153)+1)+(IF(E181&lt;101,E181,IF(E181&lt;201,E181/2,IF(E181&lt;=301,E181/3,E181/4))))</f>
        <v>379.56554999999997</v>
      </c>
      <c r="G181" s="186"/>
      <c r="H181" s="187"/>
      <c r="I181" s="36"/>
    </row>
    <row r="182" spans="1:14" s="37" customFormat="1" x14ac:dyDescent="0.25">
      <c r="A182" s="101" t="s">
        <v>230</v>
      </c>
      <c r="B182" s="102"/>
      <c r="C182" s="102"/>
      <c r="D182" s="102"/>
      <c r="E182" s="102"/>
      <c r="F182" s="102"/>
      <c r="G182" s="102"/>
      <c r="H182" s="103"/>
      <c r="I182" s="36"/>
    </row>
    <row r="183" spans="1:14" s="37" customFormat="1" ht="15.75" customHeight="1" x14ac:dyDescent="0.25">
      <c r="A183" s="42">
        <v>1</v>
      </c>
      <c r="B183" s="42" t="s">
        <v>207</v>
      </c>
      <c r="C183" s="42" t="s">
        <v>194</v>
      </c>
      <c r="D183" s="42">
        <f>25.2*10.764</f>
        <v>271.25279999999998</v>
      </c>
      <c r="E183" s="42">
        <v>0</v>
      </c>
      <c r="F183" s="42">
        <f>D183*(($F$153)+1)+(IF(E183&lt;101,E183,IF(E183&lt;201,E183/2,IF(E183&lt;=301,E183/3,E183/4))))</f>
        <v>420.44183999999996</v>
      </c>
      <c r="G183" s="182" t="str">
        <f>A182</f>
        <v>8th &amp; 15th Floor ( Part Refuge Area)</v>
      </c>
      <c r="H183" s="183"/>
      <c r="I183" s="36"/>
    </row>
    <row r="184" spans="1:14" s="37" customFormat="1" ht="15.75" customHeight="1" x14ac:dyDescent="0.25">
      <c r="A184" s="42">
        <v>2</v>
      </c>
      <c r="B184" s="42" t="s">
        <v>207</v>
      </c>
      <c r="C184" s="42" t="s">
        <v>198</v>
      </c>
      <c r="D184" s="42">
        <f>22.28*10.764</f>
        <v>239.82192000000001</v>
      </c>
      <c r="E184" s="42">
        <v>0</v>
      </c>
      <c r="F184" s="42">
        <f>D184*(($F$153)+1)+(IF(E184&lt;101,E184,IF(E184&lt;201,E184/2,IF(E184&lt;=301,E184/3,E184/4))))</f>
        <v>371.72397599999999</v>
      </c>
      <c r="G184" s="184"/>
      <c r="H184" s="185"/>
      <c r="I184" s="36"/>
    </row>
    <row r="185" spans="1:14" s="37" customFormat="1" ht="15.75" customHeight="1" x14ac:dyDescent="0.25">
      <c r="A185" s="42">
        <v>3</v>
      </c>
      <c r="B185" s="42"/>
      <c r="C185" s="119" t="s">
        <v>196</v>
      </c>
      <c r="D185" s="120"/>
      <c r="E185" s="120"/>
      <c r="F185" s="121"/>
      <c r="G185" s="186"/>
      <c r="H185" s="187"/>
      <c r="I185" s="36"/>
    </row>
    <row r="186" spans="1:14" s="37" customFormat="1" x14ac:dyDescent="0.25">
      <c r="A186" s="101" t="s">
        <v>214</v>
      </c>
      <c r="B186" s="102"/>
      <c r="C186" s="102"/>
      <c r="D186" s="102"/>
      <c r="E186" s="102"/>
      <c r="F186" s="102"/>
      <c r="G186" s="102"/>
      <c r="H186" s="103"/>
      <c r="I186" s="37" t="s">
        <v>215</v>
      </c>
      <c r="J186" s="36"/>
    </row>
    <row r="187" spans="1:14" s="37" customFormat="1" x14ac:dyDescent="0.25">
      <c r="A187" s="101" t="s">
        <v>213</v>
      </c>
      <c r="B187" s="102"/>
      <c r="C187" s="102"/>
      <c r="D187" s="102"/>
      <c r="E187" s="102"/>
      <c r="F187" s="102"/>
      <c r="G187" s="102"/>
      <c r="H187" s="103"/>
      <c r="J187" s="36"/>
    </row>
    <row r="188" spans="1:14" s="37" customFormat="1" x14ac:dyDescent="0.25">
      <c r="A188" s="101" t="s">
        <v>192</v>
      </c>
      <c r="B188" s="102"/>
      <c r="C188" s="102"/>
      <c r="D188" s="102"/>
      <c r="E188" s="102"/>
      <c r="F188" s="102"/>
      <c r="G188" s="102"/>
      <c r="H188" s="103"/>
      <c r="J188" s="36"/>
    </row>
    <row r="189" spans="1:14" s="37" customFormat="1" x14ac:dyDescent="0.25">
      <c r="A189" s="118" t="s">
        <v>231</v>
      </c>
      <c r="B189" s="118"/>
      <c r="C189" s="118"/>
      <c r="D189" s="118"/>
      <c r="E189" s="118"/>
      <c r="F189" s="118"/>
      <c r="G189" s="118"/>
      <c r="H189" s="118"/>
      <c r="I189" s="36"/>
      <c r="L189" s="173"/>
      <c r="M189" s="173"/>
    </row>
    <row r="190" spans="1:14" s="37" customFormat="1" ht="15.75" customHeight="1" x14ac:dyDescent="0.25">
      <c r="A190" s="42">
        <v>1</v>
      </c>
      <c r="B190" s="42" t="s">
        <v>206</v>
      </c>
      <c r="C190" s="42" t="s">
        <v>194</v>
      </c>
      <c r="D190" s="42">
        <f>27.88*10.764</f>
        <v>300.10031999999995</v>
      </c>
      <c r="E190" s="42">
        <v>0</v>
      </c>
      <c r="F190" s="42">
        <f t="shared" ref="F190:F191" si="5">D190*(($F$153)+1)+(IF(E190&lt;101,E190,IF(E190&lt;201,E190/2,IF(E190&lt;=301,E190/3,E190/4))))</f>
        <v>465.15549599999991</v>
      </c>
      <c r="G190" s="182" t="str">
        <f>A189</f>
        <v>1st Floor For Residential &amp; Amenities</v>
      </c>
      <c r="H190" s="183"/>
      <c r="I190" s="36"/>
      <c r="N190" s="36"/>
    </row>
    <row r="191" spans="1:14" s="37" customFormat="1" ht="15.75" customHeight="1" x14ac:dyDescent="0.25">
      <c r="A191" s="42">
        <f t="shared" ref="A191:A197" si="6">A190+1</f>
        <v>2</v>
      </c>
      <c r="B191" s="42" t="s">
        <v>206</v>
      </c>
      <c r="C191" s="42" t="s">
        <v>194</v>
      </c>
      <c r="D191" s="42">
        <f t="shared" ref="D191:D194" si="7">27.88*10.764</f>
        <v>300.10031999999995</v>
      </c>
      <c r="E191" s="42">
        <v>0</v>
      </c>
      <c r="F191" s="42">
        <f t="shared" si="5"/>
        <v>465.15549599999991</v>
      </c>
      <c r="G191" s="184"/>
      <c r="H191" s="185"/>
      <c r="I191" s="36"/>
      <c r="N191" s="36"/>
    </row>
    <row r="192" spans="1:14" s="37" customFormat="1" ht="15.75" customHeight="1" x14ac:dyDescent="0.25">
      <c r="A192" s="42">
        <f t="shared" si="6"/>
        <v>3</v>
      </c>
      <c r="B192" s="42" t="s">
        <v>206</v>
      </c>
      <c r="C192" s="42" t="s">
        <v>194</v>
      </c>
      <c r="D192" s="42">
        <f t="shared" si="7"/>
        <v>300.10031999999995</v>
      </c>
      <c r="E192" s="42">
        <v>0</v>
      </c>
      <c r="F192" s="42">
        <f>D192*(($F$153)+1)+(IF(E192&lt;101,E192,IF(E192&lt;201,E192/2,IF(E192&lt;=301,E192/3,E192/4))))</f>
        <v>465.15549599999991</v>
      </c>
      <c r="G192" s="184"/>
      <c r="H192" s="185"/>
      <c r="I192" s="36"/>
      <c r="N192" s="36"/>
    </row>
    <row r="193" spans="1:14" s="37" customFormat="1" ht="15.75" customHeight="1" x14ac:dyDescent="0.25">
      <c r="A193" s="42">
        <f t="shared" si="6"/>
        <v>4</v>
      </c>
      <c r="B193" s="42" t="s">
        <v>206</v>
      </c>
      <c r="C193" s="42" t="s">
        <v>194</v>
      </c>
      <c r="D193" s="42">
        <f t="shared" si="7"/>
        <v>300.10031999999995</v>
      </c>
      <c r="E193" s="42">
        <v>0</v>
      </c>
      <c r="F193" s="42">
        <f>D193*(($F$153)+1)+(IF(E193&lt;101,E193,IF(E193&lt;201,E193/2,IF(E193&lt;=301,E193/3,E193/4))))</f>
        <v>465.15549599999991</v>
      </c>
      <c r="G193" s="184"/>
      <c r="H193" s="185"/>
      <c r="I193" s="36"/>
      <c r="N193" s="36"/>
    </row>
    <row r="194" spans="1:14" s="37" customFormat="1" ht="15.75" customHeight="1" x14ac:dyDescent="0.25">
      <c r="A194" s="42">
        <f t="shared" si="6"/>
        <v>5</v>
      </c>
      <c r="B194" s="42" t="s">
        <v>206</v>
      </c>
      <c r="C194" s="42" t="s">
        <v>194</v>
      </c>
      <c r="D194" s="42">
        <f t="shared" si="7"/>
        <v>300.10031999999995</v>
      </c>
      <c r="E194" s="42">
        <v>0</v>
      </c>
      <c r="F194" s="42">
        <f>D194*(($F$153)+1)+(IF(E194&lt;101,E194,IF(E194&lt;201,E194/2,IF(E194&lt;=301,E194/3,E194/4))))</f>
        <v>465.15549599999991</v>
      </c>
      <c r="G194" s="184"/>
      <c r="H194" s="185"/>
      <c r="I194" s="36"/>
      <c r="N194" s="36"/>
    </row>
    <row r="195" spans="1:14" s="37" customFormat="1" ht="15.75" customHeight="1" x14ac:dyDescent="0.25">
      <c r="A195" s="42">
        <f t="shared" si="6"/>
        <v>6</v>
      </c>
      <c r="B195" s="42" t="s">
        <v>233</v>
      </c>
      <c r="C195" s="119" t="s">
        <v>200</v>
      </c>
      <c r="D195" s="120"/>
      <c r="E195" s="120"/>
      <c r="F195" s="121"/>
      <c r="G195" s="184"/>
      <c r="H195" s="185"/>
      <c r="I195" s="36"/>
      <c r="N195" s="36"/>
    </row>
    <row r="196" spans="1:14" s="37" customFormat="1" ht="15.75" customHeight="1" x14ac:dyDescent="0.25">
      <c r="A196" s="42">
        <f t="shared" si="6"/>
        <v>7</v>
      </c>
      <c r="B196" s="42" t="s">
        <v>233</v>
      </c>
      <c r="C196" s="119" t="s">
        <v>201</v>
      </c>
      <c r="D196" s="120"/>
      <c r="E196" s="120"/>
      <c r="F196" s="121"/>
      <c r="G196" s="184"/>
      <c r="H196" s="185"/>
      <c r="I196" s="36"/>
      <c r="N196" s="36"/>
    </row>
    <row r="197" spans="1:14" s="37" customFormat="1" ht="15.75" customHeight="1" x14ac:dyDescent="0.25">
      <c r="A197" s="42">
        <f t="shared" si="6"/>
        <v>8</v>
      </c>
      <c r="B197" s="42" t="s">
        <v>233</v>
      </c>
      <c r="C197" s="119" t="s">
        <v>202</v>
      </c>
      <c r="D197" s="120"/>
      <c r="E197" s="120"/>
      <c r="F197" s="121"/>
      <c r="G197" s="186"/>
      <c r="H197" s="187"/>
      <c r="I197" s="36"/>
      <c r="N197" s="36"/>
    </row>
    <row r="198" spans="1:14" s="37" customFormat="1" ht="15.75" customHeight="1" x14ac:dyDescent="0.25">
      <c r="A198" s="101" t="s">
        <v>203</v>
      </c>
      <c r="B198" s="102"/>
      <c r="C198" s="102"/>
      <c r="D198" s="102"/>
      <c r="E198" s="102"/>
      <c r="F198" s="102"/>
      <c r="G198" s="102"/>
      <c r="H198" s="103"/>
      <c r="I198" s="36"/>
    </row>
    <row r="199" spans="1:14" s="37" customFormat="1" ht="15.75" customHeight="1" x14ac:dyDescent="0.25">
      <c r="A199" s="42">
        <v>1</v>
      </c>
      <c r="B199" s="42" t="s">
        <v>206</v>
      </c>
      <c r="C199" s="42" t="s">
        <v>194</v>
      </c>
      <c r="D199" s="42">
        <f>27.88*10.764</f>
        <v>300.10031999999995</v>
      </c>
      <c r="E199" s="42">
        <v>0</v>
      </c>
      <c r="F199" s="42">
        <f t="shared" ref="F199:F206" si="8">D199*(($F$153)+1)+(IF(E199&lt;101,E199,IF(E199&lt;201,E199/2,IF(E199&lt;=301,E199/3,E199/4))))</f>
        <v>465.15549599999991</v>
      </c>
      <c r="G199" s="182" t="str">
        <f>A198</f>
        <v>2nd to 7th, 9th to 14th, 16th &amp; 17th Floor</v>
      </c>
      <c r="H199" s="183"/>
      <c r="I199" s="36"/>
    </row>
    <row r="200" spans="1:14" s="37" customFormat="1" ht="15.75" customHeight="1" x14ac:dyDescent="0.25">
      <c r="A200" s="42">
        <v>2</v>
      </c>
      <c r="B200" s="42" t="s">
        <v>206</v>
      </c>
      <c r="C200" s="42" t="s">
        <v>194</v>
      </c>
      <c r="D200" s="42">
        <f>27.88*10.764</f>
        <v>300.10031999999995</v>
      </c>
      <c r="E200" s="42">
        <v>0</v>
      </c>
      <c r="F200" s="42">
        <f t="shared" si="8"/>
        <v>465.15549599999991</v>
      </c>
      <c r="G200" s="184"/>
      <c r="H200" s="185"/>
      <c r="I200" s="36"/>
    </row>
    <row r="201" spans="1:14" s="37" customFormat="1" ht="15.75" customHeight="1" x14ac:dyDescent="0.25">
      <c r="A201" s="42">
        <v>3</v>
      </c>
      <c r="B201" s="42" t="s">
        <v>206</v>
      </c>
      <c r="C201" s="42" t="s">
        <v>194</v>
      </c>
      <c r="D201" s="42">
        <f t="shared" ref="D201:D203" si="9">27.88*10.764</f>
        <v>300.10031999999995</v>
      </c>
      <c r="E201" s="42">
        <v>0</v>
      </c>
      <c r="F201" s="42">
        <f t="shared" si="8"/>
        <v>465.15549599999991</v>
      </c>
      <c r="G201" s="184"/>
      <c r="H201" s="185"/>
      <c r="I201" s="63"/>
    </row>
    <row r="202" spans="1:14" s="37" customFormat="1" ht="15.75" customHeight="1" x14ac:dyDescent="0.25">
      <c r="A202" s="42">
        <v>4</v>
      </c>
      <c r="B202" s="42" t="s">
        <v>206</v>
      </c>
      <c r="C202" s="42" t="s">
        <v>194</v>
      </c>
      <c r="D202" s="42">
        <f t="shared" si="9"/>
        <v>300.10031999999995</v>
      </c>
      <c r="E202" s="42">
        <v>0</v>
      </c>
      <c r="F202" s="42">
        <f t="shared" si="8"/>
        <v>465.15549599999991</v>
      </c>
      <c r="G202" s="184"/>
      <c r="H202" s="185"/>
      <c r="I202" s="36"/>
    </row>
    <row r="203" spans="1:14" s="37" customFormat="1" ht="15.75" customHeight="1" x14ac:dyDescent="0.25">
      <c r="A203" s="42">
        <v>5</v>
      </c>
      <c r="B203" s="42" t="s">
        <v>206</v>
      </c>
      <c r="C203" s="42" t="s">
        <v>194</v>
      </c>
      <c r="D203" s="42">
        <f t="shared" si="9"/>
        <v>300.10031999999995</v>
      </c>
      <c r="E203" s="42">
        <v>0</v>
      </c>
      <c r="F203" s="42">
        <f t="shared" si="8"/>
        <v>465.15549599999991</v>
      </c>
      <c r="G203" s="184"/>
      <c r="H203" s="185"/>
      <c r="I203" s="36"/>
    </row>
    <row r="204" spans="1:14" s="37" customFormat="1" ht="15.75" customHeight="1" x14ac:dyDescent="0.25">
      <c r="A204" s="42">
        <v>6</v>
      </c>
      <c r="B204" s="42" t="s">
        <v>206</v>
      </c>
      <c r="C204" s="42" t="s">
        <v>194</v>
      </c>
      <c r="D204" s="42">
        <f>27.88*10.764</f>
        <v>300.10031999999995</v>
      </c>
      <c r="E204" s="42">
        <v>0</v>
      </c>
      <c r="F204" s="42">
        <f t="shared" si="8"/>
        <v>465.15549599999991</v>
      </c>
      <c r="G204" s="184"/>
      <c r="H204" s="185"/>
      <c r="I204" s="36"/>
    </row>
    <row r="205" spans="1:14" s="37" customFormat="1" ht="15.75" customHeight="1" x14ac:dyDescent="0.25">
      <c r="A205" s="42">
        <v>7</v>
      </c>
      <c r="B205" s="42" t="s">
        <v>206</v>
      </c>
      <c r="C205" s="42" t="s">
        <v>194</v>
      </c>
      <c r="D205" s="42">
        <f>27.88*10.764</f>
        <v>300.10031999999995</v>
      </c>
      <c r="E205" s="42">
        <v>0</v>
      </c>
      <c r="F205" s="42">
        <f t="shared" si="8"/>
        <v>465.15549599999991</v>
      </c>
      <c r="G205" s="184"/>
      <c r="H205" s="185"/>
      <c r="I205" s="36"/>
    </row>
    <row r="206" spans="1:14" s="37" customFormat="1" ht="15.75" customHeight="1" x14ac:dyDescent="0.25">
      <c r="A206" s="42">
        <v>8</v>
      </c>
      <c r="B206" s="42" t="s">
        <v>206</v>
      </c>
      <c r="C206" s="42" t="s">
        <v>194</v>
      </c>
      <c r="D206" s="42">
        <f t="shared" ref="D206" si="10">27.88*10.764</f>
        <v>300.10031999999995</v>
      </c>
      <c r="E206" s="42">
        <v>0</v>
      </c>
      <c r="F206" s="42">
        <f t="shared" si="8"/>
        <v>465.15549599999991</v>
      </c>
      <c r="G206" s="186"/>
      <c r="H206" s="187"/>
      <c r="I206" s="36"/>
    </row>
    <row r="207" spans="1:14" s="37" customFormat="1" x14ac:dyDescent="0.25">
      <c r="A207" s="118" t="s">
        <v>228</v>
      </c>
      <c r="B207" s="118"/>
      <c r="C207" s="118"/>
      <c r="D207" s="118"/>
      <c r="E207" s="118"/>
      <c r="F207" s="118"/>
      <c r="G207" s="118"/>
      <c r="H207" s="118"/>
      <c r="I207" s="36"/>
      <c r="L207" s="173"/>
      <c r="M207" s="173"/>
    </row>
    <row r="208" spans="1:14" s="37" customFormat="1" ht="15.75" customHeight="1" x14ac:dyDescent="0.25">
      <c r="A208" s="42">
        <v>1</v>
      </c>
      <c r="B208" s="42" t="s">
        <v>233</v>
      </c>
      <c r="C208" s="119" t="s">
        <v>196</v>
      </c>
      <c r="D208" s="120"/>
      <c r="E208" s="120"/>
      <c r="F208" s="121"/>
      <c r="G208" s="182" t="str">
        <f>A207</f>
        <v>8th Floor (Part Refuge Area)</v>
      </c>
      <c r="H208" s="183"/>
      <c r="I208" s="36"/>
      <c r="N208" s="36"/>
    </row>
    <row r="209" spans="1:14" s="37" customFormat="1" ht="15.75" customHeight="1" x14ac:dyDescent="0.25">
      <c r="A209" s="42">
        <f t="shared" ref="A209:A215" si="11">A208+1</f>
        <v>2</v>
      </c>
      <c r="B209" s="42" t="s">
        <v>233</v>
      </c>
      <c r="C209" s="119" t="s">
        <v>196</v>
      </c>
      <c r="D209" s="120"/>
      <c r="E209" s="120"/>
      <c r="F209" s="121"/>
      <c r="G209" s="184"/>
      <c r="H209" s="185"/>
      <c r="I209" s="36"/>
      <c r="N209" s="36"/>
    </row>
    <row r="210" spans="1:14" s="37" customFormat="1" ht="15.75" customHeight="1" x14ac:dyDescent="0.25">
      <c r="A210" s="42">
        <f t="shared" si="11"/>
        <v>3</v>
      </c>
      <c r="B210" s="42" t="s">
        <v>206</v>
      </c>
      <c r="C210" s="42" t="s">
        <v>194</v>
      </c>
      <c r="D210" s="42">
        <f>27.88*10.764</f>
        <v>300.10031999999995</v>
      </c>
      <c r="E210" s="42">
        <v>0</v>
      </c>
      <c r="F210" s="42">
        <f t="shared" ref="F210:F215" si="12">D210*(($F$153)+1)+(IF(E210&lt;101,E210,IF(E210&lt;201,E210/2,IF(E210&lt;=301,E210/3,E210/4))))</f>
        <v>465.15549599999991</v>
      </c>
      <c r="G210" s="184"/>
      <c r="H210" s="185"/>
      <c r="I210" s="36"/>
      <c r="N210" s="36"/>
    </row>
    <row r="211" spans="1:14" s="37" customFormat="1" ht="15.75" customHeight="1" x14ac:dyDescent="0.25">
      <c r="A211" s="42">
        <f t="shared" si="11"/>
        <v>4</v>
      </c>
      <c r="B211" s="42" t="s">
        <v>206</v>
      </c>
      <c r="C211" s="42" t="s">
        <v>194</v>
      </c>
      <c r="D211" s="42">
        <f t="shared" ref="D211:D215" si="13">27.88*10.764</f>
        <v>300.10031999999995</v>
      </c>
      <c r="E211" s="42">
        <v>0</v>
      </c>
      <c r="F211" s="42">
        <f t="shared" si="12"/>
        <v>465.15549599999991</v>
      </c>
      <c r="G211" s="184"/>
      <c r="H211" s="185"/>
      <c r="I211" s="36"/>
      <c r="N211" s="36"/>
    </row>
    <row r="212" spans="1:14" s="37" customFormat="1" ht="15.75" customHeight="1" x14ac:dyDescent="0.25">
      <c r="A212" s="42">
        <f t="shared" si="11"/>
        <v>5</v>
      </c>
      <c r="B212" s="42" t="s">
        <v>206</v>
      </c>
      <c r="C212" s="42" t="s">
        <v>194</v>
      </c>
      <c r="D212" s="42">
        <f t="shared" si="13"/>
        <v>300.10031999999995</v>
      </c>
      <c r="E212" s="42">
        <v>0</v>
      </c>
      <c r="F212" s="42">
        <f t="shared" si="12"/>
        <v>465.15549599999991</v>
      </c>
      <c r="G212" s="184"/>
      <c r="H212" s="185"/>
      <c r="I212" s="36"/>
      <c r="N212" s="36"/>
    </row>
    <row r="213" spans="1:14" s="37" customFormat="1" ht="15.75" customHeight="1" x14ac:dyDescent="0.25">
      <c r="A213" s="42">
        <f t="shared" si="11"/>
        <v>6</v>
      </c>
      <c r="B213" s="42" t="s">
        <v>206</v>
      </c>
      <c r="C213" s="42" t="s">
        <v>194</v>
      </c>
      <c r="D213" s="42">
        <f t="shared" si="13"/>
        <v>300.10031999999995</v>
      </c>
      <c r="E213" s="42">
        <v>0</v>
      </c>
      <c r="F213" s="42">
        <f t="shared" si="12"/>
        <v>465.15549599999991</v>
      </c>
      <c r="G213" s="184"/>
      <c r="H213" s="185"/>
      <c r="I213" s="36"/>
      <c r="N213" s="36"/>
    </row>
    <row r="214" spans="1:14" s="37" customFormat="1" ht="15.75" customHeight="1" x14ac:dyDescent="0.25">
      <c r="A214" s="42">
        <f t="shared" si="11"/>
        <v>7</v>
      </c>
      <c r="B214" s="42" t="s">
        <v>206</v>
      </c>
      <c r="C214" s="42" t="s">
        <v>194</v>
      </c>
      <c r="D214" s="42">
        <f t="shared" si="13"/>
        <v>300.10031999999995</v>
      </c>
      <c r="E214" s="42">
        <v>0</v>
      </c>
      <c r="F214" s="42">
        <f t="shared" si="12"/>
        <v>465.15549599999991</v>
      </c>
      <c r="G214" s="184"/>
      <c r="H214" s="185"/>
      <c r="I214" s="36"/>
      <c r="N214" s="36"/>
    </row>
    <row r="215" spans="1:14" s="37" customFormat="1" ht="15.75" customHeight="1" x14ac:dyDescent="0.25">
      <c r="A215" s="42">
        <f t="shared" si="11"/>
        <v>8</v>
      </c>
      <c r="B215" s="42" t="s">
        <v>206</v>
      </c>
      <c r="C215" s="42" t="s">
        <v>194</v>
      </c>
      <c r="D215" s="42">
        <f t="shared" si="13"/>
        <v>300.10031999999995</v>
      </c>
      <c r="E215" s="42">
        <v>0</v>
      </c>
      <c r="F215" s="42">
        <f t="shared" si="12"/>
        <v>465.15549599999991</v>
      </c>
      <c r="G215" s="186"/>
      <c r="H215" s="187"/>
      <c r="I215" s="36"/>
      <c r="N215" s="36"/>
    </row>
    <row r="216" spans="1:14" s="37" customFormat="1" x14ac:dyDescent="0.25">
      <c r="A216" s="118" t="s">
        <v>229</v>
      </c>
      <c r="B216" s="118"/>
      <c r="C216" s="118"/>
      <c r="D216" s="118"/>
      <c r="E216" s="118"/>
      <c r="F216" s="118"/>
      <c r="G216" s="118"/>
      <c r="H216" s="118"/>
      <c r="I216" s="36"/>
      <c r="L216" s="173"/>
      <c r="M216" s="173"/>
    </row>
    <row r="217" spans="1:14" s="37" customFormat="1" ht="15.75" customHeight="1" x14ac:dyDescent="0.25">
      <c r="A217" s="42">
        <v>1</v>
      </c>
      <c r="B217" s="42" t="s">
        <v>233</v>
      </c>
      <c r="C217" s="119" t="s">
        <v>196</v>
      </c>
      <c r="D217" s="120"/>
      <c r="E217" s="120"/>
      <c r="F217" s="121"/>
      <c r="G217" s="182" t="str">
        <f>A216</f>
        <v>15th Floor (Part Refuge Area)</v>
      </c>
      <c r="H217" s="183"/>
      <c r="I217" s="36"/>
      <c r="N217" s="36"/>
    </row>
    <row r="218" spans="1:14" s="37" customFormat="1" ht="15.75" customHeight="1" x14ac:dyDescent="0.25">
      <c r="A218" s="42">
        <f t="shared" ref="A218:A224" si="14">A217+1</f>
        <v>2</v>
      </c>
      <c r="B218" s="42" t="s">
        <v>233</v>
      </c>
      <c r="C218" s="119" t="s">
        <v>196</v>
      </c>
      <c r="D218" s="120"/>
      <c r="E218" s="120"/>
      <c r="F218" s="121"/>
      <c r="G218" s="184"/>
      <c r="H218" s="185"/>
      <c r="I218" s="36"/>
      <c r="N218" s="36"/>
    </row>
    <row r="219" spans="1:14" s="37" customFormat="1" ht="15.75" customHeight="1" x14ac:dyDescent="0.25">
      <c r="A219" s="42">
        <f t="shared" si="14"/>
        <v>3</v>
      </c>
      <c r="B219" s="42" t="s">
        <v>206</v>
      </c>
      <c r="C219" s="42" t="s">
        <v>194</v>
      </c>
      <c r="D219" s="42">
        <f>27.88*10.764</f>
        <v>300.10031999999995</v>
      </c>
      <c r="E219" s="42">
        <v>0</v>
      </c>
      <c r="F219" s="42">
        <f t="shared" ref="F219:F224" si="15">D219*(($F$153)+1)+(IF(E219&lt;101,E219,IF(E219&lt;201,E219/2,IF(E219&lt;=301,E219/3,E219/4))))</f>
        <v>465.15549599999991</v>
      </c>
      <c r="G219" s="184"/>
      <c r="H219" s="185"/>
      <c r="I219" s="36"/>
      <c r="N219" s="36"/>
    </row>
    <row r="220" spans="1:14" s="37" customFormat="1" ht="15.75" customHeight="1" x14ac:dyDescent="0.25">
      <c r="A220" s="42">
        <f t="shared" si="14"/>
        <v>4</v>
      </c>
      <c r="B220" s="42" t="s">
        <v>206</v>
      </c>
      <c r="C220" s="42" t="s">
        <v>194</v>
      </c>
      <c r="D220" s="42">
        <f t="shared" ref="D220:D224" si="16">27.88*10.764</f>
        <v>300.10031999999995</v>
      </c>
      <c r="E220" s="42">
        <v>0</v>
      </c>
      <c r="F220" s="42">
        <f t="shared" si="15"/>
        <v>465.15549599999991</v>
      </c>
      <c r="G220" s="184"/>
      <c r="H220" s="185"/>
      <c r="I220" s="36"/>
      <c r="N220" s="36"/>
    </row>
    <row r="221" spans="1:14" s="37" customFormat="1" ht="15.75" customHeight="1" x14ac:dyDescent="0.25">
      <c r="A221" s="42">
        <f t="shared" si="14"/>
        <v>5</v>
      </c>
      <c r="B221" s="42" t="s">
        <v>206</v>
      </c>
      <c r="C221" s="42" t="s">
        <v>194</v>
      </c>
      <c r="D221" s="42">
        <f t="shared" si="16"/>
        <v>300.10031999999995</v>
      </c>
      <c r="E221" s="42">
        <v>0</v>
      </c>
      <c r="F221" s="42">
        <f t="shared" si="15"/>
        <v>465.15549599999991</v>
      </c>
      <c r="G221" s="184"/>
      <c r="H221" s="185"/>
      <c r="I221" s="36"/>
      <c r="N221" s="36"/>
    </row>
    <row r="222" spans="1:14" s="37" customFormat="1" ht="15.75" customHeight="1" x14ac:dyDescent="0.25">
      <c r="A222" s="42">
        <f t="shared" si="14"/>
        <v>6</v>
      </c>
      <c r="B222" s="42" t="s">
        <v>206</v>
      </c>
      <c r="C222" s="42" t="s">
        <v>194</v>
      </c>
      <c r="D222" s="42">
        <f t="shared" si="16"/>
        <v>300.10031999999995</v>
      </c>
      <c r="E222" s="42">
        <v>0</v>
      </c>
      <c r="F222" s="42">
        <f t="shared" si="15"/>
        <v>465.15549599999991</v>
      </c>
      <c r="G222" s="184"/>
      <c r="H222" s="185"/>
      <c r="I222" s="36"/>
      <c r="N222" s="36"/>
    </row>
    <row r="223" spans="1:14" s="37" customFormat="1" ht="15.75" customHeight="1" x14ac:dyDescent="0.25">
      <c r="A223" s="42">
        <f t="shared" si="14"/>
        <v>7</v>
      </c>
      <c r="B223" s="42" t="s">
        <v>206</v>
      </c>
      <c r="C223" s="42" t="s">
        <v>194</v>
      </c>
      <c r="D223" s="42">
        <f t="shared" si="16"/>
        <v>300.10031999999995</v>
      </c>
      <c r="E223" s="42">
        <v>0</v>
      </c>
      <c r="F223" s="42">
        <f t="shared" si="15"/>
        <v>465.15549599999991</v>
      </c>
      <c r="G223" s="184"/>
      <c r="H223" s="185"/>
      <c r="I223" s="36"/>
      <c r="N223" s="36"/>
    </row>
    <row r="224" spans="1:14" s="37" customFormat="1" ht="15.75" customHeight="1" x14ac:dyDescent="0.25">
      <c r="A224" s="42">
        <f t="shared" si="14"/>
        <v>8</v>
      </c>
      <c r="B224" s="42" t="s">
        <v>206</v>
      </c>
      <c r="C224" s="42" t="s">
        <v>194</v>
      </c>
      <c r="D224" s="42">
        <f t="shared" si="16"/>
        <v>300.10031999999995</v>
      </c>
      <c r="E224" s="42">
        <v>0</v>
      </c>
      <c r="F224" s="42">
        <f t="shared" si="15"/>
        <v>465.15549599999991</v>
      </c>
      <c r="G224" s="186"/>
      <c r="H224" s="187"/>
      <c r="I224" s="36"/>
      <c r="N224" s="36"/>
    </row>
    <row r="225" spans="1:14" s="37" customFormat="1" x14ac:dyDescent="0.25">
      <c r="A225" s="118" t="s">
        <v>204</v>
      </c>
      <c r="B225" s="118"/>
      <c r="C225" s="118"/>
      <c r="D225" s="118"/>
      <c r="E225" s="118"/>
      <c r="F225" s="118"/>
      <c r="G225" s="118"/>
      <c r="H225" s="118"/>
      <c r="I225" s="36"/>
      <c r="L225" s="173"/>
      <c r="M225" s="173"/>
    </row>
    <row r="226" spans="1:14" s="37" customFormat="1" x14ac:dyDescent="0.25">
      <c r="A226" s="42">
        <v>1</v>
      </c>
      <c r="B226" s="42" t="s">
        <v>206</v>
      </c>
      <c r="C226" s="42" t="s">
        <v>194</v>
      </c>
      <c r="D226" s="42">
        <f>27.88*10.764</f>
        <v>300.10031999999995</v>
      </c>
      <c r="E226" s="42">
        <v>0</v>
      </c>
      <c r="F226" s="42">
        <f t="shared" ref="F226:F227" si="17">D226*(($F$153)+1)+(IF(E226&lt;101,E226,IF(E226&lt;201,E226/2,IF(E226&lt;=301,E226/3,E226/4))))</f>
        <v>465.15549599999991</v>
      </c>
      <c r="G226" s="182" t="str">
        <f>A225</f>
        <v>18th Floor</v>
      </c>
      <c r="H226" s="183"/>
      <c r="I226" s="36"/>
      <c r="N226" s="36"/>
    </row>
    <row r="227" spans="1:14" s="37" customFormat="1" x14ac:dyDescent="0.25">
      <c r="A227" s="42">
        <f t="shared" ref="A227:A233" si="18">A226+1</f>
        <v>2</v>
      </c>
      <c r="B227" s="42" t="s">
        <v>207</v>
      </c>
      <c r="C227" s="42" t="s">
        <v>194</v>
      </c>
      <c r="D227" s="42">
        <f>25.01*10.764</f>
        <v>269.20764000000003</v>
      </c>
      <c r="E227" s="42">
        <v>0</v>
      </c>
      <c r="F227" s="42">
        <f t="shared" si="17"/>
        <v>417.27184200000005</v>
      </c>
      <c r="G227" s="184"/>
      <c r="H227" s="185"/>
      <c r="I227" s="36"/>
      <c r="N227" s="36"/>
    </row>
    <row r="228" spans="1:14" s="37" customFormat="1" x14ac:dyDescent="0.25">
      <c r="A228" s="42">
        <f t="shared" si="18"/>
        <v>3</v>
      </c>
      <c r="B228" s="42" t="s">
        <v>207</v>
      </c>
      <c r="C228" s="42" t="s">
        <v>194</v>
      </c>
      <c r="D228" s="42">
        <f>25.01*10.764</f>
        <v>269.20764000000003</v>
      </c>
      <c r="E228" s="42">
        <v>0</v>
      </c>
      <c r="F228" s="42">
        <f t="shared" ref="F228:F233" si="19">D228*(($F$153)+1)+(IF(E228&lt;101,E228,IF(E228&lt;201,E228/2,IF(E228&lt;=301,E228/3,E228/4))))</f>
        <v>417.27184200000005</v>
      </c>
      <c r="G228" s="184"/>
      <c r="H228" s="185"/>
      <c r="I228" s="36"/>
      <c r="N228" s="36"/>
    </row>
    <row r="229" spans="1:14" s="37" customFormat="1" x14ac:dyDescent="0.25">
      <c r="A229" s="42">
        <f t="shared" si="18"/>
        <v>4</v>
      </c>
      <c r="B229" s="42" t="s">
        <v>207</v>
      </c>
      <c r="C229" s="42" t="s">
        <v>194</v>
      </c>
      <c r="D229" s="42">
        <f>25.01*10.764</f>
        <v>269.20764000000003</v>
      </c>
      <c r="E229" s="42">
        <v>0</v>
      </c>
      <c r="F229" s="42">
        <f t="shared" si="19"/>
        <v>417.27184200000005</v>
      </c>
      <c r="G229" s="184"/>
      <c r="H229" s="185"/>
      <c r="I229" s="36"/>
      <c r="N229" s="36"/>
    </row>
    <row r="230" spans="1:14" s="37" customFormat="1" x14ac:dyDescent="0.25">
      <c r="A230" s="42">
        <f t="shared" si="18"/>
        <v>5</v>
      </c>
      <c r="B230" s="42" t="s">
        <v>207</v>
      </c>
      <c r="C230" s="42" t="s">
        <v>194</v>
      </c>
      <c r="D230" s="42">
        <f>25.01*10.764</f>
        <v>269.20764000000003</v>
      </c>
      <c r="E230" s="42">
        <v>0</v>
      </c>
      <c r="F230" s="42">
        <f t="shared" si="19"/>
        <v>417.27184200000005</v>
      </c>
      <c r="G230" s="184"/>
      <c r="H230" s="185"/>
      <c r="I230" s="36"/>
      <c r="N230" s="36"/>
    </row>
    <row r="231" spans="1:14" s="37" customFormat="1" x14ac:dyDescent="0.25">
      <c r="A231" s="42">
        <f t="shared" si="18"/>
        <v>6</v>
      </c>
      <c r="B231" s="42" t="s">
        <v>206</v>
      </c>
      <c r="C231" s="42" t="s">
        <v>194</v>
      </c>
      <c r="D231" s="42">
        <f>27.88*10.764</f>
        <v>300.10031999999995</v>
      </c>
      <c r="E231" s="42">
        <v>0</v>
      </c>
      <c r="F231" s="42">
        <f t="shared" si="19"/>
        <v>465.15549599999991</v>
      </c>
      <c r="G231" s="184"/>
      <c r="H231" s="185"/>
      <c r="I231" s="36"/>
      <c r="N231" s="36"/>
    </row>
    <row r="232" spans="1:14" s="37" customFormat="1" x14ac:dyDescent="0.25">
      <c r="A232" s="42">
        <f t="shared" si="18"/>
        <v>7</v>
      </c>
      <c r="B232" s="42" t="s">
        <v>207</v>
      </c>
      <c r="C232" s="42" t="s">
        <v>194</v>
      </c>
      <c r="D232" s="42">
        <f>25.01*10.764</f>
        <v>269.20764000000003</v>
      </c>
      <c r="E232" s="42">
        <v>0</v>
      </c>
      <c r="F232" s="42">
        <f t="shared" si="19"/>
        <v>417.27184200000005</v>
      </c>
      <c r="G232" s="184"/>
      <c r="H232" s="185"/>
      <c r="I232" s="36"/>
      <c r="N232" s="36"/>
    </row>
    <row r="233" spans="1:14" s="37" customFormat="1" x14ac:dyDescent="0.25">
      <c r="A233" s="42">
        <f t="shared" si="18"/>
        <v>8</v>
      </c>
      <c r="B233" s="42" t="s">
        <v>206</v>
      </c>
      <c r="C233" s="42" t="s">
        <v>194</v>
      </c>
      <c r="D233" s="42">
        <f>27.88*10.764</f>
        <v>300.10031999999995</v>
      </c>
      <c r="E233" s="42">
        <v>0</v>
      </c>
      <c r="F233" s="42">
        <f t="shared" si="19"/>
        <v>465.15549599999991</v>
      </c>
      <c r="G233" s="186"/>
      <c r="H233" s="187"/>
      <c r="I233" s="36"/>
      <c r="N233" s="36"/>
    </row>
    <row r="234" spans="1:14" s="37" customFormat="1" x14ac:dyDescent="0.25">
      <c r="A234" s="101" t="s">
        <v>205</v>
      </c>
      <c r="B234" s="102"/>
      <c r="C234" s="102"/>
      <c r="D234" s="102"/>
      <c r="E234" s="102"/>
      <c r="F234" s="102"/>
      <c r="G234" s="102"/>
      <c r="H234" s="103"/>
      <c r="I234" s="36"/>
    </row>
    <row r="235" spans="1:14" s="37" customFormat="1" ht="15.75" customHeight="1" x14ac:dyDescent="0.25">
      <c r="A235" s="53">
        <v>1</v>
      </c>
      <c r="B235" s="42" t="s">
        <v>206</v>
      </c>
      <c r="C235" s="42" t="s">
        <v>194</v>
      </c>
      <c r="D235" s="42">
        <f>27.88*10.764</f>
        <v>300.10031999999995</v>
      </c>
      <c r="E235" s="42">
        <v>0</v>
      </c>
      <c r="F235" s="42">
        <f t="shared" ref="F235:F242" si="20">D235*(($F$153)+1)+(IF(E235&lt;101,E235,IF(E235&lt;201,E235/2,IF(E235&lt;=301,E235/3,E235/4))))</f>
        <v>465.15549599999991</v>
      </c>
      <c r="G235" s="182" t="str">
        <f>A234</f>
        <v>19th to 22nd Floor</v>
      </c>
      <c r="H235" s="183"/>
      <c r="I235" s="36"/>
    </row>
    <row r="236" spans="1:14" s="37" customFormat="1" ht="15.75" customHeight="1" x14ac:dyDescent="0.25">
      <c r="A236" s="53">
        <v>2</v>
      </c>
      <c r="B236" s="42" t="s">
        <v>206</v>
      </c>
      <c r="C236" s="42" t="s">
        <v>194</v>
      </c>
      <c r="D236" s="42">
        <f t="shared" ref="D236:D242" si="21">27.88*10.764</f>
        <v>300.10031999999995</v>
      </c>
      <c r="E236" s="42">
        <v>0</v>
      </c>
      <c r="F236" s="42">
        <f t="shared" si="20"/>
        <v>465.15549599999991</v>
      </c>
      <c r="G236" s="184"/>
      <c r="H236" s="185"/>
      <c r="I236" s="36"/>
    </row>
    <row r="237" spans="1:14" s="37" customFormat="1" ht="15.75" customHeight="1" x14ac:dyDescent="0.25">
      <c r="A237" s="53">
        <v>3</v>
      </c>
      <c r="B237" s="42" t="s">
        <v>206</v>
      </c>
      <c r="C237" s="42" t="s">
        <v>194</v>
      </c>
      <c r="D237" s="42">
        <f t="shared" si="21"/>
        <v>300.10031999999995</v>
      </c>
      <c r="E237" s="42">
        <v>0</v>
      </c>
      <c r="F237" s="42">
        <f t="shared" si="20"/>
        <v>465.15549599999991</v>
      </c>
      <c r="G237" s="184"/>
      <c r="H237" s="185"/>
      <c r="I237" s="36"/>
    </row>
    <row r="238" spans="1:14" s="37" customFormat="1" ht="15.75" customHeight="1" x14ac:dyDescent="0.25">
      <c r="A238" s="53">
        <v>4</v>
      </c>
      <c r="B238" s="42" t="s">
        <v>206</v>
      </c>
      <c r="C238" s="42" t="s">
        <v>194</v>
      </c>
      <c r="D238" s="42">
        <f t="shared" si="21"/>
        <v>300.10031999999995</v>
      </c>
      <c r="E238" s="42">
        <v>0</v>
      </c>
      <c r="F238" s="42">
        <f t="shared" si="20"/>
        <v>465.15549599999991</v>
      </c>
      <c r="G238" s="184"/>
      <c r="H238" s="185"/>
      <c r="I238" s="36"/>
    </row>
    <row r="239" spans="1:14" s="37" customFormat="1" ht="15.75" customHeight="1" x14ac:dyDescent="0.25">
      <c r="A239" s="53">
        <v>5</v>
      </c>
      <c r="B239" s="42" t="s">
        <v>206</v>
      </c>
      <c r="C239" s="42" t="s">
        <v>194</v>
      </c>
      <c r="D239" s="42">
        <f t="shared" si="21"/>
        <v>300.10031999999995</v>
      </c>
      <c r="E239" s="42">
        <v>0</v>
      </c>
      <c r="F239" s="42">
        <f t="shared" si="20"/>
        <v>465.15549599999991</v>
      </c>
      <c r="G239" s="184"/>
      <c r="H239" s="185"/>
      <c r="I239" s="36"/>
    </row>
    <row r="240" spans="1:14" s="37" customFormat="1" ht="15.75" customHeight="1" x14ac:dyDescent="0.25">
      <c r="A240" s="53">
        <v>6</v>
      </c>
      <c r="B240" s="42" t="s">
        <v>206</v>
      </c>
      <c r="C240" s="42" t="s">
        <v>194</v>
      </c>
      <c r="D240" s="42">
        <f t="shared" si="21"/>
        <v>300.10031999999995</v>
      </c>
      <c r="E240" s="42">
        <v>0</v>
      </c>
      <c r="F240" s="42">
        <f t="shared" si="20"/>
        <v>465.15549599999991</v>
      </c>
      <c r="G240" s="184"/>
      <c r="H240" s="185"/>
      <c r="I240" s="36"/>
    </row>
    <row r="241" spans="1:15" s="37" customFormat="1" ht="15.75" customHeight="1" x14ac:dyDescent="0.25">
      <c r="A241" s="53">
        <v>7</v>
      </c>
      <c r="B241" s="42" t="s">
        <v>206</v>
      </c>
      <c r="C241" s="42" t="s">
        <v>194</v>
      </c>
      <c r="D241" s="42">
        <f t="shared" si="21"/>
        <v>300.10031999999995</v>
      </c>
      <c r="E241" s="42">
        <v>0</v>
      </c>
      <c r="F241" s="42">
        <f t="shared" si="20"/>
        <v>465.15549599999991</v>
      </c>
      <c r="G241" s="184"/>
      <c r="H241" s="185"/>
      <c r="I241" s="36"/>
    </row>
    <row r="242" spans="1:15" s="37" customFormat="1" ht="15.75" customHeight="1" x14ac:dyDescent="0.25">
      <c r="A242" s="53">
        <v>8</v>
      </c>
      <c r="B242" s="42" t="s">
        <v>206</v>
      </c>
      <c r="C242" s="42" t="s">
        <v>194</v>
      </c>
      <c r="D242" s="42">
        <f t="shared" si="21"/>
        <v>300.10031999999995</v>
      </c>
      <c r="E242" s="42">
        <v>0</v>
      </c>
      <c r="F242" s="42">
        <f t="shared" si="20"/>
        <v>465.15549599999991</v>
      </c>
      <c r="G242" s="186"/>
      <c r="H242" s="187"/>
      <c r="I242" s="36"/>
    </row>
    <row r="243" spans="1:15" s="35" customFormat="1" x14ac:dyDescent="0.25">
      <c r="A243" s="125" t="s">
        <v>70</v>
      </c>
      <c r="B243" s="125"/>
      <c r="C243" s="125"/>
      <c r="D243" s="125"/>
      <c r="E243" s="125"/>
      <c r="F243" s="125"/>
      <c r="G243" s="125"/>
      <c r="H243" s="125"/>
      <c r="J243" s="193" t="s">
        <v>251</v>
      </c>
      <c r="K243" s="194"/>
      <c r="L243" s="194"/>
      <c r="M243" s="194"/>
      <c r="N243" s="194"/>
      <c r="O243" s="194"/>
    </row>
    <row r="244" spans="1:15" s="35" customFormat="1" ht="48.75" customHeight="1" x14ac:dyDescent="0.25">
      <c r="A244" s="47" t="s">
        <v>150</v>
      </c>
      <c r="B244" s="73" t="s">
        <v>256</v>
      </c>
      <c r="C244" s="74"/>
      <c r="D244" s="74"/>
      <c r="E244" s="74"/>
      <c r="F244" s="74"/>
      <c r="G244" s="74"/>
      <c r="H244" s="75"/>
      <c r="J244" s="193"/>
      <c r="K244" s="194"/>
      <c r="L244" s="194"/>
      <c r="M244" s="194"/>
      <c r="N244" s="194"/>
      <c r="O244" s="194"/>
    </row>
    <row r="245" spans="1:15" s="35" customFormat="1" x14ac:dyDescent="0.25">
      <c r="A245" s="47" t="s">
        <v>150</v>
      </c>
      <c r="B245" s="73" t="s">
        <v>257</v>
      </c>
      <c r="C245" s="74"/>
      <c r="D245" s="74"/>
      <c r="E245" s="74"/>
      <c r="F245" s="74"/>
      <c r="G245" s="74"/>
      <c r="H245" s="75"/>
      <c r="J245" s="194"/>
      <c r="K245" s="194"/>
      <c r="L245" s="194"/>
      <c r="M245" s="194"/>
      <c r="N245" s="194"/>
      <c r="O245" s="194"/>
    </row>
    <row r="246" spans="1:15" s="35" customFormat="1" x14ac:dyDescent="0.25">
      <c r="A246" s="47" t="s">
        <v>150</v>
      </c>
      <c r="B246" s="73" t="str">
        <f>(IF(F152="Saleable area Loading :","We have considered Saleable area of Flats as per our Calculation.","We considered Saleable area of Flat as per Builder area Sheet."))</f>
        <v>We have considered Saleable area of Flats as per our Calculation.</v>
      </c>
      <c r="C246" s="74"/>
      <c r="D246" s="74"/>
      <c r="E246" s="74"/>
      <c r="F246" s="74"/>
      <c r="G246" s="74"/>
      <c r="H246" s="75"/>
    </row>
    <row r="247" spans="1:15" s="35" customFormat="1" x14ac:dyDescent="0.25">
      <c r="A247" s="47" t="s">
        <v>150</v>
      </c>
      <c r="B247" s="73" t="str">
        <f>(IF(F136="Saleable area Loading :","We have considered Saleable area of Commercial as per our Calculation.","We considered Saleable area of Commercial as per Builder area Sheet."))</f>
        <v>We have considered Saleable area of Commercial as per our Calculation.</v>
      </c>
      <c r="C247" s="74"/>
      <c r="D247" s="74"/>
      <c r="E247" s="74"/>
      <c r="F247" s="74"/>
      <c r="G247" s="74"/>
      <c r="H247" s="75"/>
    </row>
    <row r="248" spans="1:15" s="35" customFormat="1" x14ac:dyDescent="0.25">
      <c r="A248" s="47" t="s">
        <v>150</v>
      </c>
      <c r="B248" s="76" t="s">
        <v>120</v>
      </c>
      <c r="C248" s="77"/>
      <c r="D248" s="77"/>
      <c r="E248" s="77"/>
      <c r="F248" s="77"/>
      <c r="G248" s="77"/>
      <c r="H248" s="78"/>
    </row>
    <row r="249" spans="1:15" s="35" customFormat="1" x14ac:dyDescent="0.25">
      <c r="A249" s="47" t="s">
        <v>150</v>
      </c>
      <c r="B249" s="76" t="s">
        <v>212</v>
      </c>
      <c r="C249" s="77"/>
      <c r="D249" s="77"/>
      <c r="E249" s="77"/>
      <c r="F249" s="77"/>
      <c r="G249" s="77"/>
      <c r="H249" s="78"/>
    </row>
    <row r="250" spans="1:15" s="35" customFormat="1" x14ac:dyDescent="0.25">
      <c r="A250" s="47" t="s">
        <v>150</v>
      </c>
      <c r="B250" s="76" t="s">
        <v>149</v>
      </c>
      <c r="C250" s="77"/>
      <c r="D250" s="77"/>
      <c r="E250" s="77"/>
      <c r="F250" s="77"/>
      <c r="G250" s="77"/>
      <c r="H250" s="78"/>
    </row>
    <row r="251" spans="1:15" s="35" customFormat="1" x14ac:dyDescent="0.25">
      <c r="A251" s="47" t="s">
        <v>150</v>
      </c>
      <c r="B251" s="76" t="s">
        <v>121</v>
      </c>
      <c r="C251" s="77"/>
      <c r="D251" s="77"/>
      <c r="E251" s="77"/>
      <c r="F251" s="77"/>
      <c r="G251" s="77"/>
      <c r="H251" s="78"/>
    </row>
    <row r="252" spans="1:15" s="35" customFormat="1" ht="34.5" hidden="1" customHeight="1" x14ac:dyDescent="0.25">
      <c r="A252" s="47" t="s">
        <v>150</v>
      </c>
      <c r="B252" s="76" t="s">
        <v>151</v>
      </c>
      <c r="C252" s="77"/>
      <c r="D252" s="77"/>
      <c r="E252" s="77"/>
      <c r="F252" s="77"/>
      <c r="G252" s="77"/>
      <c r="H252" s="78"/>
    </row>
    <row r="253" spans="1:15" s="64" customFormat="1" x14ac:dyDescent="0.25">
      <c r="A253" s="61" t="s">
        <v>150</v>
      </c>
      <c r="B253" s="76" t="s">
        <v>122</v>
      </c>
      <c r="C253" s="77"/>
      <c r="D253" s="77"/>
      <c r="E253" s="77"/>
      <c r="F253" s="77"/>
      <c r="G253" s="77"/>
      <c r="H253" s="78"/>
    </row>
    <row r="254" spans="1:15" s="64" customFormat="1" hidden="1" x14ac:dyDescent="0.25">
      <c r="A254" s="61" t="s">
        <v>150</v>
      </c>
      <c r="B254" s="76" t="s">
        <v>247</v>
      </c>
      <c r="C254" s="77"/>
      <c r="D254" s="77"/>
      <c r="E254" s="77"/>
      <c r="F254" s="77"/>
      <c r="G254" s="77"/>
      <c r="H254" s="78"/>
    </row>
    <row r="255" spans="1:15" x14ac:dyDescent="0.25">
      <c r="A255" s="109" t="s">
        <v>63</v>
      </c>
      <c r="B255" s="109"/>
      <c r="C255" s="109"/>
      <c r="D255" s="109"/>
      <c r="E255" s="109"/>
      <c r="F255" s="109"/>
      <c r="G255" s="109"/>
      <c r="H255" s="109"/>
    </row>
    <row r="256" spans="1:15" x14ac:dyDescent="0.25">
      <c r="A256" s="70" t="s">
        <v>64</v>
      </c>
      <c r="B256" s="70"/>
      <c r="C256" s="70"/>
      <c r="D256" s="70"/>
      <c r="E256" s="70"/>
      <c r="F256" s="70"/>
      <c r="G256" s="70"/>
      <c r="H256" s="70"/>
    </row>
    <row r="257" spans="1:13" ht="15.75" customHeight="1" x14ac:dyDescent="0.25">
      <c r="A257" s="110" t="s">
        <v>65</v>
      </c>
      <c r="B257" s="110"/>
      <c r="C257" s="110"/>
      <c r="D257" s="110"/>
      <c r="E257" s="110"/>
      <c r="F257" s="110"/>
      <c r="G257" s="110"/>
      <c r="H257" s="110"/>
    </row>
    <row r="258" spans="1:13" x14ac:dyDescent="0.25">
      <c r="A258" s="70" t="s">
        <v>66</v>
      </c>
      <c r="B258" s="70"/>
      <c r="C258" s="70"/>
      <c r="D258" s="70"/>
      <c r="E258" s="70"/>
      <c r="F258" s="70"/>
      <c r="G258" s="70"/>
      <c r="H258" s="70"/>
    </row>
    <row r="259" spans="1:13" x14ac:dyDescent="0.25">
      <c r="A259" s="70" t="s">
        <v>67</v>
      </c>
      <c r="B259" s="70"/>
      <c r="C259" s="70"/>
      <c r="D259" s="70"/>
      <c r="E259" s="70"/>
      <c r="F259" s="70"/>
      <c r="G259" s="70"/>
      <c r="H259" s="70"/>
    </row>
    <row r="260" spans="1:13" x14ac:dyDescent="0.25">
      <c r="A260" s="70" t="s">
        <v>123</v>
      </c>
      <c r="B260" s="70"/>
      <c r="C260" s="70"/>
      <c r="D260" s="70"/>
      <c r="E260" s="70"/>
      <c r="F260" s="70"/>
      <c r="G260" s="70"/>
      <c r="H260" s="70"/>
    </row>
    <row r="261" spans="1:13" x14ac:dyDescent="0.25">
      <c r="A261" s="108" t="s">
        <v>124</v>
      </c>
      <c r="B261" s="108"/>
      <c r="C261" s="108"/>
      <c r="D261" s="108"/>
      <c r="E261" s="108"/>
      <c r="F261" s="108"/>
      <c r="G261" s="108"/>
      <c r="H261" s="108"/>
    </row>
    <row r="262" spans="1:13" x14ac:dyDescent="0.25">
      <c r="A262" s="68" t="s">
        <v>79</v>
      </c>
      <c r="B262" s="68"/>
      <c r="C262" s="68" t="s">
        <v>255</v>
      </c>
      <c r="D262" s="68"/>
      <c r="E262" s="68" t="s">
        <v>104</v>
      </c>
      <c r="F262" s="68"/>
      <c r="G262" s="68" t="s">
        <v>260</v>
      </c>
      <c r="H262" s="68"/>
    </row>
    <row r="263" spans="1:13" x14ac:dyDescent="0.25">
      <c r="A263" s="67" t="s">
        <v>81</v>
      </c>
      <c r="B263" s="67"/>
      <c r="C263" s="67"/>
      <c r="D263" s="67"/>
      <c r="E263" s="67"/>
      <c r="F263" s="67"/>
      <c r="G263" s="67"/>
      <c r="H263" s="67"/>
    </row>
    <row r="264" spans="1:13" x14ac:dyDescent="0.25">
      <c r="A264" s="67"/>
      <c r="B264" s="67"/>
      <c r="C264" s="67"/>
      <c r="D264" s="67"/>
      <c r="E264" s="67"/>
      <c r="F264" s="67"/>
      <c r="G264" s="67"/>
      <c r="H264" s="67"/>
    </row>
    <row r="265" spans="1:13" x14ac:dyDescent="0.25">
      <c r="A265" s="67"/>
      <c r="B265" s="67"/>
      <c r="C265" s="67"/>
      <c r="D265" s="67"/>
      <c r="E265" s="67"/>
      <c r="F265" s="67"/>
      <c r="G265" s="67"/>
      <c r="H265" s="67"/>
      <c r="M265" s="66" t="s">
        <v>252</v>
      </c>
    </row>
    <row r="266" spans="1:13" x14ac:dyDescent="0.25">
      <c r="A266" s="67"/>
      <c r="B266" s="67"/>
      <c r="C266" s="67"/>
      <c r="D266" s="67"/>
      <c r="E266" s="67"/>
      <c r="F266" s="67"/>
      <c r="G266" s="67"/>
      <c r="H266" s="67"/>
    </row>
    <row r="267" spans="1:13" x14ac:dyDescent="0.25">
      <c r="A267" s="38" t="s">
        <v>68</v>
      </c>
      <c r="B267" s="39"/>
      <c r="C267" s="39"/>
      <c r="D267" s="38" t="str">
        <f>E8</f>
        <v>Puro Heights</v>
      </c>
      <c r="F267" s="39"/>
      <c r="G267" s="39"/>
      <c r="H267" s="39"/>
    </row>
    <row r="268" spans="1:13" x14ac:dyDescent="0.25">
      <c r="A268" s="39"/>
      <c r="B268" s="39"/>
      <c r="C268" s="39"/>
      <c r="D268" s="39"/>
      <c r="E268" s="39"/>
      <c r="F268" s="39"/>
      <c r="G268" s="39"/>
      <c r="H268" s="39"/>
    </row>
    <row r="269" spans="1:13" x14ac:dyDescent="0.25">
      <c r="A269" s="39"/>
      <c r="B269" s="39"/>
      <c r="C269" s="39"/>
      <c r="D269" s="39"/>
      <c r="E269" s="39"/>
      <c r="F269" s="39"/>
      <c r="G269" s="39"/>
      <c r="H269" s="39"/>
    </row>
    <row r="270" spans="1:13" ht="15" customHeight="1" x14ac:dyDescent="0.25"/>
    <row r="274" spans="9:9" x14ac:dyDescent="0.25">
      <c r="I274" s="56"/>
    </row>
    <row r="285" spans="9:9" x14ac:dyDescent="0.25">
      <c r="I285" s="56"/>
    </row>
    <row r="309" spans="1:1" x14ac:dyDescent="0.25">
      <c r="A309" s="41" t="s">
        <v>253</v>
      </c>
    </row>
    <row r="311" spans="1:1" x14ac:dyDescent="0.25">
      <c r="A311"/>
    </row>
    <row r="349" spans="1:1" x14ac:dyDescent="0.25">
      <c r="A349" s="41" t="s">
        <v>164</v>
      </c>
    </row>
    <row r="391" spans="1:1" x14ac:dyDescent="0.25">
      <c r="A391" s="41" t="s">
        <v>69</v>
      </c>
    </row>
  </sheetData>
  <mergeCells count="4458">
    <mergeCell ref="J243:O245"/>
    <mergeCell ref="WWW176:WXD176"/>
    <mergeCell ref="WXE176:WXL176"/>
    <mergeCell ref="WSW176:WTD176"/>
    <mergeCell ref="WHM176:WHT176"/>
    <mergeCell ref="WHU176:WIB176"/>
    <mergeCell ref="WIC176:WIJ176"/>
    <mergeCell ref="WIK176:WIR176"/>
    <mergeCell ref="WIS176:WIZ176"/>
    <mergeCell ref="WJA176:WJH176"/>
    <mergeCell ref="WJI176:WJP176"/>
    <mergeCell ref="WJQ176:WJX176"/>
    <mergeCell ref="WJY176:WKF176"/>
    <mergeCell ref="WKG176:WKN176"/>
    <mergeCell ref="WKO176:WKV176"/>
    <mergeCell ref="WKW176:WLD176"/>
    <mergeCell ref="WLE176:WLL176"/>
    <mergeCell ref="WWO176:WWV176"/>
    <mergeCell ref="WVA176:WVH176"/>
    <mergeCell ref="WVI176:WVP176"/>
    <mergeCell ref="WVQ176:WVX176"/>
    <mergeCell ref="WVY176:WWF176"/>
    <mergeCell ref="WWG176:WWN176"/>
    <mergeCell ref="WGW176:WHD176"/>
    <mergeCell ref="WLM176:WLT176"/>
    <mergeCell ref="WLU176:WMB176"/>
    <mergeCell ref="WMC176:WMJ176"/>
    <mergeCell ref="WBA176:WBH176"/>
    <mergeCell ref="WBI176:WBP176"/>
    <mergeCell ref="WBQ176:WBX176"/>
    <mergeCell ref="WBY176:WCF176"/>
    <mergeCell ref="WCG176:WCN176"/>
    <mergeCell ref="G235:H242"/>
    <mergeCell ref="G226:H233"/>
    <mergeCell ref="G217:H224"/>
    <mergeCell ref="WMK176:WMR176"/>
    <mergeCell ref="WMS176:WMZ176"/>
    <mergeCell ref="WNA176:WNH176"/>
    <mergeCell ref="WNI176:WNP176"/>
    <mergeCell ref="WNQ176:WNX176"/>
    <mergeCell ref="WFQ176:WFX176"/>
    <mergeCell ref="WFY176:WGF176"/>
    <mergeCell ref="WNY176:WOF176"/>
    <mergeCell ref="WHE176:WHL176"/>
    <mergeCell ref="VVU176:VWB176"/>
    <mergeCell ref="VWC176:VWJ176"/>
    <mergeCell ref="XDQ176:XDX176"/>
    <mergeCell ref="WOG176:WON176"/>
    <mergeCell ref="WOO176:WOV176"/>
    <mergeCell ref="WOW176:WPD176"/>
    <mergeCell ref="WPE176:WPL176"/>
    <mergeCell ref="WPM176:WPT176"/>
    <mergeCell ref="WPU176:WQB176"/>
    <mergeCell ref="WQC176:WQJ176"/>
    <mergeCell ref="WQK176:WQR176"/>
    <mergeCell ref="WQS176:WQZ176"/>
    <mergeCell ref="WRA176:WRH176"/>
    <mergeCell ref="WRI176:WRP176"/>
    <mergeCell ref="WRQ176:WRX176"/>
    <mergeCell ref="WRY176:WSF176"/>
    <mergeCell ref="WSG176:WSN176"/>
    <mergeCell ref="WSO176:WSV176"/>
    <mergeCell ref="WXU176:WYB176"/>
    <mergeCell ref="WYC176:WYJ176"/>
    <mergeCell ref="XDY176:XEF176"/>
    <mergeCell ref="XEG176:XEN176"/>
    <mergeCell ref="XEO176:XEV176"/>
    <mergeCell ref="XEW176:XFD176"/>
    <mergeCell ref="A155:H155"/>
    <mergeCell ref="A139:H139"/>
    <mergeCell ref="WYK176:WYR176"/>
    <mergeCell ref="WYS176:WYZ176"/>
    <mergeCell ref="WZA176:WZH176"/>
    <mergeCell ref="WZI176:WZP176"/>
    <mergeCell ref="WZQ176:WZX176"/>
    <mergeCell ref="WZY176:XAF176"/>
    <mergeCell ref="XAG176:XAN176"/>
    <mergeCell ref="XAO176:XAV176"/>
    <mergeCell ref="XAW176:XBD176"/>
    <mergeCell ref="XBE176:XBL176"/>
    <mergeCell ref="XBM176:XBT176"/>
    <mergeCell ref="XBU176:XCB176"/>
    <mergeCell ref="XCC176:XCJ176"/>
    <mergeCell ref="XCK176:XCR176"/>
    <mergeCell ref="XCS176:XCZ176"/>
    <mergeCell ref="XDA176:XDH176"/>
    <mergeCell ref="XDI176:XDP176"/>
    <mergeCell ref="WTE176:WTL176"/>
    <mergeCell ref="WTM176:WTT176"/>
    <mergeCell ref="WTU176:WUB176"/>
    <mergeCell ref="WUC176:WUJ176"/>
    <mergeCell ref="WUK176:WUR176"/>
    <mergeCell ref="WUS176:WUZ176"/>
    <mergeCell ref="WXM176:WXT176"/>
    <mergeCell ref="WGG176:WGN176"/>
    <mergeCell ref="WGO176:WGV176"/>
    <mergeCell ref="VWK176:VWR176"/>
    <mergeCell ref="VWS176:VWZ176"/>
    <mergeCell ref="VXA176:VXH176"/>
    <mergeCell ref="VXI176:VXP176"/>
    <mergeCell ref="VXQ176:VXX176"/>
    <mergeCell ref="VXY176:VYF176"/>
    <mergeCell ref="VYG176:VYN176"/>
    <mergeCell ref="VYO176:VYV176"/>
    <mergeCell ref="VYW176:VZD176"/>
    <mergeCell ref="VZE176:VZL176"/>
    <mergeCell ref="VZM176:VZT176"/>
    <mergeCell ref="VZU176:WAB176"/>
    <mergeCell ref="WAC176:WAJ176"/>
    <mergeCell ref="WAK176:WAR176"/>
    <mergeCell ref="WAS176:WAZ176"/>
    <mergeCell ref="WCO176:WCV176"/>
    <mergeCell ref="WCW176:WDD176"/>
    <mergeCell ref="WDE176:WDL176"/>
    <mergeCell ref="WDM176:WDT176"/>
    <mergeCell ref="WDU176:WEB176"/>
    <mergeCell ref="WEC176:WEJ176"/>
    <mergeCell ref="WEK176:WER176"/>
    <mergeCell ref="WES176:WEZ176"/>
    <mergeCell ref="WFA176:WFH176"/>
    <mergeCell ref="WFI176:WFP176"/>
    <mergeCell ref="VQO176:VQV176"/>
    <mergeCell ref="VQW176:VRD176"/>
    <mergeCell ref="VRE176:VRL176"/>
    <mergeCell ref="VRM176:VRT176"/>
    <mergeCell ref="VRU176:VSB176"/>
    <mergeCell ref="VSC176:VSJ176"/>
    <mergeCell ref="VSK176:VSR176"/>
    <mergeCell ref="VSS176:VSZ176"/>
    <mergeCell ref="VTA176:VTH176"/>
    <mergeCell ref="VTI176:VTP176"/>
    <mergeCell ref="VTQ176:VTX176"/>
    <mergeCell ref="VTY176:VUF176"/>
    <mergeCell ref="VUG176:VUN176"/>
    <mergeCell ref="VUO176:VUV176"/>
    <mergeCell ref="VUW176:VVD176"/>
    <mergeCell ref="VVE176:VVL176"/>
    <mergeCell ref="VVM176:VVT176"/>
    <mergeCell ref="VLI176:VLP176"/>
    <mergeCell ref="VLQ176:VLX176"/>
    <mergeCell ref="VLY176:VMF176"/>
    <mergeCell ref="VMG176:VMN176"/>
    <mergeCell ref="VMO176:VMV176"/>
    <mergeCell ref="VMW176:VND176"/>
    <mergeCell ref="VNE176:VNL176"/>
    <mergeCell ref="VNM176:VNT176"/>
    <mergeCell ref="VNU176:VOB176"/>
    <mergeCell ref="VOC176:VOJ176"/>
    <mergeCell ref="VOK176:VOR176"/>
    <mergeCell ref="VOS176:VOZ176"/>
    <mergeCell ref="VPA176:VPH176"/>
    <mergeCell ref="VPI176:VPP176"/>
    <mergeCell ref="VPQ176:VPX176"/>
    <mergeCell ref="VPY176:VQF176"/>
    <mergeCell ref="VQG176:VQN176"/>
    <mergeCell ref="VGC176:VGJ176"/>
    <mergeCell ref="VGK176:VGR176"/>
    <mergeCell ref="VGS176:VGZ176"/>
    <mergeCell ref="VHA176:VHH176"/>
    <mergeCell ref="VHI176:VHP176"/>
    <mergeCell ref="VHQ176:VHX176"/>
    <mergeCell ref="VHY176:VIF176"/>
    <mergeCell ref="VIG176:VIN176"/>
    <mergeCell ref="VIO176:VIV176"/>
    <mergeCell ref="VIW176:VJD176"/>
    <mergeCell ref="VJE176:VJL176"/>
    <mergeCell ref="VJM176:VJT176"/>
    <mergeCell ref="VJU176:VKB176"/>
    <mergeCell ref="VKC176:VKJ176"/>
    <mergeCell ref="VKK176:VKR176"/>
    <mergeCell ref="VKS176:VKZ176"/>
    <mergeCell ref="VLA176:VLH176"/>
    <mergeCell ref="VAW176:VBD176"/>
    <mergeCell ref="VBE176:VBL176"/>
    <mergeCell ref="VBM176:VBT176"/>
    <mergeCell ref="VBU176:VCB176"/>
    <mergeCell ref="VCC176:VCJ176"/>
    <mergeCell ref="VCK176:VCR176"/>
    <mergeCell ref="VCS176:VCZ176"/>
    <mergeCell ref="VDA176:VDH176"/>
    <mergeCell ref="VDI176:VDP176"/>
    <mergeCell ref="VDQ176:VDX176"/>
    <mergeCell ref="VDY176:VEF176"/>
    <mergeCell ref="VEG176:VEN176"/>
    <mergeCell ref="VEO176:VEV176"/>
    <mergeCell ref="VEW176:VFD176"/>
    <mergeCell ref="VFE176:VFL176"/>
    <mergeCell ref="VFM176:VFT176"/>
    <mergeCell ref="VFU176:VGB176"/>
    <mergeCell ref="UVQ176:UVX176"/>
    <mergeCell ref="UVY176:UWF176"/>
    <mergeCell ref="UWG176:UWN176"/>
    <mergeCell ref="UWO176:UWV176"/>
    <mergeCell ref="UWW176:UXD176"/>
    <mergeCell ref="UXE176:UXL176"/>
    <mergeCell ref="UXM176:UXT176"/>
    <mergeCell ref="UXU176:UYB176"/>
    <mergeCell ref="UYC176:UYJ176"/>
    <mergeCell ref="UYK176:UYR176"/>
    <mergeCell ref="UYS176:UYZ176"/>
    <mergeCell ref="UZA176:UZH176"/>
    <mergeCell ref="UZI176:UZP176"/>
    <mergeCell ref="UZQ176:UZX176"/>
    <mergeCell ref="UZY176:VAF176"/>
    <mergeCell ref="VAG176:VAN176"/>
    <mergeCell ref="VAO176:VAV176"/>
    <mergeCell ref="UQK176:UQR176"/>
    <mergeCell ref="UQS176:UQZ176"/>
    <mergeCell ref="URA176:URH176"/>
    <mergeCell ref="URI176:URP176"/>
    <mergeCell ref="URQ176:URX176"/>
    <mergeCell ref="URY176:USF176"/>
    <mergeCell ref="USG176:USN176"/>
    <mergeCell ref="USO176:USV176"/>
    <mergeCell ref="USW176:UTD176"/>
    <mergeCell ref="UTE176:UTL176"/>
    <mergeCell ref="UTM176:UTT176"/>
    <mergeCell ref="UTU176:UUB176"/>
    <mergeCell ref="UUC176:UUJ176"/>
    <mergeCell ref="UUK176:UUR176"/>
    <mergeCell ref="UUS176:UUZ176"/>
    <mergeCell ref="UVA176:UVH176"/>
    <mergeCell ref="UVI176:UVP176"/>
    <mergeCell ref="ULE176:ULL176"/>
    <mergeCell ref="ULM176:ULT176"/>
    <mergeCell ref="ULU176:UMB176"/>
    <mergeCell ref="UMC176:UMJ176"/>
    <mergeCell ref="UMK176:UMR176"/>
    <mergeCell ref="UMS176:UMZ176"/>
    <mergeCell ref="UNA176:UNH176"/>
    <mergeCell ref="UNI176:UNP176"/>
    <mergeCell ref="UNQ176:UNX176"/>
    <mergeCell ref="UNY176:UOF176"/>
    <mergeCell ref="UOG176:UON176"/>
    <mergeCell ref="UOO176:UOV176"/>
    <mergeCell ref="UOW176:UPD176"/>
    <mergeCell ref="UPE176:UPL176"/>
    <mergeCell ref="UPM176:UPT176"/>
    <mergeCell ref="UPU176:UQB176"/>
    <mergeCell ref="UQC176:UQJ176"/>
    <mergeCell ref="UFY176:UGF176"/>
    <mergeCell ref="UGG176:UGN176"/>
    <mergeCell ref="UGO176:UGV176"/>
    <mergeCell ref="UGW176:UHD176"/>
    <mergeCell ref="UHE176:UHL176"/>
    <mergeCell ref="UHM176:UHT176"/>
    <mergeCell ref="UHU176:UIB176"/>
    <mergeCell ref="UIC176:UIJ176"/>
    <mergeCell ref="UIK176:UIR176"/>
    <mergeCell ref="UIS176:UIZ176"/>
    <mergeCell ref="UJA176:UJH176"/>
    <mergeCell ref="UJI176:UJP176"/>
    <mergeCell ref="UJQ176:UJX176"/>
    <mergeCell ref="UJY176:UKF176"/>
    <mergeCell ref="UKG176:UKN176"/>
    <mergeCell ref="UKO176:UKV176"/>
    <mergeCell ref="UKW176:ULD176"/>
    <mergeCell ref="UAS176:UAZ176"/>
    <mergeCell ref="UBA176:UBH176"/>
    <mergeCell ref="UBI176:UBP176"/>
    <mergeCell ref="UBQ176:UBX176"/>
    <mergeCell ref="UBY176:UCF176"/>
    <mergeCell ref="UCG176:UCN176"/>
    <mergeCell ref="UCO176:UCV176"/>
    <mergeCell ref="UCW176:UDD176"/>
    <mergeCell ref="UDE176:UDL176"/>
    <mergeCell ref="UDM176:UDT176"/>
    <mergeCell ref="UDU176:UEB176"/>
    <mergeCell ref="UEC176:UEJ176"/>
    <mergeCell ref="UEK176:UER176"/>
    <mergeCell ref="UES176:UEZ176"/>
    <mergeCell ref="UFA176:UFH176"/>
    <mergeCell ref="UFI176:UFP176"/>
    <mergeCell ref="UFQ176:UFX176"/>
    <mergeCell ref="TVM176:TVT176"/>
    <mergeCell ref="TVU176:TWB176"/>
    <mergeCell ref="TWC176:TWJ176"/>
    <mergeCell ref="TWK176:TWR176"/>
    <mergeCell ref="TWS176:TWZ176"/>
    <mergeCell ref="TXA176:TXH176"/>
    <mergeCell ref="TXI176:TXP176"/>
    <mergeCell ref="TXQ176:TXX176"/>
    <mergeCell ref="TXY176:TYF176"/>
    <mergeCell ref="TYG176:TYN176"/>
    <mergeCell ref="TYO176:TYV176"/>
    <mergeCell ref="TYW176:TZD176"/>
    <mergeCell ref="TZE176:TZL176"/>
    <mergeCell ref="TZM176:TZT176"/>
    <mergeCell ref="TZU176:UAB176"/>
    <mergeCell ref="UAC176:UAJ176"/>
    <mergeCell ref="UAK176:UAR176"/>
    <mergeCell ref="TQG176:TQN176"/>
    <mergeCell ref="TQO176:TQV176"/>
    <mergeCell ref="TQW176:TRD176"/>
    <mergeCell ref="TRE176:TRL176"/>
    <mergeCell ref="TRM176:TRT176"/>
    <mergeCell ref="TRU176:TSB176"/>
    <mergeCell ref="TSC176:TSJ176"/>
    <mergeCell ref="TSK176:TSR176"/>
    <mergeCell ref="TSS176:TSZ176"/>
    <mergeCell ref="TTA176:TTH176"/>
    <mergeCell ref="TTI176:TTP176"/>
    <mergeCell ref="TTQ176:TTX176"/>
    <mergeCell ref="TTY176:TUF176"/>
    <mergeCell ref="TUG176:TUN176"/>
    <mergeCell ref="TUO176:TUV176"/>
    <mergeCell ref="TUW176:TVD176"/>
    <mergeCell ref="TVE176:TVL176"/>
    <mergeCell ref="TLA176:TLH176"/>
    <mergeCell ref="TLI176:TLP176"/>
    <mergeCell ref="TLQ176:TLX176"/>
    <mergeCell ref="TLY176:TMF176"/>
    <mergeCell ref="TMG176:TMN176"/>
    <mergeCell ref="TMO176:TMV176"/>
    <mergeCell ref="TMW176:TND176"/>
    <mergeCell ref="TNE176:TNL176"/>
    <mergeCell ref="TNM176:TNT176"/>
    <mergeCell ref="TNU176:TOB176"/>
    <mergeCell ref="TOC176:TOJ176"/>
    <mergeCell ref="TOK176:TOR176"/>
    <mergeCell ref="TOS176:TOZ176"/>
    <mergeCell ref="TPA176:TPH176"/>
    <mergeCell ref="TPI176:TPP176"/>
    <mergeCell ref="TPQ176:TPX176"/>
    <mergeCell ref="TPY176:TQF176"/>
    <mergeCell ref="TFU176:TGB176"/>
    <mergeCell ref="TGC176:TGJ176"/>
    <mergeCell ref="TGK176:TGR176"/>
    <mergeCell ref="TGS176:TGZ176"/>
    <mergeCell ref="THA176:THH176"/>
    <mergeCell ref="THI176:THP176"/>
    <mergeCell ref="THQ176:THX176"/>
    <mergeCell ref="THY176:TIF176"/>
    <mergeCell ref="TIG176:TIN176"/>
    <mergeCell ref="TIO176:TIV176"/>
    <mergeCell ref="TIW176:TJD176"/>
    <mergeCell ref="TJE176:TJL176"/>
    <mergeCell ref="TJM176:TJT176"/>
    <mergeCell ref="TJU176:TKB176"/>
    <mergeCell ref="TKC176:TKJ176"/>
    <mergeCell ref="TKK176:TKR176"/>
    <mergeCell ref="TKS176:TKZ176"/>
    <mergeCell ref="TAO176:TAV176"/>
    <mergeCell ref="TAW176:TBD176"/>
    <mergeCell ref="TBE176:TBL176"/>
    <mergeCell ref="TBM176:TBT176"/>
    <mergeCell ref="TBU176:TCB176"/>
    <mergeCell ref="TCC176:TCJ176"/>
    <mergeCell ref="TCK176:TCR176"/>
    <mergeCell ref="TCS176:TCZ176"/>
    <mergeCell ref="TDA176:TDH176"/>
    <mergeCell ref="TDI176:TDP176"/>
    <mergeCell ref="TDQ176:TDX176"/>
    <mergeCell ref="TDY176:TEF176"/>
    <mergeCell ref="TEG176:TEN176"/>
    <mergeCell ref="TEO176:TEV176"/>
    <mergeCell ref="TEW176:TFD176"/>
    <mergeCell ref="TFE176:TFL176"/>
    <mergeCell ref="TFM176:TFT176"/>
    <mergeCell ref="SVI176:SVP176"/>
    <mergeCell ref="SVQ176:SVX176"/>
    <mergeCell ref="SVY176:SWF176"/>
    <mergeCell ref="SWG176:SWN176"/>
    <mergeCell ref="SWO176:SWV176"/>
    <mergeCell ref="SWW176:SXD176"/>
    <mergeCell ref="SXE176:SXL176"/>
    <mergeCell ref="SXM176:SXT176"/>
    <mergeCell ref="SXU176:SYB176"/>
    <mergeCell ref="SYC176:SYJ176"/>
    <mergeCell ref="SYK176:SYR176"/>
    <mergeCell ref="SYS176:SYZ176"/>
    <mergeCell ref="SZA176:SZH176"/>
    <mergeCell ref="SZI176:SZP176"/>
    <mergeCell ref="SZQ176:SZX176"/>
    <mergeCell ref="SZY176:TAF176"/>
    <mergeCell ref="TAG176:TAN176"/>
    <mergeCell ref="SQC176:SQJ176"/>
    <mergeCell ref="SQK176:SQR176"/>
    <mergeCell ref="SQS176:SQZ176"/>
    <mergeCell ref="SRA176:SRH176"/>
    <mergeCell ref="SRI176:SRP176"/>
    <mergeCell ref="SRQ176:SRX176"/>
    <mergeCell ref="SRY176:SSF176"/>
    <mergeCell ref="SSG176:SSN176"/>
    <mergeCell ref="SSO176:SSV176"/>
    <mergeCell ref="SSW176:STD176"/>
    <mergeCell ref="STE176:STL176"/>
    <mergeCell ref="STM176:STT176"/>
    <mergeCell ref="STU176:SUB176"/>
    <mergeCell ref="SUC176:SUJ176"/>
    <mergeCell ref="SUK176:SUR176"/>
    <mergeCell ref="SUS176:SUZ176"/>
    <mergeCell ref="SVA176:SVH176"/>
    <mergeCell ref="SKW176:SLD176"/>
    <mergeCell ref="SLE176:SLL176"/>
    <mergeCell ref="SLM176:SLT176"/>
    <mergeCell ref="SLU176:SMB176"/>
    <mergeCell ref="SMC176:SMJ176"/>
    <mergeCell ref="SMK176:SMR176"/>
    <mergeCell ref="SMS176:SMZ176"/>
    <mergeCell ref="SNA176:SNH176"/>
    <mergeCell ref="SNI176:SNP176"/>
    <mergeCell ref="SNQ176:SNX176"/>
    <mergeCell ref="SNY176:SOF176"/>
    <mergeCell ref="SOG176:SON176"/>
    <mergeCell ref="SOO176:SOV176"/>
    <mergeCell ref="SOW176:SPD176"/>
    <mergeCell ref="SPE176:SPL176"/>
    <mergeCell ref="SPM176:SPT176"/>
    <mergeCell ref="SPU176:SQB176"/>
    <mergeCell ref="SFQ176:SFX176"/>
    <mergeCell ref="SFY176:SGF176"/>
    <mergeCell ref="SGG176:SGN176"/>
    <mergeCell ref="SGO176:SGV176"/>
    <mergeCell ref="SGW176:SHD176"/>
    <mergeCell ref="SHE176:SHL176"/>
    <mergeCell ref="SHM176:SHT176"/>
    <mergeCell ref="SHU176:SIB176"/>
    <mergeCell ref="SIC176:SIJ176"/>
    <mergeCell ref="SIK176:SIR176"/>
    <mergeCell ref="SIS176:SIZ176"/>
    <mergeCell ref="SJA176:SJH176"/>
    <mergeCell ref="SJI176:SJP176"/>
    <mergeCell ref="SJQ176:SJX176"/>
    <mergeCell ref="SJY176:SKF176"/>
    <mergeCell ref="SKG176:SKN176"/>
    <mergeCell ref="SKO176:SKV176"/>
    <mergeCell ref="SAK176:SAR176"/>
    <mergeCell ref="SAS176:SAZ176"/>
    <mergeCell ref="SBA176:SBH176"/>
    <mergeCell ref="SBI176:SBP176"/>
    <mergeCell ref="SBQ176:SBX176"/>
    <mergeCell ref="SBY176:SCF176"/>
    <mergeCell ref="SCG176:SCN176"/>
    <mergeCell ref="SCO176:SCV176"/>
    <mergeCell ref="SCW176:SDD176"/>
    <mergeCell ref="SDE176:SDL176"/>
    <mergeCell ref="SDM176:SDT176"/>
    <mergeCell ref="SDU176:SEB176"/>
    <mergeCell ref="SEC176:SEJ176"/>
    <mergeCell ref="SEK176:SER176"/>
    <mergeCell ref="SES176:SEZ176"/>
    <mergeCell ref="SFA176:SFH176"/>
    <mergeCell ref="SFI176:SFP176"/>
    <mergeCell ref="RVE176:RVL176"/>
    <mergeCell ref="RVM176:RVT176"/>
    <mergeCell ref="RVU176:RWB176"/>
    <mergeCell ref="RWC176:RWJ176"/>
    <mergeCell ref="RWK176:RWR176"/>
    <mergeCell ref="RWS176:RWZ176"/>
    <mergeCell ref="RXA176:RXH176"/>
    <mergeCell ref="RXI176:RXP176"/>
    <mergeCell ref="RXQ176:RXX176"/>
    <mergeCell ref="RXY176:RYF176"/>
    <mergeCell ref="RYG176:RYN176"/>
    <mergeCell ref="RYO176:RYV176"/>
    <mergeCell ref="RYW176:RZD176"/>
    <mergeCell ref="RZE176:RZL176"/>
    <mergeCell ref="RZM176:RZT176"/>
    <mergeCell ref="RZU176:SAB176"/>
    <mergeCell ref="SAC176:SAJ176"/>
    <mergeCell ref="RPY176:RQF176"/>
    <mergeCell ref="RQG176:RQN176"/>
    <mergeCell ref="RQO176:RQV176"/>
    <mergeCell ref="RQW176:RRD176"/>
    <mergeCell ref="RRE176:RRL176"/>
    <mergeCell ref="RRM176:RRT176"/>
    <mergeCell ref="RRU176:RSB176"/>
    <mergeCell ref="RSC176:RSJ176"/>
    <mergeCell ref="RSK176:RSR176"/>
    <mergeCell ref="RSS176:RSZ176"/>
    <mergeCell ref="RTA176:RTH176"/>
    <mergeCell ref="RTI176:RTP176"/>
    <mergeCell ref="RTQ176:RTX176"/>
    <mergeCell ref="RTY176:RUF176"/>
    <mergeCell ref="RUG176:RUN176"/>
    <mergeCell ref="RUO176:RUV176"/>
    <mergeCell ref="RUW176:RVD176"/>
    <mergeCell ref="RKS176:RKZ176"/>
    <mergeCell ref="RLA176:RLH176"/>
    <mergeCell ref="RLI176:RLP176"/>
    <mergeCell ref="RLQ176:RLX176"/>
    <mergeCell ref="RLY176:RMF176"/>
    <mergeCell ref="RMG176:RMN176"/>
    <mergeCell ref="RMO176:RMV176"/>
    <mergeCell ref="RMW176:RND176"/>
    <mergeCell ref="RNE176:RNL176"/>
    <mergeCell ref="RNM176:RNT176"/>
    <mergeCell ref="RNU176:ROB176"/>
    <mergeCell ref="ROC176:ROJ176"/>
    <mergeCell ref="ROK176:ROR176"/>
    <mergeCell ref="ROS176:ROZ176"/>
    <mergeCell ref="RPA176:RPH176"/>
    <mergeCell ref="RPI176:RPP176"/>
    <mergeCell ref="RPQ176:RPX176"/>
    <mergeCell ref="RFM176:RFT176"/>
    <mergeCell ref="RFU176:RGB176"/>
    <mergeCell ref="RGC176:RGJ176"/>
    <mergeCell ref="RGK176:RGR176"/>
    <mergeCell ref="RGS176:RGZ176"/>
    <mergeCell ref="RHA176:RHH176"/>
    <mergeCell ref="RHI176:RHP176"/>
    <mergeCell ref="RHQ176:RHX176"/>
    <mergeCell ref="RHY176:RIF176"/>
    <mergeCell ref="RIG176:RIN176"/>
    <mergeCell ref="RIO176:RIV176"/>
    <mergeCell ref="RIW176:RJD176"/>
    <mergeCell ref="RJE176:RJL176"/>
    <mergeCell ref="RJM176:RJT176"/>
    <mergeCell ref="RJU176:RKB176"/>
    <mergeCell ref="RKC176:RKJ176"/>
    <mergeCell ref="RKK176:RKR176"/>
    <mergeCell ref="RAG176:RAN176"/>
    <mergeCell ref="RAO176:RAV176"/>
    <mergeCell ref="RAW176:RBD176"/>
    <mergeCell ref="RBE176:RBL176"/>
    <mergeCell ref="RBM176:RBT176"/>
    <mergeCell ref="RBU176:RCB176"/>
    <mergeCell ref="RCC176:RCJ176"/>
    <mergeCell ref="RCK176:RCR176"/>
    <mergeCell ref="RCS176:RCZ176"/>
    <mergeCell ref="RDA176:RDH176"/>
    <mergeCell ref="RDI176:RDP176"/>
    <mergeCell ref="RDQ176:RDX176"/>
    <mergeCell ref="RDY176:REF176"/>
    <mergeCell ref="REG176:REN176"/>
    <mergeCell ref="REO176:REV176"/>
    <mergeCell ref="REW176:RFD176"/>
    <mergeCell ref="RFE176:RFL176"/>
    <mergeCell ref="QVA176:QVH176"/>
    <mergeCell ref="QVI176:QVP176"/>
    <mergeCell ref="QVQ176:QVX176"/>
    <mergeCell ref="QVY176:QWF176"/>
    <mergeCell ref="QWG176:QWN176"/>
    <mergeCell ref="QWO176:QWV176"/>
    <mergeCell ref="QWW176:QXD176"/>
    <mergeCell ref="QXE176:QXL176"/>
    <mergeCell ref="QXM176:QXT176"/>
    <mergeCell ref="QXU176:QYB176"/>
    <mergeCell ref="QYC176:QYJ176"/>
    <mergeCell ref="QYK176:QYR176"/>
    <mergeCell ref="QYS176:QYZ176"/>
    <mergeCell ref="QZA176:QZH176"/>
    <mergeCell ref="QZI176:QZP176"/>
    <mergeCell ref="QZQ176:QZX176"/>
    <mergeCell ref="QZY176:RAF176"/>
    <mergeCell ref="QPU176:QQB176"/>
    <mergeCell ref="QQC176:QQJ176"/>
    <mergeCell ref="QQK176:QQR176"/>
    <mergeCell ref="QQS176:QQZ176"/>
    <mergeCell ref="QRA176:QRH176"/>
    <mergeCell ref="QRI176:QRP176"/>
    <mergeCell ref="QRQ176:QRX176"/>
    <mergeCell ref="QRY176:QSF176"/>
    <mergeCell ref="QSG176:QSN176"/>
    <mergeCell ref="QSO176:QSV176"/>
    <mergeCell ref="QSW176:QTD176"/>
    <mergeCell ref="QTE176:QTL176"/>
    <mergeCell ref="QTM176:QTT176"/>
    <mergeCell ref="QTU176:QUB176"/>
    <mergeCell ref="QUC176:QUJ176"/>
    <mergeCell ref="QUK176:QUR176"/>
    <mergeCell ref="QUS176:QUZ176"/>
    <mergeCell ref="QKO176:QKV176"/>
    <mergeCell ref="QKW176:QLD176"/>
    <mergeCell ref="QLE176:QLL176"/>
    <mergeCell ref="QLM176:QLT176"/>
    <mergeCell ref="QLU176:QMB176"/>
    <mergeCell ref="QMC176:QMJ176"/>
    <mergeCell ref="QMK176:QMR176"/>
    <mergeCell ref="QMS176:QMZ176"/>
    <mergeCell ref="QNA176:QNH176"/>
    <mergeCell ref="QNI176:QNP176"/>
    <mergeCell ref="QNQ176:QNX176"/>
    <mergeCell ref="QNY176:QOF176"/>
    <mergeCell ref="QOG176:QON176"/>
    <mergeCell ref="QOO176:QOV176"/>
    <mergeCell ref="QOW176:QPD176"/>
    <mergeCell ref="QPE176:QPL176"/>
    <mergeCell ref="QPM176:QPT176"/>
    <mergeCell ref="QFI176:QFP176"/>
    <mergeCell ref="QFQ176:QFX176"/>
    <mergeCell ref="QFY176:QGF176"/>
    <mergeCell ref="QGG176:QGN176"/>
    <mergeCell ref="QGO176:QGV176"/>
    <mergeCell ref="QGW176:QHD176"/>
    <mergeCell ref="QHE176:QHL176"/>
    <mergeCell ref="QHM176:QHT176"/>
    <mergeCell ref="QHU176:QIB176"/>
    <mergeCell ref="QIC176:QIJ176"/>
    <mergeCell ref="QIK176:QIR176"/>
    <mergeCell ref="QIS176:QIZ176"/>
    <mergeCell ref="QJA176:QJH176"/>
    <mergeCell ref="QJI176:QJP176"/>
    <mergeCell ref="QJQ176:QJX176"/>
    <mergeCell ref="QJY176:QKF176"/>
    <mergeCell ref="QKG176:QKN176"/>
    <mergeCell ref="QAC176:QAJ176"/>
    <mergeCell ref="QAK176:QAR176"/>
    <mergeCell ref="QAS176:QAZ176"/>
    <mergeCell ref="QBA176:QBH176"/>
    <mergeCell ref="QBI176:QBP176"/>
    <mergeCell ref="QBQ176:QBX176"/>
    <mergeCell ref="QBY176:QCF176"/>
    <mergeCell ref="QCG176:QCN176"/>
    <mergeCell ref="QCO176:QCV176"/>
    <mergeCell ref="QCW176:QDD176"/>
    <mergeCell ref="QDE176:QDL176"/>
    <mergeCell ref="QDM176:QDT176"/>
    <mergeCell ref="QDU176:QEB176"/>
    <mergeCell ref="QEC176:QEJ176"/>
    <mergeCell ref="QEK176:QER176"/>
    <mergeCell ref="QES176:QEZ176"/>
    <mergeCell ref="QFA176:QFH176"/>
    <mergeCell ref="PUW176:PVD176"/>
    <mergeCell ref="PVE176:PVL176"/>
    <mergeCell ref="PVM176:PVT176"/>
    <mergeCell ref="PVU176:PWB176"/>
    <mergeCell ref="PWC176:PWJ176"/>
    <mergeCell ref="PWK176:PWR176"/>
    <mergeCell ref="PWS176:PWZ176"/>
    <mergeCell ref="PXA176:PXH176"/>
    <mergeCell ref="PXI176:PXP176"/>
    <mergeCell ref="PXQ176:PXX176"/>
    <mergeCell ref="PXY176:PYF176"/>
    <mergeCell ref="PYG176:PYN176"/>
    <mergeCell ref="PYO176:PYV176"/>
    <mergeCell ref="PYW176:PZD176"/>
    <mergeCell ref="PZE176:PZL176"/>
    <mergeCell ref="PZM176:PZT176"/>
    <mergeCell ref="PZU176:QAB176"/>
    <mergeCell ref="PPQ176:PPX176"/>
    <mergeCell ref="PPY176:PQF176"/>
    <mergeCell ref="PQG176:PQN176"/>
    <mergeCell ref="PQO176:PQV176"/>
    <mergeCell ref="PQW176:PRD176"/>
    <mergeCell ref="PRE176:PRL176"/>
    <mergeCell ref="PRM176:PRT176"/>
    <mergeCell ref="PRU176:PSB176"/>
    <mergeCell ref="PSC176:PSJ176"/>
    <mergeCell ref="PSK176:PSR176"/>
    <mergeCell ref="PSS176:PSZ176"/>
    <mergeCell ref="PTA176:PTH176"/>
    <mergeCell ref="PTI176:PTP176"/>
    <mergeCell ref="PTQ176:PTX176"/>
    <mergeCell ref="PTY176:PUF176"/>
    <mergeCell ref="PUG176:PUN176"/>
    <mergeCell ref="PUO176:PUV176"/>
    <mergeCell ref="PKK176:PKR176"/>
    <mergeCell ref="PKS176:PKZ176"/>
    <mergeCell ref="PLA176:PLH176"/>
    <mergeCell ref="PLI176:PLP176"/>
    <mergeCell ref="PLQ176:PLX176"/>
    <mergeCell ref="PLY176:PMF176"/>
    <mergeCell ref="PMG176:PMN176"/>
    <mergeCell ref="PMO176:PMV176"/>
    <mergeCell ref="PMW176:PND176"/>
    <mergeCell ref="PNE176:PNL176"/>
    <mergeCell ref="PNM176:PNT176"/>
    <mergeCell ref="PNU176:POB176"/>
    <mergeCell ref="POC176:POJ176"/>
    <mergeCell ref="POK176:POR176"/>
    <mergeCell ref="POS176:POZ176"/>
    <mergeCell ref="PPA176:PPH176"/>
    <mergeCell ref="PPI176:PPP176"/>
    <mergeCell ref="PFE176:PFL176"/>
    <mergeCell ref="PFM176:PFT176"/>
    <mergeCell ref="PFU176:PGB176"/>
    <mergeCell ref="PGC176:PGJ176"/>
    <mergeCell ref="PGK176:PGR176"/>
    <mergeCell ref="PGS176:PGZ176"/>
    <mergeCell ref="PHA176:PHH176"/>
    <mergeCell ref="PHI176:PHP176"/>
    <mergeCell ref="PHQ176:PHX176"/>
    <mergeCell ref="PHY176:PIF176"/>
    <mergeCell ref="PIG176:PIN176"/>
    <mergeCell ref="PIO176:PIV176"/>
    <mergeCell ref="PIW176:PJD176"/>
    <mergeCell ref="PJE176:PJL176"/>
    <mergeCell ref="PJM176:PJT176"/>
    <mergeCell ref="PJU176:PKB176"/>
    <mergeCell ref="PKC176:PKJ176"/>
    <mergeCell ref="OZY176:PAF176"/>
    <mergeCell ref="PAG176:PAN176"/>
    <mergeCell ref="PAO176:PAV176"/>
    <mergeCell ref="PAW176:PBD176"/>
    <mergeCell ref="PBE176:PBL176"/>
    <mergeCell ref="PBM176:PBT176"/>
    <mergeCell ref="PBU176:PCB176"/>
    <mergeCell ref="PCC176:PCJ176"/>
    <mergeCell ref="PCK176:PCR176"/>
    <mergeCell ref="PCS176:PCZ176"/>
    <mergeCell ref="PDA176:PDH176"/>
    <mergeCell ref="PDI176:PDP176"/>
    <mergeCell ref="PDQ176:PDX176"/>
    <mergeCell ref="PDY176:PEF176"/>
    <mergeCell ref="PEG176:PEN176"/>
    <mergeCell ref="PEO176:PEV176"/>
    <mergeCell ref="PEW176:PFD176"/>
    <mergeCell ref="OUS176:OUZ176"/>
    <mergeCell ref="OVA176:OVH176"/>
    <mergeCell ref="OVI176:OVP176"/>
    <mergeCell ref="OVQ176:OVX176"/>
    <mergeCell ref="OVY176:OWF176"/>
    <mergeCell ref="OWG176:OWN176"/>
    <mergeCell ref="OWO176:OWV176"/>
    <mergeCell ref="OWW176:OXD176"/>
    <mergeCell ref="OXE176:OXL176"/>
    <mergeCell ref="OXM176:OXT176"/>
    <mergeCell ref="OXU176:OYB176"/>
    <mergeCell ref="OYC176:OYJ176"/>
    <mergeCell ref="OYK176:OYR176"/>
    <mergeCell ref="OYS176:OYZ176"/>
    <mergeCell ref="OZA176:OZH176"/>
    <mergeCell ref="OZI176:OZP176"/>
    <mergeCell ref="OZQ176:OZX176"/>
    <mergeCell ref="OPM176:OPT176"/>
    <mergeCell ref="OPU176:OQB176"/>
    <mergeCell ref="OQC176:OQJ176"/>
    <mergeCell ref="OQK176:OQR176"/>
    <mergeCell ref="OQS176:OQZ176"/>
    <mergeCell ref="ORA176:ORH176"/>
    <mergeCell ref="ORI176:ORP176"/>
    <mergeCell ref="ORQ176:ORX176"/>
    <mergeCell ref="ORY176:OSF176"/>
    <mergeCell ref="OSG176:OSN176"/>
    <mergeCell ref="OSO176:OSV176"/>
    <mergeCell ref="OSW176:OTD176"/>
    <mergeCell ref="OTE176:OTL176"/>
    <mergeCell ref="OTM176:OTT176"/>
    <mergeCell ref="OTU176:OUB176"/>
    <mergeCell ref="OUC176:OUJ176"/>
    <mergeCell ref="OUK176:OUR176"/>
    <mergeCell ref="OKG176:OKN176"/>
    <mergeCell ref="OKO176:OKV176"/>
    <mergeCell ref="OKW176:OLD176"/>
    <mergeCell ref="OLE176:OLL176"/>
    <mergeCell ref="OLM176:OLT176"/>
    <mergeCell ref="OLU176:OMB176"/>
    <mergeCell ref="OMC176:OMJ176"/>
    <mergeCell ref="OMK176:OMR176"/>
    <mergeCell ref="OMS176:OMZ176"/>
    <mergeCell ref="ONA176:ONH176"/>
    <mergeCell ref="ONI176:ONP176"/>
    <mergeCell ref="ONQ176:ONX176"/>
    <mergeCell ref="ONY176:OOF176"/>
    <mergeCell ref="OOG176:OON176"/>
    <mergeCell ref="OOO176:OOV176"/>
    <mergeCell ref="OOW176:OPD176"/>
    <mergeCell ref="OPE176:OPL176"/>
    <mergeCell ref="OFA176:OFH176"/>
    <mergeCell ref="OFI176:OFP176"/>
    <mergeCell ref="OFQ176:OFX176"/>
    <mergeCell ref="OFY176:OGF176"/>
    <mergeCell ref="OGG176:OGN176"/>
    <mergeCell ref="OGO176:OGV176"/>
    <mergeCell ref="OGW176:OHD176"/>
    <mergeCell ref="OHE176:OHL176"/>
    <mergeCell ref="OHM176:OHT176"/>
    <mergeCell ref="OHU176:OIB176"/>
    <mergeCell ref="OIC176:OIJ176"/>
    <mergeCell ref="OIK176:OIR176"/>
    <mergeCell ref="OIS176:OIZ176"/>
    <mergeCell ref="OJA176:OJH176"/>
    <mergeCell ref="OJI176:OJP176"/>
    <mergeCell ref="OJQ176:OJX176"/>
    <mergeCell ref="OJY176:OKF176"/>
    <mergeCell ref="NZU176:OAB176"/>
    <mergeCell ref="OAC176:OAJ176"/>
    <mergeCell ref="OAK176:OAR176"/>
    <mergeCell ref="OAS176:OAZ176"/>
    <mergeCell ref="OBA176:OBH176"/>
    <mergeCell ref="OBI176:OBP176"/>
    <mergeCell ref="OBQ176:OBX176"/>
    <mergeCell ref="OBY176:OCF176"/>
    <mergeCell ref="OCG176:OCN176"/>
    <mergeCell ref="OCO176:OCV176"/>
    <mergeCell ref="OCW176:ODD176"/>
    <mergeCell ref="ODE176:ODL176"/>
    <mergeCell ref="ODM176:ODT176"/>
    <mergeCell ref="ODU176:OEB176"/>
    <mergeCell ref="OEC176:OEJ176"/>
    <mergeCell ref="OEK176:OER176"/>
    <mergeCell ref="OES176:OEZ176"/>
    <mergeCell ref="NUO176:NUV176"/>
    <mergeCell ref="NUW176:NVD176"/>
    <mergeCell ref="NVE176:NVL176"/>
    <mergeCell ref="NVM176:NVT176"/>
    <mergeCell ref="NVU176:NWB176"/>
    <mergeCell ref="NWC176:NWJ176"/>
    <mergeCell ref="NWK176:NWR176"/>
    <mergeCell ref="NWS176:NWZ176"/>
    <mergeCell ref="NXA176:NXH176"/>
    <mergeCell ref="NXI176:NXP176"/>
    <mergeCell ref="NXQ176:NXX176"/>
    <mergeCell ref="NXY176:NYF176"/>
    <mergeCell ref="NYG176:NYN176"/>
    <mergeCell ref="NYO176:NYV176"/>
    <mergeCell ref="NYW176:NZD176"/>
    <mergeCell ref="NZE176:NZL176"/>
    <mergeCell ref="NZM176:NZT176"/>
    <mergeCell ref="NPI176:NPP176"/>
    <mergeCell ref="NPQ176:NPX176"/>
    <mergeCell ref="NPY176:NQF176"/>
    <mergeCell ref="NQG176:NQN176"/>
    <mergeCell ref="NQO176:NQV176"/>
    <mergeCell ref="NQW176:NRD176"/>
    <mergeCell ref="NRE176:NRL176"/>
    <mergeCell ref="NRM176:NRT176"/>
    <mergeCell ref="NRU176:NSB176"/>
    <mergeCell ref="NSC176:NSJ176"/>
    <mergeCell ref="NSK176:NSR176"/>
    <mergeCell ref="NSS176:NSZ176"/>
    <mergeCell ref="NTA176:NTH176"/>
    <mergeCell ref="NTI176:NTP176"/>
    <mergeCell ref="NTQ176:NTX176"/>
    <mergeCell ref="NTY176:NUF176"/>
    <mergeCell ref="NUG176:NUN176"/>
    <mergeCell ref="NKC176:NKJ176"/>
    <mergeCell ref="NKK176:NKR176"/>
    <mergeCell ref="NKS176:NKZ176"/>
    <mergeCell ref="NLA176:NLH176"/>
    <mergeCell ref="NLI176:NLP176"/>
    <mergeCell ref="NLQ176:NLX176"/>
    <mergeCell ref="NLY176:NMF176"/>
    <mergeCell ref="NMG176:NMN176"/>
    <mergeCell ref="NMO176:NMV176"/>
    <mergeCell ref="NMW176:NND176"/>
    <mergeCell ref="NNE176:NNL176"/>
    <mergeCell ref="NNM176:NNT176"/>
    <mergeCell ref="NNU176:NOB176"/>
    <mergeCell ref="NOC176:NOJ176"/>
    <mergeCell ref="NOK176:NOR176"/>
    <mergeCell ref="NOS176:NOZ176"/>
    <mergeCell ref="NPA176:NPH176"/>
    <mergeCell ref="NEW176:NFD176"/>
    <mergeCell ref="NFE176:NFL176"/>
    <mergeCell ref="NFM176:NFT176"/>
    <mergeCell ref="NFU176:NGB176"/>
    <mergeCell ref="NGC176:NGJ176"/>
    <mergeCell ref="NGK176:NGR176"/>
    <mergeCell ref="NGS176:NGZ176"/>
    <mergeCell ref="NHA176:NHH176"/>
    <mergeCell ref="NHI176:NHP176"/>
    <mergeCell ref="NHQ176:NHX176"/>
    <mergeCell ref="NHY176:NIF176"/>
    <mergeCell ref="NIG176:NIN176"/>
    <mergeCell ref="NIO176:NIV176"/>
    <mergeCell ref="NIW176:NJD176"/>
    <mergeCell ref="NJE176:NJL176"/>
    <mergeCell ref="NJM176:NJT176"/>
    <mergeCell ref="NJU176:NKB176"/>
    <mergeCell ref="MZQ176:MZX176"/>
    <mergeCell ref="MZY176:NAF176"/>
    <mergeCell ref="NAG176:NAN176"/>
    <mergeCell ref="NAO176:NAV176"/>
    <mergeCell ref="NAW176:NBD176"/>
    <mergeCell ref="NBE176:NBL176"/>
    <mergeCell ref="NBM176:NBT176"/>
    <mergeCell ref="NBU176:NCB176"/>
    <mergeCell ref="NCC176:NCJ176"/>
    <mergeCell ref="NCK176:NCR176"/>
    <mergeCell ref="NCS176:NCZ176"/>
    <mergeCell ref="NDA176:NDH176"/>
    <mergeCell ref="NDI176:NDP176"/>
    <mergeCell ref="NDQ176:NDX176"/>
    <mergeCell ref="NDY176:NEF176"/>
    <mergeCell ref="NEG176:NEN176"/>
    <mergeCell ref="NEO176:NEV176"/>
    <mergeCell ref="MUK176:MUR176"/>
    <mergeCell ref="MUS176:MUZ176"/>
    <mergeCell ref="MVA176:MVH176"/>
    <mergeCell ref="MVI176:MVP176"/>
    <mergeCell ref="MVQ176:MVX176"/>
    <mergeCell ref="MVY176:MWF176"/>
    <mergeCell ref="MWG176:MWN176"/>
    <mergeCell ref="MWO176:MWV176"/>
    <mergeCell ref="MWW176:MXD176"/>
    <mergeCell ref="MXE176:MXL176"/>
    <mergeCell ref="MXM176:MXT176"/>
    <mergeCell ref="MXU176:MYB176"/>
    <mergeCell ref="MYC176:MYJ176"/>
    <mergeCell ref="MYK176:MYR176"/>
    <mergeCell ref="MYS176:MYZ176"/>
    <mergeCell ref="MZA176:MZH176"/>
    <mergeCell ref="MZI176:MZP176"/>
    <mergeCell ref="MPE176:MPL176"/>
    <mergeCell ref="MPM176:MPT176"/>
    <mergeCell ref="MPU176:MQB176"/>
    <mergeCell ref="MQC176:MQJ176"/>
    <mergeCell ref="MQK176:MQR176"/>
    <mergeCell ref="MQS176:MQZ176"/>
    <mergeCell ref="MRA176:MRH176"/>
    <mergeCell ref="MRI176:MRP176"/>
    <mergeCell ref="MRQ176:MRX176"/>
    <mergeCell ref="MRY176:MSF176"/>
    <mergeCell ref="MSG176:MSN176"/>
    <mergeCell ref="MSO176:MSV176"/>
    <mergeCell ref="MSW176:MTD176"/>
    <mergeCell ref="MTE176:MTL176"/>
    <mergeCell ref="MTM176:MTT176"/>
    <mergeCell ref="MTU176:MUB176"/>
    <mergeCell ref="MUC176:MUJ176"/>
    <mergeCell ref="MJY176:MKF176"/>
    <mergeCell ref="MKG176:MKN176"/>
    <mergeCell ref="MKO176:MKV176"/>
    <mergeCell ref="MKW176:MLD176"/>
    <mergeCell ref="MLE176:MLL176"/>
    <mergeCell ref="MLM176:MLT176"/>
    <mergeCell ref="MLU176:MMB176"/>
    <mergeCell ref="MMC176:MMJ176"/>
    <mergeCell ref="MMK176:MMR176"/>
    <mergeCell ref="MMS176:MMZ176"/>
    <mergeCell ref="MNA176:MNH176"/>
    <mergeCell ref="MNI176:MNP176"/>
    <mergeCell ref="MNQ176:MNX176"/>
    <mergeCell ref="MNY176:MOF176"/>
    <mergeCell ref="MOG176:MON176"/>
    <mergeCell ref="MOO176:MOV176"/>
    <mergeCell ref="MOW176:MPD176"/>
    <mergeCell ref="MES176:MEZ176"/>
    <mergeCell ref="MFA176:MFH176"/>
    <mergeCell ref="MFI176:MFP176"/>
    <mergeCell ref="MFQ176:MFX176"/>
    <mergeCell ref="MFY176:MGF176"/>
    <mergeCell ref="MGG176:MGN176"/>
    <mergeCell ref="MGO176:MGV176"/>
    <mergeCell ref="MGW176:MHD176"/>
    <mergeCell ref="MHE176:MHL176"/>
    <mergeCell ref="MHM176:MHT176"/>
    <mergeCell ref="MHU176:MIB176"/>
    <mergeCell ref="MIC176:MIJ176"/>
    <mergeCell ref="MIK176:MIR176"/>
    <mergeCell ref="MIS176:MIZ176"/>
    <mergeCell ref="MJA176:MJH176"/>
    <mergeCell ref="MJI176:MJP176"/>
    <mergeCell ref="MJQ176:MJX176"/>
    <mergeCell ref="LZM176:LZT176"/>
    <mergeCell ref="LZU176:MAB176"/>
    <mergeCell ref="MAC176:MAJ176"/>
    <mergeCell ref="MAK176:MAR176"/>
    <mergeCell ref="MAS176:MAZ176"/>
    <mergeCell ref="MBA176:MBH176"/>
    <mergeCell ref="MBI176:MBP176"/>
    <mergeCell ref="MBQ176:MBX176"/>
    <mergeCell ref="MBY176:MCF176"/>
    <mergeCell ref="MCG176:MCN176"/>
    <mergeCell ref="MCO176:MCV176"/>
    <mergeCell ref="MCW176:MDD176"/>
    <mergeCell ref="MDE176:MDL176"/>
    <mergeCell ref="MDM176:MDT176"/>
    <mergeCell ref="MDU176:MEB176"/>
    <mergeCell ref="MEC176:MEJ176"/>
    <mergeCell ref="MEK176:MER176"/>
    <mergeCell ref="LUG176:LUN176"/>
    <mergeCell ref="LUO176:LUV176"/>
    <mergeCell ref="LUW176:LVD176"/>
    <mergeCell ref="LVE176:LVL176"/>
    <mergeCell ref="LVM176:LVT176"/>
    <mergeCell ref="LVU176:LWB176"/>
    <mergeCell ref="LWC176:LWJ176"/>
    <mergeCell ref="LWK176:LWR176"/>
    <mergeCell ref="LWS176:LWZ176"/>
    <mergeCell ref="LXA176:LXH176"/>
    <mergeCell ref="LXI176:LXP176"/>
    <mergeCell ref="LXQ176:LXX176"/>
    <mergeCell ref="LXY176:LYF176"/>
    <mergeCell ref="LYG176:LYN176"/>
    <mergeCell ref="LYO176:LYV176"/>
    <mergeCell ref="LYW176:LZD176"/>
    <mergeCell ref="LZE176:LZL176"/>
    <mergeCell ref="LPA176:LPH176"/>
    <mergeCell ref="LPI176:LPP176"/>
    <mergeCell ref="LPQ176:LPX176"/>
    <mergeCell ref="LPY176:LQF176"/>
    <mergeCell ref="LQG176:LQN176"/>
    <mergeCell ref="LQO176:LQV176"/>
    <mergeCell ref="LQW176:LRD176"/>
    <mergeCell ref="LRE176:LRL176"/>
    <mergeCell ref="LRM176:LRT176"/>
    <mergeCell ref="LRU176:LSB176"/>
    <mergeCell ref="LSC176:LSJ176"/>
    <mergeCell ref="LSK176:LSR176"/>
    <mergeCell ref="LSS176:LSZ176"/>
    <mergeCell ref="LTA176:LTH176"/>
    <mergeCell ref="LTI176:LTP176"/>
    <mergeCell ref="LTQ176:LTX176"/>
    <mergeCell ref="LTY176:LUF176"/>
    <mergeCell ref="LJU176:LKB176"/>
    <mergeCell ref="LKC176:LKJ176"/>
    <mergeCell ref="LKK176:LKR176"/>
    <mergeCell ref="LKS176:LKZ176"/>
    <mergeCell ref="LLA176:LLH176"/>
    <mergeCell ref="LLI176:LLP176"/>
    <mergeCell ref="LLQ176:LLX176"/>
    <mergeCell ref="LLY176:LMF176"/>
    <mergeCell ref="LMG176:LMN176"/>
    <mergeCell ref="LMO176:LMV176"/>
    <mergeCell ref="LMW176:LND176"/>
    <mergeCell ref="LNE176:LNL176"/>
    <mergeCell ref="LNM176:LNT176"/>
    <mergeCell ref="LNU176:LOB176"/>
    <mergeCell ref="LOC176:LOJ176"/>
    <mergeCell ref="LOK176:LOR176"/>
    <mergeCell ref="LOS176:LOZ176"/>
    <mergeCell ref="LEO176:LEV176"/>
    <mergeCell ref="LEW176:LFD176"/>
    <mergeCell ref="LFE176:LFL176"/>
    <mergeCell ref="LFM176:LFT176"/>
    <mergeCell ref="LFU176:LGB176"/>
    <mergeCell ref="LGC176:LGJ176"/>
    <mergeCell ref="LGK176:LGR176"/>
    <mergeCell ref="LGS176:LGZ176"/>
    <mergeCell ref="LHA176:LHH176"/>
    <mergeCell ref="LHI176:LHP176"/>
    <mergeCell ref="LHQ176:LHX176"/>
    <mergeCell ref="LHY176:LIF176"/>
    <mergeCell ref="LIG176:LIN176"/>
    <mergeCell ref="LIO176:LIV176"/>
    <mergeCell ref="LIW176:LJD176"/>
    <mergeCell ref="LJE176:LJL176"/>
    <mergeCell ref="LJM176:LJT176"/>
    <mergeCell ref="KZI176:KZP176"/>
    <mergeCell ref="KZQ176:KZX176"/>
    <mergeCell ref="KZY176:LAF176"/>
    <mergeCell ref="LAG176:LAN176"/>
    <mergeCell ref="LAO176:LAV176"/>
    <mergeCell ref="LAW176:LBD176"/>
    <mergeCell ref="LBE176:LBL176"/>
    <mergeCell ref="LBM176:LBT176"/>
    <mergeCell ref="LBU176:LCB176"/>
    <mergeCell ref="LCC176:LCJ176"/>
    <mergeCell ref="LCK176:LCR176"/>
    <mergeCell ref="LCS176:LCZ176"/>
    <mergeCell ref="LDA176:LDH176"/>
    <mergeCell ref="LDI176:LDP176"/>
    <mergeCell ref="LDQ176:LDX176"/>
    <mergeCell ref="LDY176:LEF176"/>
    <mergeCell ref="LEG176:LEN176"/>
    <mergeCell ref="KUC176:KUJ176"/>
    <mergeCell ref="KUK176:KUR176"/>
    <mergeCell ref="KUS176:KUZ176"/>
    <mergeCell ref="KVA176:KVH176"/>
    <mergeCell ref="KVI176:KVP176"/>
    <mergeCell ref="KVQ176:KVX176"/>
    <mergeCell ref="KVY176:KWF176"/>
    <mergeCell ref="KWG176:KWN176"/>
    <mergeCell ref="KWO176:KWV176"/>
    <mergeCell ref="KWW176:KXD176"/>
    <mergeCell ref="KXE176:KXL176"/>
    <mergeCell ref="KXM176:KXT176"/>
    <mergeCell ref="KXU176:KYB176"/>
    <mergeCell ref="KYC176:KYJ176"/>
    <mergeCell ref="KYK176:KYR176"/>
    <mergeCell ref="KYS176:KYZ176"/>
    <mergeCell ref="KZA176:KZH176"/>
    <mergeCell ref="KOW176:KPD176"/>
    <mergeCell ref="KPE176:KPL176"/>
    <mergeCell ref="KPM176:KPT176"/>
    <mergeCell ref="KPU176:KQB176"/>
    <mergeCell ref="KQC176:KQJ176"/>
    <mergeCell ref="KQK176:KQR176"/>
    <mergeCell ref="KQS176:KQZ176"/>
    <mergeCell ref="KRA176:KRH176"/>
    <mergeCell ref="KRI176:KRP176"/>
    <mergeCell ref="KRQ176:KRX176"/>
    <mergeCell ref="KRY176:KSF176"/>
    <mergeCell ref="KSG176:KSN176"/>
    <mergeCell ref="KSO176:KSV176"/>
    <mergeCell ref="KSW176:KTD176"/>
    <mergeCell ref="KTE176:KTL176"/>
    <mergeCell ref="KTM176:KTT176"/>
    <mergeCell ref="KTU176:KUB176"/>
    <mergeCell ref="KJQ176:KJX176"/>
    <mergeCell ref="KJY176:KKF176"/>
    <mergeCell ref="KKG176:KKN176"/>
    <mergeCell ref="KKO176:KKV176"/>
    <mergeCell ref="KKW176:KLD176"/>
    <mergeCell ref="KLE176:KLL176"/>
    <mergeCell ref="KLM176:KLT176"/>
    <mergeCell ref="KLU176:KMB176"/>
    <mergeCell ref="KMC176:KMJ176"/>
    <mergeCell ref="KMK176:KMR176"/>
    <mergeCell ref="KMS176:KMZ176"/>
    <mergeCell ref="KNA176:KNH176"/>
    <mergeCell ref="KNI176:KNP176"/>
    <mergeCell ref="KNQ176:KNX176"/>
    <mergeCell ref="KNY176:KOF176"/>
    <mergeCell ref="KOG176:KON176"/>
    <mergeCell ref="KOO176:KOV176"/>
    <mergeCell ref="KEK176:KER176"/>
    <mergeCell ref="KES176:KEZ176"/>
    <mergeCell ref="KFA176:KFH176"/>
    <mergeCell ref="KFI176:KFP176"/>
    <mergeCell ref="KFQ176:KFX176"/>
    <mergeCell ref="KFY176:KGF176"/>
    <mergeCell ref="KGG176:KGN176"/>
    <mergeCell ref="KGO176:KGV176"/>
    <mergeCell ref="KGW176:KHD176"/>
    <mergeCell ref="KHE176:KHL176"/>
    <mergeCell ref="KHM176:KHT176"/>
    <mergeCell ref="KHU176:KIB176"/>
    <mergeCell ref="KIC176:KIJ176"/>
    <mergeCell ref="KIK176:KIR176"/>
    <mergeCell ref="KIS176:KIZ176"/>
    <mergeCell ref="KJA176:KJH176"/>
    <mergeCell ref="KJI176:KJP176"/>
    <mergeCell ref="JZE176:JZL176"/>
    <mergeCell ref="JZM176:JZT176"/>
    <mergeCell ref="JZU176:KAB176"/>
    <mergeCell ref="KAC176:KAJ176"/>
    <mergeCell ref="KAK176:KAR176"/>
    <mergeCell ref="KAS176:KAZ176"/>
    <mergeCell ref="KBA176:KBH176"/>
    <mergeCell ref="KBI176:KBP176"/>
    <mergeCell ref="KBQ176:KBX176"/>
    <mergeCell ref="KBY176:KCF176"/>
    <mergeCell ref="KCG176:KCN176"/>
    <mergeCell ref="KCO176:KCV176"/>
    <mergeCell ref="KCW176:KDD176"/>
    <mergeCell ref="KDE176:KDL176"/>
    <mergeCell ref="KDM176:KDT176"/>
    <mergeCell ref="KDU176:KEB176"/>
    <mergeCell ref="KEC176:KEJ176"/>
    <mergeCell ref="JTY176:JUF176"/>
    <mergeCell ref="JUG176:JUN176"/>
    <mergeCell ref="JUO176:JUV176"/>
    <mergeCell ref="JUW176:JVD176"/>
    <mergeCell ref="JVE176:JVL176"/>
    <mergeCell ref="JVM176:JVT176"/>
    <mergeCell ref="JVU176:JWB176"/>
    <mergeCell ref="JWC176:JWJ176"/>
    <mergeCell ref="JWK176:JWR176"/>
    <mergeCell ref="JWS176:JWZ176"/>
    <mergeCell ref="JXA176:JXH176"/>
    <mergeCell ref="JXI176:JXP176"/>
    <mergeCell ref="JXQ176:JXX176"/>
    <mergeCell ref="JXY176:JYF176"/>
    <mergeCell ref="JYG176:JYN176"/>
    <mergeCell ref="JYO176:JYV176"/>
    <mergeCell ref="JYW176:JZD176"/>
    <mergeCell ref="JOS176:JOZ176"/>
    <mergeCell ref="JPA176:JPH176"/>
    <mergeCell ref="JPI176:JPP176"/>
    <mergeCell ref="JPQ176:JPX176"/>
    <mergeCell ref="JPY176:JQF176"/>
    <mergeCell ref="JQG176:JQN176"/>
    <mergeCell ref="JQO176:JQV176"/>
    <mergeCell ref="JQW176:JRD176"/>
    <mergeCell ref="JRE176:JRL176"/>
    <mergeCell ref="JRM176:JRT176"/>
    <mergeCell ref="JRU176:JSB176"/>
    <mergeCell ref="JSC176:JSJ176"/>
    <mergeCell ref="JSK176:JSR176"/>
    <mergeCell ref="JSS176:JSZ176"/>
    <mergeCell ref="JTA176:JTH176"/>
    <mergeCell ref="JTI176:JTP176"/>
    <mergeCell ref="JTQ176:JTX176"/>
    <mergeCell ref="JJM176:JJT176"/>
    <mergeCell ref="JJU176:JKB176"/>
    <mergeCell ref="JKC176:JKJ176"/>
    <mergeCell ref="JKK176:JKR176"/>
    <mergeCell ref="JKS176:JKZ176"/>
    <mergeCell ref="JLA176:JLH176"/>
    <mergeCell ref="JLI176:JLP176"/>
    <mergeCell ref="JLQ176:JLX176"/>
    <mergeCell ref="JLY176:JMF176"/>
    <mergeCell ref="JMG176:JMN176"/>
    <mergeCell ref="JMO176:JMV176"/>
    <mergeCell ref="JMW176:JND176"/>
    <mergeCell ref="JNE176:JNL176"/>
    <mergeCell ref="JNM176:JNT176"/>
    <mergeCell ref="JNU176:JOB176"/>
    <mergeCell ref="JOC176:JOJ176"/>
    <mergeCell ref="JOK176:JOR176"/>
    <mergeCell ref="JEG176:JEN176"/>
    <mergeCell ref="JEO176:JEV176"/>
    <mergeCell ref="JEW176:JFD176"/>
    <mergeCell ref="JFE176:JFL176"/>
    <mergeCell ref="JFM176:JFT176"/>
    <mergeCell ref="JFU176:JGB176"/>
    <mergeCell ref="JGC176:JGJ176"/>
    <mergeCell ref="JGK176:JGR176"/>
    <mergeCell ref="JGS176:JGZ176"/>
    <mergeCell ref="JHA176:JHH176"/>
    <mergeCell ref="JHI176:JHP176"/>
    <mergeCell ref="JHQ176:JHX176"/>
    <mergeCell ref="JHY176:JIF176"/>
    <mergeCell ref="JIG176:JIN176"/>
    <mergeCell ref="JIO176:JIV176"/>
    <mergeCell ref="JIW176:JJD176"/>
    <mergeCell ref="JJE176:JJL176"/>
    <mergeCell ref="IZA176:IZH176"/>
    <mergeCell ref="IZI176:IZP176"/>
    <mergeCell ref="IZQ176:IZX176"/>
    <mergeCell ref="IZY176:JAF176"/>
    <mergeCell ref="JAG176:JAN176"/>
    <mergeCell ref="JAO176:JAV176"/>
    <mergeCell ref="JAW176:JBD176"/>
    <mergeCell ref="JBE176:JBL176"/>
    <mergeCell ref="JBM176:JBT176"/>
    <mergeCell ref="JBU176:JCB176"/>
    <mergeCell ref="JCC176:JCJ176"/>
    <mergeCell ref="JCK176:JCR176"/>
    <mergeCell ref="JCS176:JCZ176"/>
    <mergeCell ref="JDA176:JDH176"/>
    <mergeCell ref="JDI176:JDP176"/>
    <mergeCell ref="JDQ176:JDX176"/>
    <mergeCell ref="JDY176:JEF176"/>
    <mergeCell ref="ITU176:IUB176"/>
    <mergeCell ref="IUC176:IUJ176"/>
    <mergeCell ref="IUK176:IUR176"/>
    <mergeCell ref="IUS176:IUZ176"/>
    <mergeCell ref="IVA176:IVH176"/>
    <mergeCell ref="IVI176:IVP176"/>
    <mergeCell ref="IVQ176:IVX176"/>
    <mergeCell ref="IVY176:IWF176"/>
    <mergeCell ref="IWG176:IWN176"/>
    <mergeCell ref="IWO176:IWV176"/>
    <mergeCell ref="IWW176:IXD176"/>
    <mergeCell ref="IXE176:IXL176"/>
    <mergeCell ref="IXM176:IXT176"/>
    <mergeCell ref="IXU176:IYB176"/>
    <mergeCell ref="IYC176:IYJ176"/>
    <mergeCell ref="IYK176:IYR176"/>
    <mergeCell ref="IYS176:IYZ176"/>
    <mergeCell ref="IOO176:IOV176"/>
    <mergeCell ref="IOW176:IPD176"/>
    <mergeCell ref="IPE176:IPL176"/>
    <mergeCell ref="IPM176:IPT176"/>
    <mergeCell ref="IPU176:IQB176"/>
    <mergeCell ref="IQC176:IQJ176"/>
    <mergeCell ref="IQK176:IQR176"/>
    <mergeCell ref="IQS176:IQZ176"/>
    <mergeCell ref="IRA176:IRH176"/>
    <mergeCell ref="IRI176:IRP176"/>
    <mergeCell ref="IRQ176:IRX176"/>
    <mergeCell ref="IRY176:ISF176"/>
    <mergeCell ref="ISG176:ISN176"/>
    <mergeCell ref="ISO176:ISV176"/>
    <mergeCell ref="ISW176:ITD176"/>
    <mergeCell ref="ITE176:ITL176"/>
    <mergeCell ref="ITM176:ITT176"/>
    <mergeCell ref="IJI176:IJP176"/>
    <mergeCell ref="IJQ176:IJX176"/>
    <mergeCell ref="IJY176:IKF176"/>
    <mergeCell ref="IKG176:IKN176"/>
    <mergeCell ref="IKO176:IKV176"/>
    <mergeCell ref="IKW176:ILD176"/>
    <mergeCell ref="ILE176:ILL176"/>
    <mergeCell ref="ILM176:ILT176"/>
    <mergeCell ref="ILU176:IMB176"/>
    <mergeCell ref="IMC176:IMJ176"/>
    <mergeCell ref="IMK176:IMR176"/>
    <mergeCell ref="IMS176:IMZ176"/>
    <mergeCell ref="INA176:INH176"/>
    <mergeCell ref="INI176:INP176"/>
    <mergeCell ref="INQ176:INX176"/>
    <mergeCell ref="INY176:IOF176"/>
    <mergeCell ref="IOG176:ION176"/>
    <mergeCell ref="IEC176:IEJ176"/>
    <mergeCell ref="IEK176:IER176"/>
    <mergeCell ref="IES176:IEZ176"/>
    <mergeCell ref="IFA176:IFH176"/>
    <mergeCell ref="IFI176:IFP176"/>
    <mergeCell ref="IFQ176:IFX176"/>
    <mergeCell ref="IFY176:IGF176"/>
    <mergeCell ref="IGG176:IGN176"/>
    <mergeCell ref="IGO176:IGV176"/>
    <mergeCell ref="IGW176:IHD176"/>
    <mergeCell ref="IHE176:IHL176"/>
    <mergeCell ref="IHM176:IHT176"/>
    <mergeCell ref="IHU176:IIB176"/>
    <mergeCell ref="IIC176:IIJ176"/>
    <mergeCell ref="IIK176:IIR176"/>
    <mergeCell ref="IIS176:IIZ176"/>
    <mergeCell ref="IJA176:IJH176"/>
    <mergeCell ref="HYW176:HZD176"/>
    <mergeCell ref="HZE176:HZL176"/>
    <mergeCell ref="HZM176:HZT176"/>
    <mergeCell ref="HZU176:IAB176"/>
    <mergeCell ref="IAC176:IAJ176"/>
    <mergeCell ref="IAK176:IAR176"/>
    <mergeCell ref="IAS176:IAZ176"/>
    <mergeCell ref="IBA176:IBH176"/>
    <mergeCell ref="IBI176:IBP176"/>
    <mergeCell ref="IBQ176:IBX176"/>
    <mergeCell ref="IBY176:ICF176"/>
    <mergeCell ref="ICG176:ICN176"/>
    <mergeCell ref="ICO176:ICV176"/>
    <mergeCell ref="ICW176:IDD176"/>
    <mergeCell ref="IDE176:IDL176"/>
    <mergeCell ref="IDM176:IDT176"/>
    <mergeCell ref="IDU176:IEB176"/>
    <mergeCell ref="HTQ176:HTX176"/>
    <mergeCell ref="HTY176:HUF176"/>
    <mergeCell ref="HUG176:HUN176"/>
    <mergeCell ref="HUO176:HUV176"/>
    <mergeCell ref="HUW176:HVD176"/>
    <mergeCell ref="HVE176:HVL176"/>
    <mergeCell ref="HVM176:HVT176"/>
    <mergeCell ref="HVU176:HWB176"/>
    <mergeCell ref="HWC176:HWJ176"/>
    <mergeCell ref="HWK176:HWR176"/>
    <mergeCell ref="HWS176:HWZ176"/>
    <mergeCell ref="HXA176:HXH176"/>
    <mergeCell ref="HXI176:HXP176"/>
    <mergeCell ref="HXQ176:HXX176"/>
    <mergeCell ref="HXY176:HYF176"/>
    <mergeCell ref="HYG176:HYN176"/>
    <mergeCell ref="HYO176:HYV176"/>
    <mergeCell ref="HOK176:HOR176"/>
    <mergeCell ref="HOS176:HOZ176"/>
    <mergeCell ref="HPA176:HPH176"/>
    <mergeCell ref="HPI176:HPP176"/>
    <mergeCell ref="HPQ176:HPX176"/>
    <mergeCell ref="HPY176:HQF176"/>
    <mergeCell ref="HQG176:HQN176"/>
    <mergeCell ref="HQO176:HQV176"/>
    <mergeCell ref="HQW176:HRD176"/>
    <mergeCell ref="HRE176:HRL176"/>
    <mergeCell ref="HRM176:HRT176"/>
    <mergeCell ref="HRU176:HSB176"/>
    <mergeCell ref="HSC176:HSJ176"/>
    <mergeCell ref="HSK176:HSR176"/>
    <mergeCell ref="HSS176:HSZ176"/>
    <mergeCell ref="HTA176:HTH176"/>
    <mergeCell ref="HTI176:HTP176"/>
    <mergeCell ref="HJE176:HJL176"/>
    <mergeCell ref="HJM176:HJT176"/>
    <mergeCell ref="HJU176:HKB176"/>
    <mergeCell ref="HKC176:HKJ176"/>
    <mergeCell ref="HKK176:HKR176"/>
    <mergeCell ref="HKS176:HKZ176"/>
    <mergeCell ref="HLA176:HLH176"/>
    <mergeCell ref="HLI176:HLP176"/>
    <mergeCell ref="HLQ176:HLX176"/>
    <mergeCell ref="HLY176:HMF176"/>
    <mergeCell ref="HMG176:HMN176"/>
    <mergeCell ref="HMO176:HMV176"/>
    <mergeCell ref="HMW176:HND176"/>
    <mergeCell ref="HNE176:HNL176"/>
    <mergeCell ref="HNM176:HNT176"/>
    <mergeCell ref="HNU176:HOB176"/>
    <mergeCell ref="HOC176:HOJ176"/>
    <mergeCell ref="HDY176:HEF176"/>
    <mergeCell ref="HEG176:HEN176"/>
    <mergeCell ref="HEO176:HEV176"/>
    <mergeCell ref="HEW176:HFD176"/>
    <mergeCell ref="HFE176:HFL176"/>
    <mergeCell ref="HFM176:HFT176"/>
    <mergeCell ref="HFU176:HGB176"/>
    <mergeCell ref="HGC176:HGJ176"/>
    <mergeCell ref="HGK176:HGR176"/>
    <mergeCell ref="HGS176:HGZ176"/>
    <mergeCell ref="HHA176:HHH176"/>
    <mergeCell ref="HHI176:HHP176"/>
    <mergeCell ref="HHQ176:HHX176"/>
    <mergeCell ref="HHY176:HIF176"/>
    <mergeCell ref="HIG176:HIN176"/>
    <mergeCell ref="HIO176:HIV176"/>
    <mergeCell ref="HIW176:HJD176"/>
    <mergeCell ref="GYS176:GYZ176"/>
    <mergeCell ref="GZA176:GZH176"/>
    <mergeCell ref="GZI176:GZP176"/>
    <mergeCell ref="GZQ176:GZX176"/>
    <mergeCell ref="GZY176:HAF176"/>
    <mergeCell ref="HAG176:HAN176"/>
    <mergeCell ref="HAO176:HAV176"/>
    <mergeCell ref="HAW176:HBD176"/>
    <mergeCell ref="HBE176:HBL176"/>
    <mergeCell ref="HBM176:HBT176"/>
    <mergeCell ref="HBU176:HCB176"/>
    <mergeCell ref="HCC176:HCJ176"/>
    <mergeCell ref="HCK176:HCR176"/>
    <mergeCell ref="HCS176:HCZ176"/>
    <mergeCell ref="HDA176:HDH176"/>
    <mergeCell ref="HDI176:HDP176"/>
    <mergeCell ref="HDQ176:HDX176"/>
    <mergeCell ref="GTM176:GTT176"/>
    <mergeCell ref="GTU176:GUB176"/>
    <mergeCell ref="GUC176:GUJ176"/>
    <mergeCell ref="GUK176:GUR176"/>
    <mergeCell ref="GUS176:GUZ176"/>
    <mergeCell ref="GVA176:GVH176"/>
    <mergeCell ref="GVI176:GVP176"/>
    <mergeCell ref="GVQ176:GVX176"/>
    <mergeCell ref="GVY176:GWF176"/>
    <mergeCell ref="GWG176:GWN176"/>
    <mergeCell ref="GWO176:GWV176"/>
    <mergeCell ref="GWW176:GXD176"/>
    <mergeCell ref="GXE176:GXL176"/>
    <mergeCell ref="GXM176:GXT176"/>
    <mergeCell ref="GXU176:GYB176"/>
    <mergeCell ref="GYC176:GYJ176"/>
    <mergeCell ref="GYK176:GYR176"/>
    <mergeCell ref="GOG176:GON176"/>
    <mergeCell ref="GOO176:GOV176"/>
    <mergeCell ref="GOW176:GPD176"/>
    <mergeCell ref="GPE176:GPL176"/>
    <mergeCell ref="GPM176:GPT176"/>
    <mergeCell ref="GPU176:GQB176"/>
    <mergeCell ref="GQC176:GQJ176"/>
    <mergeCell ref="GQK176:GQR176"/>
    <mergeCell ref="GQS176:GQZ176"/>
    <mergeCell ref="GRA176:GRH176"/>
    <mergeCell ref="GRI176:GRP176"/>
    <mergeCell ref="GRQ176:GRX176"/>
    <mergeCell ref="GRY176:GSF176"/>
    <mergeCell ref="GSG176:GSN176"/>
    <mergeCell ref="GSO176:GSV176"/>
    <mergeCell ref="GSW176:GTD176"/>
    <mergeCell ref="GTE176:GTL176"/>
    <mergeCell ref="GJA176:GJH176"/>
    <mergeCell ref="GJI176:GJP176"/>
    <mergeCell ref="GJQ176:GJX176"/>
    <mergeCell ref="GJY176:GKF176"/>
    <mergeCell ref="GKG176:GKN176"/>
    <mergeCell ref="GKO176:GKV176"/>
    <mergeCell ref="GKW176:GLD176"/>
    <mergeCell ref="GLE176:GLL176"/>
    <mergeCell ref="GLM176:GLT176"/>
    <mergeCell ref="GLU176:GMB176"/>
    <mergeCell ref="GMC176:GMJ176"/>
    <mergeCell ref="GMK176:GMR176"/>
    <mergeCell ref="GMS176:GMZ176"/>
    <mergeCell ref="GNA176:GNH176"/>
    <mergeCell ref="GNI176:GNP176"/>
    <mergeCell ref="GNQ176:GNX176"/>
    <mergeCell ref="GNY176:GOF176"/>
    <mergeCell ref="GDU176:GEB176"/>
    <mergeCell ref="GEC176:GEJ176"/>
    <mergeCell ref="GEK176:GER176"/>
    <mergeCell ref="GES176:GEZ176"/>
    <mergeCell ref="GFA176:GFH176"/>
    <mergeCell ref="GFI176:GFP176"/>
    <mergeCell ref="GFQ176:GFX176"/>
    <mergeCell ref="GFY176:GGF176"/>
    <mergeCell ref="GGG176:GGN176"/>
    <mergeCell ref="GGO176:GGV176"/>
    <mergeCell ref="GGW176:GHD176"/>
    <mergeCell ref="GHE176:GHL176"/>
    <mergeCell ref="GHM176:GHT176"/>
    <mergeCell ref="GHU176:GIB176"/>
    <mergeCell ref="GIC176:GIJ176"/>
    <mergeCell ref="GIK176:GIR176"/>
    <mergeCell ref="GIS176:GIZ176"/>
    <mergeCell ref="FYO176:FYV176"/>
    <mergeCell ref="FYW176:FZD176"/>
    <mergeCell ref="FZE176:FZL176"/>
    <mergeCell ref="FZM176:FZT176"/>
    <mergeCell ref="FZU176:GAB176"/>
    <mergeCell ref="GAC176:GAJ176"/>
    <mergeCell ref="GAK176:GAR176"/>
    <mergeCell ref="GAS176:GAZ176"/>
    <mergeCell ref="GBA176:GBH176"/>
    <mergeCell ref="GBI176:GBP176"/>
    <mergeCell ref="GBQ176:GBX176"/>
    <mergeCell ref="GBY176:GCF176"/>
    <mergeCell ref="GCG176:GCN176"/>
    <mergeCell ref="GCO176:GCV176"/>
    <mergeCell ref="GCW176:GDD176"/>
    <mergeCell ref="GDE176:GDL176"/>
    <mergeCell ref="GDM176:GDT176"/>
    <mergeCell ref="FTI176:FTP176"/>
    <mergeCell ref="FTQ176:FTX176"/>
    <mergeCell ref="FTY176:FUF176"/>
    <mergeCell ref="FUG176:FUN176"/>
    <mergeCell ref="FUO176:FUV176"/>
    <mergeCell ref="FUW176:FVD176"/>
    <mergeCell ref="FVE176:FVL176"/>
    <mergeCell ref="FVM176:FVT176"/>
    <mergeCell ref="FVU176:FWB176"/>
    <mergeCell ref="FWC176:FWJ176"/>
    <mergeCell ref="FWK176:FWR176"/>
    <mergeCell ref="FWS176:FWZ176"/>
    <mergeCell ref="FXA176:FXH176"/>
    <mergeCell ref="FXI176:FXP176"/>
    <mergeCell ref="FXQ176:FXX176"/>
    <mergeCell ref="FXY176:FYF176"/>
    <mergeCell ref="FYG176:FYN176"/>
    <mergeCell ref="FOC176:FOJ176"/>
    <mergeCell ref="FOK176:FOR176"/>
    <mergeCell ref="FOS176:FOZ176"/>
    <mergeCell ref="FPA176:FPH176"/>
    <mergeCell ref="FPI176:FPP176"/>
    <mergeCell ref="FPQ176:FPX176"/>
    <mergeCell ref="FPY176:FQF176"/>
    <mergeCell ref="FQG176:FQN176"/>
    <mergeCell ref="FQO176:FQV176"/>
    <mergeCell ref="FQW176:FRD176"/>
    <mergeCell ref="FRE176:FRL176"/>
    <mergeCell ref="FRM176:FRT176"/>
    <mergeCell ref="FRU176:FSB176"/>
    <mergeCell ref="FSC176:FSJ176"/>
    <mergeCell ref="FSK176:FSR176"/>
    <mergeCell ref="FSS176:FSZ176"/>
    <mergeCell ref="FTA176:FTH176"/>
    <mergeCell ref="FIW176:FJD176"/>
    <mergeCell ref="FJE176:FJL176"/>
    <mergeCell ref="FJM176:FJT176"/>
    <mergeCell ref="FJU176:FKB176"/>
    <mergeCell ref="FKC176:FKJ176"/>
    <mergeCell ref="FKK176:FKR176"/>
    <mergeCell ref="FKS176:FKZ176"/>
    <mergeCell ref="FLA176:FLH176"/>
    <mergeCell ref="FLI176:FLP176"/>
    <mergeCell ref="FLQ176:FLX176"/>
    <mergeCell ref="FLY176:FMF176"/>
    <mergeCell ref="FMG176:FMN176"/>
    <mergeCell ref="FMO176:FMV176"/>
    <mergeCell ref="FMW176:FND176"/>
    <mergeCell ref="FNE176:FNL176"/>
    <mergeCell ref="FNM176:FNT176"/>
    <mergeCell ref="FNU176:FOB176"/>
    <mergeCell ref="FDQ176:FDX176"/>
    <mergeCell ref="FDY176:FEF176"/>
    <mergeCell ref="FEG176:FEN176"/>
    <mergeCell ref="FEO176:FEV176"/>
    <mergeCell ref="FEW176:FFD176"/>
    <mergeCell ref="FFE176:FFL176"/>
    <mergeCell ref="FFM176:FFT176"/>
    <mergeCell ref="FFU176:FGB176"/>
    <mergeCell ref="FGC176:FGJ176"/>
    <mergeCell ref="FGK176:FGR176"/>
    <mergeCell ref="FGS176:FGZ176"/>
    <mergeCell ref="FHA176:FHH176"/>
    <mergeCell ref="FHI176:FHP176"/>
    <mergeCell ref="FHQ176:FHX176"/>
    <mergeCell ref="FHY176:FIF176"/>
    <mergeCell ref="FIG176:FIN176"/>
    <mergeCell ref="FIO176:FIV176"/>
    <mergeCell ref="EYK176:EYR176"/>
    <mergeCell ref="EYS176:EYZ176"/>
    <mergeCell ref="EZA176:EZH176"/>
    <mergeCell ref="EZI176:EZP176"/>
    <mergeCell ref="EZQ176:EZX176"/>
    <mergeCell ref="EZY176:FAF176"/>
    <mergeCell ref="FAG176:FAN176"/>
    <mergeCell ref="FAO176:FAV176"/>
    <mergeCell ref="FAW176:FBD176"/>
    <mergeCell ref="FBE176:FBL176"/>
    <mergeCell ref="FBM176:FBT176"/>
    <mergeCell ref="FBU176:FCB176"/>
    <mergeCell ref="FCC176:FCJ176"/>
    <mergeCell ref="FCK176:FCR176"/>
    <mergeCell ref="FCS176:FCZ176"/>
    <mergeCell ref="FDA176:FDH176"/>
    <mergeCell ref="FDI176:FDP176"/>
    <mergeCell ref="ETE176:ETL176"/>
    <mergeCell ref="ETM176:ETT176"/>
    <mergeCell ref="ETU176:EUB176"/>
    <mergeCell ref="EUC176:EUJ176"/>
    <mergeCell ref="EUK176:EUR176"/>
    <mergeCell ref="EUS176:EUZ176"/>
    <mergeCell ref="EVA176:EVH176"/>
    <mergeCell ref="EVI176:EVP176"/>
    <mergeCell ref="EVQ176:EVX176"/>
    <mergeCell ref="EVY176:EWF176"/>
    <mergeCell ref="EWG176:EWN176"/>
    <mergeCell ref="EWO176:EWV176"/>
    <mergeCell ref="EWW176:EXD176"/>
    <mergeCell ref="EXE176:EXL176"/>
    <mergeCell ref="EXM176:EXT176"/>
    <mergeCell ref="EXU176:EYB176"/>
    <mergeCell ref="EYC176:EYJ176"/>
    <mergeCell ref="ENY176:EOF176"/>
    <mergeCell ref="EOG176:EON176"/>
    <mergeCell ref="EOO176:EOV176"/>
    <mergeCell ref="EOW176:EPD176"/>
    <mergeCell ref="EPE176:EPL176"/>
    <mergeCell ref="EPM176:EPT176"/>
    <mergeCell ref="EPU176:EQB176"/>
    <mergeCell ref="EQC176:EQJ176"/>
    <mergeCell ref="EQK176:EQR176"/>
    <mergeCell ref="EQS176:EQZ176"/>
    <mergeCell ref="ERA176:ERH176"/>
    <mergeCell ref="ERI176:ERP176"/>
    <mergeCell ref="ERQ176:ERX176"/>
    <mergeCell ref="ERY176:ESF176"/>
    <mergeCell ref="ESG176:ESN176"/>
    <mergeCell ref="ESO176:ESV176"/>
    <mergeCell ref="ESW176:ETD176"/>
    <mergeCell ref="EIS176:EIZ176"/>
    <mergeCell ref="EJA176:EJH176"/>
    <mergeCell ref="EJI176:EJP176"/>
    <mergeCell ref="EJQ176:EJX176"/>
    <mergeCell ref="EJY176:EKF176"/>
    <mergeCell ref="EKG176:EKN176"/>
    <mergeCell ref="EKO176:EKV176"/>
    <mergeCell ref="EKW176:ELD176"/>
    <mergeCell ref="ELE176:ELL176"/>
    <mergeCell ref="ELM176:ELT176"/>
    <mergeCell ref="ELU176:EMB176"/>
    <mergeCell ref="EMC176:EMJ176"/>
    <mergeCell ref="EMK176:EMR176"/>
    <mergeCell ref="EMS176:EMZ176"/>
    <mergeCell ref="ENA176:ENH176"/>
    <mergeCell ref="ENI176:ENP176"/>
    <mergeCell ref="ENQ176:ENX176"/>
    <mergeCell ref="EDM176:EDT176"/>
    <mergeCell ref="EDU176:EEB176"/>
    <mergeCell ref="EEC176:EEJ176"/>
    <mergeCell ref="EEK176:EER176"/>
    <mergeCell ref="EES176:EEZ176"/>
    <mergeCell ref="EFA176:EFH176"/>
    <mergeCell ref="EFI176:EFP176"/>
    <mergeCell ref="EFQ176:EFX176"/>
    <mergeCell ref="EFY176:EGF176"/>
    <mergeCell ref="EGG176:EGN176"/>
    <mergeCell ref="EGO176:EGV176"/>
    <mergeCell ref="EGW176:EHD176"/>
    <mergeCell ref="EHE176:EHL176"/>
    <mergeCell ref="EHM176:EHT176"/>
    <mergeCell ref="EHU176:EIB176"/>
    <mergeCell ref="EIC176:EIJ176"/>
    <mergeCell ref="EIK176:EIR176"/>
    <mergeCell ref="DYG176:DYN176"/>
    <mergeCell ref="DYO176:DYV176"/>
    <mergeCell ref="DYW176:DZD176"/>
    <mergeCell ref="DZE176:DZL176"/>
    <mergeCell ref="DZM176:DZT176"/>
    <mergeCell ref="DZU176:EAB176"/>
    <mergeCell ref="EAC176:EAJ176"/>
    <mergeCell ref="EAK176:EAR176"/>
    <mergeCell ref="EAS176:EAZ176"/>
    <mergeCell ref="EBA176:EBH176"/>
    <mergeCell ref="EBI176:EBP176"/>
    <mergeCell ref="EBQ176:EBX176"/>
    <mergeCell ref="EBY176:ECF176"/>
    <mergeCell ref="ECG176:ECN176"/>
    <mergeCell ref="ECO176:ECV176"/>
    <mergeCell ref="ECW176:EDD176"/>
    <mergeCell ref="EDE176:EDL176"/>
    <mergeCell ref="DTA176:DTH176"/>
    <mergeCell ref="DTI176:DTP176"/>
    <mergeCell ref="DTQ176:DTX176"/>
    <mergeCell ref="DTY176:DUF176"/>
    <mergeCell ref="DUG176:DUN176"/>
    <mergeCell ref="DUO176:DUV176"/>
    <mergeCell ref="DUW176:DVD176"/>
    <mergeCell ref="DVE176:DVL176"/>
    <mergeCell ref="DVM176:DVT176"/>
    <mergeCell ref="DVU176:DWB176"/>
    <mergeCell ref="DWC176:DWJ176"/>
    <mergeCell ref="DWK176:DWR176"/>
    <mergeCell ref="DWS176:DWZ176"/>
    <mergeCell ref="DXA176:DXH176"/>
    <mergeCell ref="DXI176:DXP176"/>
    <mergeCell ref="DXQ176:DXX176"/>
    <mergeCell ref="DXY176:DYF176"/>
    <mergeCell ref="DNU176:DOB176"/>
    <mergeCell ref="DOC176:DOJ176"/>
    <mergeCell ref="DOK176:DOR176"/>
    <mergeCell ref="DOS176:DOZ176"/>
    <mergeCell ref="DPA176:DPH176"/>
    <mergeCell ref="DPI176:DPP176"/>
    <mergeCell ref="DPQ176:DPX176"/>
    <mergeCell ref="DPY176:DQF176"/>
    <mergeCell ref="DQG176:DQN176"/>
    <mergeCell ref="DQO176:DQV176"/>
    <mergeCell ref="DQW176:DRD176"/>
    <mergeCell ref="DRE176:DRL176"/>
    <mergeCell ref="DRM176:DRT176"/>
    <mergeCell ref="DRU176:DSB176"/>
    <mergeCell ref="DSC176:DSJ176"/>
    <mergeCell ref="DSK176:DSR176"/>
    <mergeCell ref="DSS176:DSZ176"/>
    <mergeCell ref="DIO176:DIV176"/>
    <mergeCell ref="DIW176:DJD176"/>
    <mergeCell ref="DJE176:DJL176"/>
    <mergeCell ref="DJM176:DJT176"/>
    <mergeCell ref="DJU176:DKB176"/>
    <mergeCell ref="DKC176:DKJ176"/>
    <mergeCell ref="DKK176:DKR176"/>
    <mergeCell ref="DKS176:DKZ176"/>
    <mergeCell ref="DLA176:DLH176"/>
    <mergeCell ref="DLI176:DLP176"/>
    <mergeCell ref="DLQ176:DLX176"/>
    <mergeCell ref="DLY176:DMF176"/>
    <mergeCell ref="DMG176:DMN176"/>
    <mergeCell ref="DMO176:DMV176"/>
    <mergeCell ref="DMW176:DND176"/>
    <mergeCell ref="DNE176:DNL176"/>
    <mergeCell ref="DNM176:DNT176"/>
    <mergeCell ref="DDI176:DDP176"/>
    <mergeCell ref="DDQ176:DDX176"/>
    <mergeCell ref="DDY176:DEF176"/>
    <mergeCell ref="DEG176:DEN176"/>
    <mergeCell ref="DEO176:DEV176"/>
    <mergeCell ref="DEW176:DFD176"/>
    <mergeCell ref="DFE176:DFL176"/>
    <mergeCell ref="DFM176:DFT176"/>
    <mergeCell ref="DFU176:DGB176"/>
    <mergeCell ref="DGC176:DGJ176"/>
    <mergeCell ref="DGK176:DGR176"/>
    <mergeCell ref="DGS176:DGZ176"/>
    <mergeCell ref="DHA176:DHH176"/>
    <mergeCell ref="DHI176:DHP176"/>
    <mergeCell ref="DHQ176:DHX176"/>
    <mergeCell ref="DHY176:DIF176"/>
    <mergeCell ref="DIG176:DIN176"/>
    <mergeCell ref="CYC176:CYJ176"/>
    <mergeCell ref="CYK176:CYR176"/>
    <mergeCell ref="CYS176:CYZ176"/>
    <mergeCell ref="CZA176:CZH176"/>
    <mergeCell ref="CZI176:CZP176"/>
    <mergeCell ref="CZQ176:CZX176"/>
    <mergeCell ref="CZY176:DAF176"/>
    <mergeCell ref="DAG176:DAN176"/>
    <mergeCell ref="DAO176:DAV176"/>
    <mergeCell ref="DAW176:DBD176"/>
    <mergeCell ref="DBE176:DBL176"/>
    <mergeCell ref="DBM176:DBT176"/>
    <mergeCell ref="DBU176:DCB176"/>
    <mergeCell ref="DCC176:DCJ176"/>
    <mergeCell ref="DCK176:DCR176"/>
    <mergeCell ref="DCS176:DCZ176"/>
    <mergeCell ref="DDA176:DDH176"/>
    <mergeCell ref="CSW176:CTD176"/>
    <mergeCell ref="CTE176:CTL176"/>
    <mergeCell ref="CTM176:CTT176"/>
    <mergeCell ref="CTU176:CUB176"/>
    <mergeCell ref="CUC176:CUJ176"/>
    <mergeCell ref="CUK176:CUR176"/>
    <mergeCell ref="CUS176:CUZ176"/>
    <mergeCell ref="CVA176:CVH176"/>
    <mergeCell ref="CVI176:CVP176"/>
    <mergeCell ref="CVQ176:CVX176"/>
    <mergeCell ref="CVY176:CWF176"/>
    <mergeCell ref="CWG176:CWN176"/>
    <mergeCell ref="CWO176:CWV176"/>
    <mergeCell ref="CWW176:CXD176"/>
    <mergeCell ref="CXE176:CXL176"/>
    <mergeCell ref="CXM176:CXT176"/>
    <mergeCell ref="CXU176:CYB176"/>
    <mergeCell ref="CNQ176:CNX176"/>
    <mergeCell ref="CNY176:COF176"/>
    <mergeCell ref="COG176:CON176"/>
    <mergeCell ref="COO176:COV176"/>
    <mergeCell ref="COW176:CPD176"/>
    <mergeCell ref="CPE176:CPL176"/>
    <mergeCell ref="CPM176:CPT176"/>
    <mergeCell ref="CPU176:CQB176"/>
    <mergeCell ref="CQC176:CQJ176"/>
    <mergeCell ref="CQK176:CQR176"/>
    <mergeCell ref="CQS176:CQZ176"/>
    <mergeCell ref="CRA176:CRH176"/>
    <mergeCell ref="CRI176:CRP176"/>
    <mergeCell ref="CRQ176:CRX176"/>
    <mergeCell ref="CRY176:CSF176"/>
    <mergeCell ref="CSG176:CSN176"/>
    <mergeCell ref="CSO176:CSV176"/>
    <mergeCell ref="CIK176:CIR176"/>
    <mergeCell ref="CIS176:CIZ176"/>
    <mergeCell ref="CJA176:CJH176"/>
    <mergeCell ref="CJI176:CJP176"/>
    <mergeCell ref="CJQ176:CJX176"/>
    <mergeCell ref="CJY176:CKF176"/>
    <mergeCell ref="CKG176:CKN176"/>
    <mergeCell ref="CKO176:CKV176"/>
    <mergeCell ref="CKW176:CLD176"/>
    <mergeCell ref="CLE176:CLL176"/>
    <mergeCell ref="CLM176:CLT176"/>
    <mergeCell ref="CLU176:CMB176"/>
    <mergeCell ref="CMC176:CMJ176"/>
    <mergeCell ref="CMK176:CMR176"/>
    <mergeCell ref="CMS176:CMZ176"/>
    <mergeCell ref="CNA176:CNH176"/>
    <mergeCell ref="CNI176:CNP176"/>
    <mergeCell ref="CDE176:CDL176"/>
    <mergeCell ref="CDM176:CDT176"/>
    <mergeCell ref="CDU176:CEB176"/>
    <mergeCell ref="CEC176:CEJ176"/>
    <mergeCell ref="CEK176:CER176"/>
    <mergeCell ref="CES176:CEZ176"/>
    <mergeCell ref="CFA176:CFH176"/>
    <mergeCell ref="CFI176:CFP176"/>
    <mergeCell ref="CFQ176:CFX176"/>
    <mergeCell ref="CFY176:CGF176"/>
    <mergeCell ref="CGG176:CGN176"/>
    <mergeCell ref="CGO176:CGV176"/>
    <mergeCell ref="CGW176:CHD176"/>
    <mergeCell ref="CHE176:CHL176"/>
    <mergeCell ref="CHM176:CHT176"/>
    <mergeCell ref="CHU176:CIB176"/>
    <mergeCell ref="CIC176:CIJ176"/>
    <mergeCell ref="BXY176:BYF176"/>
    <mergeCell ref="BYG176:BYN176"/>
    <mergeCell ref="BYO176:BYV176"/>
    <mergeCell ref="BYW176:BZD176"/>
    <mergeCell ref="BZE176:BZL176"/>
    <mergeCell ref="BZM176:BZT176"/>
    <mergeCell ref="BZU176:CAB176"/>
    <mergeCell ref="CAC176:CAJ176"/>
    <mergeCell ref="CAK176:CAR176"/>
    <mergeCell ref="CAS176:CAZ176"/>
    <mergeCell ref="CBA176:CBH176"/>
    <mergeCell ref="CBI176:CBP176"/>
    <mergeCell ref="CBQ176:CBX176"/>
    <mergeCell ref="CBY176:CCF176"/>
    <mergeCell ref="CCG176:CCN176"/>
    <mergeCell ref="CCO176:CCV176"/>
    <mergeCell ref="CCW176:CDD176"/>
    <mergeCell ref="BSS176:BSZ176"/>
    <mergeCell ref="BTA176:BTH176"/>
    <mergeCell ref="BTI176:BTP176"/>
    <mergeCell ref="BTQ176:BTX176"/>
    <mergeCell ref="BTY176:BUF176"/>
    <mergeCell ref="BUG176:BUN176"/>
    <mergeCell ref="BUO176:BUV176"/>
    <mergeCell ref="BUW176:BVD176"/>
    <mergeCell ref="BVE176:BVL176"/>
    <mergeCell ref="BVM176:BVT176"/>
    <mergeCell ref="BVU176:BWB176"/>
    <mergeCell ref="BWC176:BWJ176"/>
    <mergeCell ref="BWK176:BWR176"/>
    <mergeCell ref="BWS176:BWZ176"/>
    <mergeCell ref="BXA176:BXH176"/>
    <mergeCell ref="BXI176:BXP176"/>
    <mergeCell ref="BXQ176:BXX176"/>
    <mergeCell ref="BNM176:BNT176"/>
    <mergeCell ref="BNU176:BOB176"/>
    <mergeCell ref="BOC176:BOJ176"/>
    <mergeCell ref="BOK176:BOR176"/>
    <mergeCell ref="BOS176:BOZ176"/>
    <mergeCell ref="BPA176:BPH176"/>
    <mergeCell ref="BPI176:BPP176"/>
    <mergeCell ref="BPQ176:BPX176"/>
    <mergeCell ref="BPY176:BQF176"/>
    <mergeCell ref="BQG176:BQN176"/>
    <mergeCell ref="BQO176:BQV176"/>
    <mergeCell ref="BQW176:BRD176"/>
    <mergeCell ref="BRE176:BRL176"/>
    <mergeCell ref="BRM176:BRT176"/>
    <mergeCell ref="BRU176:BSB176"/>
    <mergeCell ref="BSC176:BSJ176"/>
    <mergeCell ref="BSK176:BSR176"/>
    <mergeCell ref="BIG176:BIN176"/>
    <mergeCell ref="BIO176:BIV176"/>
    <mergeCell ref="BIW176:BJD176"/>
    <mergeCell ref="BJE176:BJL176"/>
    <mergeCell ref="BJM176:BJT176"/>
    <mergeCell ref="BJU176:BKB176"/>
    <mergeCell ref="BKC176:BKJ176"/>
    <mergeCell ref="BKK176:BKR176"/>
    <mergeCell ref="BKS176:BKZ176"/>
    <mergeCell ref="BLA176:BLH176"/>
    <mergeCell ref="BLI176:BLP176"/>
    <mergeCell ref="BLQ176:BLX176"/>
    <mergeCell ref="BLY176:BMF176"/>
    <mergeCell ref="BMG176:BMN176"/>
    <mergeCell ref="BMO176:BMV176"/>
    <mergeCell ref="BMW176:BND176"/>
    <mergeCell ref="BNE176:BNL176"/>
    <mergeCell ref="BDA176:BDH176"/>
    <mergeCell ref="BDI176:BDP176"/>
    <mergeCell ref="BDQ176:BDX176"/>
    <mergeCell ref="BDY176:BEF176"/>
    <mergeCell ref="BEG176:BEN176"/>
    <mergeCell ref="BEO176:BEV176"/>
    <mergeCell ref="BEW176:BFD176"/>
    <mergeCell ref="BFE176:BFL176"/>
    <mergeCell ref="BFM176:BFT176"/>
    <mergeCell ref="BFU176:BGB176"/>
    <mergeCell ref="BGC176:BGJ176"/>
    <mergeCell ref="BGK176:BGR176"/>
    <mergeCell ref="BGS176:BGZ176"/>
    <mergeCell ref="BHA176:BHH176"/>
    <mergeCell ref="BHI176:BHP176"/>
    <mergeCell ref="BHQ176:BHX176"/>
    <mergeCell ref="BHY176:BIF176"/>
    <mergeCell ref="AXU176:AYB176"/>
    <mergeCell ref="AYC176:AYJ176"/>
    <mergeCell ref="AYK176:AYR176"/>
    <mergeCell ref="AYS176:AYZ176"/>
    <mergeCell ref="AZA176:AZH176"/>
    <mergeCell ref="AZI176:AZP176"/>
    <mergeCell ref="AZQ176:AZX176"/>
    <mergeCell ref="AZY176:BAF176"/>
    <mergeCell ref="BAG176:BAN176"/>
    <mergeCell ref="BAO176:BAV176"/>
    <mergeCell ref="BAW176:BBD176"/>
    <mergeCell ref="BBE176:BBL176"/>
    <mergeCell ref="BBM176:BBT176"/>
    <mergeCell ref="BBU176:BCB176"/>
    <mergeCell ref="BCC176:BCJ176"/>
    <mergeCell ref="BCK176:BCR176"/>
    <mergeCell ref="BCS176:BCZ176"/>
    <mergeCell ref="ASO176:ASV176"/>
    <mergeCell ref="ASW176:ATD176"/>
    <mergeCell ref="ATE176:ATL176"/>
    <mergeCell ref="ATM176:ATT176"/>
    <mergeCell ref="ATU176:AUB176"/>
    <mergeCell ref="AUC176:AUJ176"/>
    <mergeCell ref="AUK176:AUR176"/>
    <mergeCell ref="AUS176:AUZ176"/>
    <mergeCell ref="AVA176:AVH176"/>
    <mergeCell ref="AVI176:AVP176"/>
    <mergeCell ref="AVQ176:AVX176"/>
    <mergeCell ref="AVY176:AWF176"/>
    <mergeCell ref="AWG176:AWN176"/>
    <mergeCell ref="AWO176:AWV176"/>
    <mergeCell ref="AWW176:AXD176"/>
    <mergeCell ref="AXE176:AXL176"/>
    <mergeCell ref="AXM176:AXT176"/>
    <mergeCell ref="ANI176:ANP176"/>
    <mergeCell ref="ANQ176:ANX176"/>
    <mergeCell ref="ANY176:AOF176"/>
    <mergeCell ref="AOG176:AON176"/>
    <mergeCell ref="AOO176:AOV176"/>
    <mergeCell ref="AOW176:APD176"/>
    <mergeCell ref="APE176:APL176"/>
    <mergeCell ref="APM176:APT176"/>
    <mergeCell ref="APU176:AQB176"/>
    <mergeCell ref="AQC176:AQJ176"/>
    <mergeCell ref="AQK176:AQR176"/>
    <mergeCell ref="AQS176:AQZ176"/>
    <mergeCell ref="ARA176:ARH176"/>
    <mergeCell ref="ARI176:ARP176"/>
    <mergeCell ref="ARQ176:ARX176"/>
    <mergeCell ref="ARY176:ASF176"/>
    <mergeCell ref="ASG176:ASN176"/>
    <mergeCell ref="AIC176:AIJ176"/>
    <mergeCell ref="AIK176:AIR176"/>
    <mergeCell ref="AIS176:AIZ176"/>
    <mergeCell ref="AJA176:AJH176"/>
    <mergeCell ref="AJI176:AJP176"/>
    <mergeCell ref="AJQ176:AJX176"/>
    <mergeCell ref="AJY176:AKF176"/>
    <mergeCell ref="AKG176:AKN176"/>
    <mergeCell ref="AKO176:AKV176"/>
    <mergeCell ref="AKW176:ALD176"/>
    <mergeCell ref="ALE176:ALL176"/>
    <mergeCell ref="ALM176:ALT176"/>
    <mergeCell ref="ALU176:AMB176"/>
    <mergeCell ref="AMC176:AMJ176"/>
    <mergeCell ref="AMK176:AMR176"/>
    <mergeCell ref="AMS176:AMZ176"/>
    <mergeCell ref="ANA176:ANH176"/>
    <mergeCell ref="ACW176:ADD176"/>
    <mergeCell ref="ADE176:ADL176"/>
    <mergeCell ref="ADM176:ADT176"/>
    <mergeCell ref="ADU176:AEB176"/>
    <mergeCell ref="AEC176:AEJ176"/>
    <mergeCell ref="AEK176:AER176"/>
    <mergeCell ref="AES176:AEZ176"/>
    <mergeCell ref="AFA176:AFH176"/>
    <mergeCell ref="AFI176:AFP176"/>
    <mergeCell ref="AFQ176:AFX176"/>
    <mergeCell ref="AFY176:AGF176"/>
    <mergeCell ref="AGG176:AGN176"/>
    <mergeCell ref="AGO176:AGV176"/>
    <mergeCell ref="AGW176:AHD176"/>
    <mergeCell ref="AHE176:AHL176"/>
    <mergeCell ref="AHM176:AHT176"/>
    <mergeCell ref="AHU176:AIB176"/>
    <mergeCell ref="XQ176:XX176"/>
    <mergeCell ref="XY176:YF176"/>
    <mergeCell ref="YG176:YN176"/>
    <mergeCell ref="YO176:YV176"/>
    <mergeCell ref="YW176:ZD176"/>
    <mergeCell ref="ZE176:ZL176"/>
    <mergeCell ref="ZM176:ZT176"/>
    <mergeCell ref="ZU176:AAB176"/>
    <mergeCell ref="AAC176:AAJ176"/>
    <mergeCell ref="AAK176:AAR176"/>
    <mergeCell ref="AAS176:AAZ176"/>
    <mergeCell ref="ABA176:ABH176"/>
    <mergeCell ref="ABI176:ABP176"/>
    <mergeCell ref="ABQ176:ABX176"/>
    <mergeCell ref="ABY176:ACF176"/>
    <mergeCell ref="ACG176:ACN176"/>
    <mergeCell ref="ACO176:ACV176"/>
    <mergeCell ref="SK176:SR176"/>
    <mergeCell ref="SS176:SZ176"/>
    <mergeCell ref="TA176:TH176"/>
    <mergeCell ref="TI176:TP176"/>
    <mergeCell ref="TQ176:TX176"/>
    <mergeCell ref="TY176:UF176"/>
    <mergeCell ref="UG176:UN176"/>
    <mergeCell ref="UO176:UV176"/>
    <mergeCell ref="UW176:VD176"/>
    <mergeCell ref="VE176:VL176"/>
    <mergeCell ref="VM176:VT176"/>
    <mergeCell ref="VU176:WB176"/>
    <mergeCell ref="WC176:WJ176"/>
    <mergeCell ref="WK176:WR176"/>
    <mergeCell ref="WS176:WZ176"/>
    <mergeCell ref="XA176:XH176"/>
    <mergeCell ref="XI176:XP176"/>
    <mergeCell ref="NE176:NL176"/>
    <mergeCell ref="NM176:NT176"/>
    <mergeCell ref="NU176:OB176"/>
    <mergeCell ref="OC176:OJ176"/>
    <mergeCell ref="OK176:OR176"/>
    <mergeCell ref="OS176:OZ176"/>
    <mergeCell ref="PA176:PH176"/>
    <mergeCell ref="PI176:PP176"/>
    <mergeCell ref="PQ176:PX176"/>
    <mergeCell ref="PY176:QF176"/>
    <mergeCell ref="QG176:QN176"/>
    <mergeCell ref="QO176:QV176"/>
    <mergeCell ref="QW176:RD176"/>
    <mergeCell ref="RE176:RL176"/>
    <mergeCell ref="RM176:RT176"/>
    <mergeCell ref="RU176:SB176"/>
    <mergeCell ref="SC176:SJ176"/>
    <mergeCell ref="HY176:IF176"/>
    <mergeCell ref="IG176:IN176"/>
    <mergeCell ref="IO176:IV176"/>
    <mergeCell ref="IW176:JD176"/>
    <mergeCell ref="JE176:JL176"/>
    <mergeCell ref="JM176:JT176"/>
    <mergeCell ref="JU176:KB176"/>
    <mergeCell ref="KC176:KJ176"/>
    <mergeCell ref="KK176:KR176"/>
    <mergeCell ref="KS176:KZ176"/>
    <mergeCell ref="LA176:LH176"/>
    <mergeCell ref="LI176:LP176"/>
    <mergeCell ref="LQ176:LX176"/>
    <mergeCell ref="LY176:MF176"/>
    <mergeCell ref="MG176:MN176"/>
    <mergeCell ref="MO176:MV176"/>
    <mergeCell ref="MW176:ND176"/>
    <mergeCell ref="CS176:CZ176"/>
    <mergeCell ref="DA176:DH176"/>
    <mergeCell ref="DI176:DP176"/>
    <mergeCell ref="DQ176:DX176"/>
    <mergeCell ref="DY176:EF176"/>
    <mergeCell ref="EG176:EN176"/>
    <mergeCell ref="EO176:EV176"/>
    <mergeCell ref="EW176:FD176"/>
    <mergeCell ref="FE176:FL176"/>
    <mergeCell ref="FM176:FT176"/>
    <mergeCell ref="FU176:GB176"/>
    <mergeCell ref="GC176:GJ176"/>
    <mergeCell ref="GK176:GR176"/>
    <mergeCell ref="GS176:GZ176"/>
    <mergeCell ref="HA176:HH176"/>
    <mergeCell ref="HI176:HP176"/>
    <mergeCell ref="HQ176:HX176"/>
    <mergeCell ref="AO176:AV176"/>
    <mergeCell ref="AW176:BD176"/>
    <mergeCell ref="BE176:BL176"/>
    <mergeCell ref="BM176:BT176"/>
    <mergeCell ref="BU176:CB176"/>
    <mergeCell ref="CC176:CJ176"/>
    <mergeCell ref="CK176:CR176"/>
    <mergeCell ref="G199:H206"/>
    <mergeCell ref="G208:H215"/>
    <mergeCell ref="G183:H185"/>
    <mergeCell ref="G179:H181"/>
    <mergeCell ref="G190:H197"/>
    <mergeCell ref="A207:H207"/>
    <mergeCell ref="L207:M207"/>
    <mergeCell ref="C195:F195"/>
    <mergeCell ref="C196:F196"/>
    <mergeCell ref="C197:F197"/>
    <mergeCell ref="L189:M189"/>
    <mergeCell ref="A187:H187"/>
    <mergeCell ref="A176:H176"/>
    <mergeCell ref="Q176:X176"/>
    <mergeCell ref="A189:H189"/>
    <mergeCell ref="XEO156:XEV156"/>
    <mergeCell ref="XEW156:XFD156"/>
    <mergeCell ref="A178:H178"/>
    <mergeCell ref="A177:H177"/>
    <mergeCell ref="A182:H182"/>
    <mergeCell ref="XBU156:XCB156"/>
    <mergeCell ref="XCC156:XCJ156"/>
    <mergeCell ref="XCK156:XCR156"/>
    <mergeCell ref="XCS156:XCZ156"/>
    <mergeCell ref="XDA156:XDH156"/>
    <mergeCell ref="XDI156:XDP156"/>
    <mergeCell ref="XDQ156:XDX156"/>
    <mergeCell ref="XDY156:XEF156"/>
    <mergeCell ref="XEG156:XEN156"/>
    <mergeCell ref="WZA156:WZH156"/>
    <mergeCell ref="WZI156:WZP156"/>
    <mergeCell ref="WZQ156:WZX156"/>
    <mergeCell ref="WZY156:XAF156"/>
    <mergeCell ref="XAG156:XAN156"/>
    <mergeCell ref="XAO156:XAV156"/>
    <mergeCell ref="XAW156:XBD156"/>
    <mergeCell ref="XBE156:XBL156"/>
    <mergeCell ref="XBM156:XBT156"/>
    <mergeCell ref="WWG156:WWN156"/>
    <mergeCell ref="WWO156:WWV156"/>
    <mergeCell ref="WWW156:WXD156"/>
    <mergeCell ref="WXE156:WXL156"/>
    <mergeCell ref="WXM156:WXT156"/>
    <mergeCell ref="WXU156:WYB156"/>
    <mergeCell ref="WYC156:WYJ156"/>
    <mergeCell ref="Y176:AF176"/>
    <mergeCell ref="AG176:AN176"/>
    <mergeCell ref="WYK156:WYR156"/>
    <mergeCell ref="WYS156:WYZ156"/>
    <mergeCell ref="WTM156:WTT156"/>
    <mergeCell ref="WTU156:WUB156"/>
    <mergeCell ref="WUC156:WUJ156"/>
    <mergeCell ref="WUK156:WUR156"/>
    <mergeCell ref="WUS156:WUZ156"/>
    <mergeCell ref="WVA156:WVH156"/>
    <mergeCell ref="WVI156:WVP156"/>
    <mergeCell ref="WVQ156:WVX156"/>
    <mergeCell ref="WVY156:WWF156"/>
    <mergeCell ref="WQS156:WQZ156"/>
    <mergeCell ref="WRA156:WRH156"/>
    <mergeCell ref="WRI156:WRP156"/>
    <mergeCell ref="WRQ156:WRX156"/>
    <mergeCell ref="WRY156:WSF156"/>
    <mergeCell ref="WSG156:WSN156"/>
    <mergeCell ref="WSO156:WSV156"/>
    <mergeCell ref="WSW156:WTD156"/>
    <mergeCell ref="WTE156:WTL156"/>
    <mergeCell ref="WNY156:WOF156"/>
    <mergeCell ref="WOG156:WON156"/>
    <mergeCell ref="WOO156:WOV156"/>
    <mergeCell ref="WOW156:WPD156"/>
    <mergeCell ref="WPE156:WPL156"/>
    <mergeCell ref="WPM156:WPT156"/>
    <mergeCell ref="WPU156:WQB156"/>
    <mergeCell ref="WQC156:WQJ156"/>
    <mergeCell ref="WQK156:WQR156"/>
    <mergeCell ref="WLE156:WLL156"/>
    <mergeCell ref="WLM156:WLT156"/>
    <mergeCell ref="WLU156:WMB156"/>
    <mergeCell ref="WMC156:WMJ156"/>
    <mergeCell ref="WMK156:WMR156"/>
    <mergeCell ref="WMS156:WMZ156"/>
    <mergeCell ref="WNA156:WNH156"/>
    <mergeCell ref="WNI156:WNP156"/>
    <mergeCell ref="WNQ156:WNX156"/>
    <mergeCell ref="WIK156:WIR156"/>
    <mergeCell ref="WIS156:WIZ156"/>
    <mergeCell ref="WJA156:WJH156"/>
    <mergeCell ref="WJI156:WJP156"/>
    <mergeCell ref="WJQ156:WJX156"/>
    <mergeCell ref="WJY156:WKF156"/>
    <mergeCell ref="WKG156:WKN156"/>
    <mergeCell ref="WKO156:WKV156"/>
    <mergeCell ref="WKW156:WLD156"/>
    <mergeCell ref="WFQ156:WFX156"/>
    <mergeCell ref="WFY156:WGF156"/>
    <mergeCell ref="WGG156:WGN156"/>
    <mergeCell ref="WGO156:WGV156"/>
    <mergeCell ref="WGW156:WHD156"/>
    <mergeCell ref="WHE156:WHL156"/>
    <mergeCell ref="WHM156:WHT156"/>
    <mergeCell ref="WHU156:WIB156"/>
    <mergeCell ref="WIC156:WIJ156"/>
    <mergeCell ref="WCW156:WDD156"/>
    <mergeCell ref="WDE156:WDL156"/>
    <mergeCell ref="WDM156:WDT156"/>
    <mergeCell ref="WDU156:WEB156"/>
    <mergeCell ref="WEC156:WEJ156"/>
    <mergeCell ref="WEK156:WER156"/>
    <mergeCell ref="WES156:WEZ156"/>
    <mergeCell ref="WFA156:WFH156"/>
    <mergeCell ref="WFI156:WFP156"/>
    <mergeCell ref="WAC156:WAJ156"/>
    <mergeCell ref="WAK156:WAR156"/>
    <mergeCell ref="WAS156:WAZ156"/>
    <mergeCell ref="WBA156:WBH156"/>
    <mergeCell ref="WBI156:WBP156"/>
    <mergeCell ref="WBQ156:WBX156"/>
    <mergeCell ref="WBY156:WCF156"/>
    <mergeCell ref="WCG156:WCN156"/>
    <mergeCell ref="WCO156:WCV156"/>
    <mergeCell ref="VXI156:VXP156"/>
    <mergeCell ref="VXQ156:VXX156"/>
    <mergeCell ref="VXY156:VYF156"/>
    <mergeCell ref="VYG156:VYN156"/>
    <mergeCell ref="VYO156:VYV156"/>
    <mergeCell ref="VYW156:VZD156"/>
    <mergeCell ref="VZE156:VZL156"/>
    <mergeCell ref="VZM156:VZT156"/>
    <mergeCell ref="VZU156:WAB156"/>
    <mergeCell ref="VUO156:VUV156"/>
    <mergeCell ref="VUW156:VVD156"/>
    <mergeCell ref="VVE156:VVL156"/>
    <mergeCell ref="VVM156:VVT156"/>
    <mergeCell ref="VVU156:VWB156"/>
    <mergeCell ref="VWC156:VWJ156"/>
    <mergeCell ref="VWK156:VWR156"/>
    <mergeCell ref="VWS156:VWZ156"/>
    <mergeCell ref="VXA156:VXH156"/>
    <mergeCell ref="VRU156:VSB156"/>
    <mergeCell ref="VSC156:VSJ156"/>
    <mergeCell ref="VSK156:VSR156"/>
    <mergeCell ref="VSS156:VSZ156"/>
    <mergeCell ref="VTA156:VTH156"/>
    <mergeCell ref="VTI156:VTP156"/>
    <mergeCell ref="VTQ156:VTX156"/>
    <mergeCell ref="VTY156:VUF156"/>
    <mergeCell ref="VUG156:VUN156"/>
    <mergeCell ref="VPA156:VPH156"/>
    <mergeCell ref="VPI156:VPP156"/>
    <mergeCell ref="VPQ156:VPX156"/>
    <mergeCell ref="VPY156:VQF156"/>
    <mergeCell ref="VQG156:VQN156"/>
    <mergeCell ref="VQO156:VQV156"/>
    <mergeCell ref="VQW156:VRD156"/>
    <mergeCell ref="VRE156:VRL156"/>
    <mergeCell ref="VRM156:VRT156"/>
    <mergeCell ref="VMG156:VMN156"/>
    <mergeCell ref="VMO156:VMV156"/>
    <mergeCell ref="VMW156:VND156"/>
    <mergeCell ref="VNE156:VNL156"/>
    <mergeCell ref="VNM156:VNT156"/>
    <mergeCell ref="VNU156:VOB156"/>
    <mergeCell ref="VOC156:VOJ156"/>
    <mergeCell ref="VOK156:VOR156"/>
    <mergeCell ref="VOS156:VOZ156"/>
    <mergeCell ref="VJM156:VJT156"/>
    <mergeCell ref="VJU156:VKB156"/>
    <mergeCell ref="VKC156:VKJ156"/>
    <mergeCell ref="VKK156:VKR156"/>
    <mergeCell ref="VKS156:VKZ156"/>
    <mergeCell ref="VLA156:VLH156"/>
    <mergeCell ref="VLI156:VLP156"/>
    <mergeCell ref="VLQ156:VLX156"/>
    <mergeCell ref="VLY156:VMF156"/>
    <mergeCell ref="VGS156:VGZ156"/>
    <mergeCell ref="VHA156:VHH156"/>
    <mergeCell ref="VHI156:VHP156"/>
    <mergeCell ref="VHQ156:VHX156"/>
    <mergeCell ref="VHY156:VIF156"/>
    <mergeCell ref="VIG156:VIN156"/>
    <mergeCell ref="VIO156:VIV156"/>
    <mergeCell ref="VIW156:VJD156"/>
    <mergeCell ref="VJE156:VJL156"/>
    <mergeCell ref="VDY156:VEF156"/>
    <mergeCell ref="VEG156:VEN156"/>
    <mergeCell ref="VEO156:VEV156"/>
    <mergeCell ref="VEW156:VFD156"/>
    <mergeCell ref="VFE156:VFL156"/>
    <mergeCell ref="VFM156:VFT156"/>
    <mergeCell ref="VFU156:VGB156"/>
    <mergeCell ref="VGC156:VGJ156"/>
    <mergeCell ref="VGK156:VGR156"/>
    <mergeCell ref="VBE156:VBL156"/>
    <mergeCell ref="VBM156:VBT156"/>
    <mergeCell ref="VBU156:VCB156"/>
    <mergeCell ref="VCC156:VCJ156"/>
    <mergeCell ref="VCK156:VCR156"/>
    <mergeCell ref="VCS156:VCZ156"/>
    <mergeCell ref="VDA156:VDH156"/>
    <mergeCell ref="VDI156:VDP156"/>
    <mergeCell ref="VDQ156:VDX156"/>
    <mergeCell ref="UYK156:UYR156"/>
    <mergeCell ref="UYS156:UYZ156"/>
    <mergeCell ref="UZA156:UZH156"/>
    <mergeCell ref="UZI156:UZP156"/>
    <mergeCell ref="UZQ156:UZX156"/>
    <mergeCell ref="UZY156:VAF156"/>
    <mergeCell ref="VAG156:VAN156"/>
    <mergeCell ref="VAO156:VAV156"/>
    <mergeCell ref="VAW156:VBD156"/>
    <mergeCell ref="UVQ156:UVX156"/>
    <mergeCell ref="UVY156:UWF156"/>
    <mergeCell ref="UWG156:UWN156"/>
    <mergeCell ref="UWO156:UWV156"/>
    <mergeCell ref="UWW156:UXD156"/>
    <mergeCell ref="UXE156:UXL156"/>
    <mergeCell ref="UXM156:UXT156"/>
    <mergeCell ref="UXU156:UYB156"/>
    <mergeCell ref="UYC156:UYJ156"/>
    <mergeCell ref="USW156:UTD156"/>
    <mergeCell ref="UTE156:UTL156"/>
    <mergeCell ref="UTM156:UTT156"/>
    <mergeCell ref="UTU156:UUB156"/>
    <mergeCell ref="UUC156:UUJ156"/>
    <mergeCell ref="UUK156:UUR156"/>
    <mergeCell ref="UUS156:UUZ156"/>
    <mergeCell ref="UVA156:UVH156"/>
    <mergeCell ref="UVI156:UVP156"/>
    <mergeCell ref="UQC156:UQJ156"/>
    <mergeCell ref="UQK156:UQR156"/>
    <mergeCell ref="UQS156:UQZ156"/>
    <mergeCell ref="URA156:URH156"/>
    <mergeCell ref="URI156:URP156"/>
    <mergeCell ref="URQ156:URX156"/>
    <mergeCell ref="URY156:USF156"/>
    <mergeCell ref="USG156:USN156"/>
    <mergeCell ref="USO156:USV156"/>
    <mergeCell ref="UNI156:UNP156"/>
    <mergeCell ref="UNQ156:UNX156"/>
    <mergeCell ref="UNY156:UOF156"/>
    <mergeCell ref="UOG156:UON156"/>
    <mergeCell ref="UOO156:UOV156"/>
    <mergeCell ref="UOW156:UPD156"/>
    <mergeCell ref="UPE156:UPL156"/>
    <mergeCell ref="UPM156:UPT156"/>
    <mergeCell ref="UPU156:UQB156"/>
    <mergeCell ref="UKO156:UKV156"/>
    <mergeCell ref="UKW156:ULD156"/>
    <mergeCell ref="ULE156:ULL156"/>
    <mergeCell ref="ULM156:ULT156"/>
    <mergeCell ref="ULU156:UMB156"/>
    <mergeCell ref="UMC156:UMJ156"/>
    <mergeCell ref="UMK156:UMR156"/>
    <mergeCell ref="UMS156:UMZ156"/>
    <mergeCell ref="UNA156:UNH156"/>
    <mergeCell ref="UHU156:UIB156"/>
    <mergeCell ref="UIC156:UIJ156"/>
    <mergeCell ref="UIK156:UIR156"/>
    <mergeCell ref="UIS156:UIZ156"/>
    <mergeCell ref="UJA156:UJH156"/>
    <mergeCell ref="UJI156:UJP156"/>
    <mergeCell ref="UJQ156:UJX156"/>
    <mergeCell ref="UJY156:UKF156"/>
    <mergeCell ref="UKG156:UKN156"/>
    <mergeCell ref="UFA156:UFH156"/>
    <mergeCell ref="UFI156:UFP156"/>
    <mergeCell ref="UFQ156:UFX156"/>
    <mergeCell ref="UFY156:UGF156"/>
    <mergeCell ref="UGG156:UGN156"/>
    <mergeCell ref="UGO156:UGV156"/>
    <mergeCell ref="UGW156:UHD156"/>
    <mergeCell ref="UHE156:UHL156"/>
    <mergeCell ref="UHM156:UHT156"/>
    <mergeCell ref="UCG156:UCN156"/>
    <mergeCell ref="UCO156:UCV156"/>
    <mergeCell ref="UCW156:UDD156"/>
    <mergeCell ref="UDE156:UDL156"/>
    <mergeCell ref="UDM156:UDT156"/>
    <mergeCell ref="UDU156:UEB156"/>
    <mergeCell ref="UEC156:UEJ156"/>
    <mergeCell ref="UEK156:UER156"/>
    <mergeCell ref="UES156:UEZ156"/>
    <mergeCell ref="TZM156:TZT156"/>
    <mergeCell ref="TZU156:UAB156"/>
    <mergeCell ref="UAC156:UAJ156"/>
    <mergeCell ref="UAK156:UAR156"/>
    <mergeCell ref="UAS156:UAZ156"/>
    <mergeCell ref="UBA156:UBH156"/>
    <mergeCell ref="UBI156:UBP156"/>
    <mergeCell ref="UBQ156:UBX156"/>
    <mergeCell ref="UBY156:UCF156"/>
    <mergeCell ref="TWS156:TWZ156"/>
    <mergeCell ref="TXA156:TXH156"/>
    <mergeCell ref="TXI156:TXP156"/>
    <mergeCell ref="TXQ156:TXX156"/>
    <mergeCell ref="TXY156:TYF156"/>
    <mergeCell ref="TYG156:TYN156"/>
    <mergeCell ref="TYO156:TYV156"/>
    <mergeCell ref="TYW156:TZD156"/>
    <mergeCell ref="TZE156:TZL156"/>
    <mergeCell ref="TTY156:TUF156"/>
    <mergeCell ref="TUG156:TUN156"/>
    <mergeCell ref="TUO156:TUV156"/>
    <mergeCell ref="TUW156:TVD156"/>
    <mergeCell ref="TVE156:TVL156"/>
    <mergeCell ref="TVM156:TVT156"/>
    <mergeCell ref="TVU156:TWB156"/>
    <mergeCell ref="TWC156:TWJ156"/>
    <mergeCell ref="TWK156:TWR156"/>
    <mergeCell ref="TRE156:TRL156"/>
    <mergeCell ref="TRM156:TRT156"/>
    <mergeCell ref="TRU156:TSB156"/>
    <mergeCell ref="TSC156:TSJ156"/>
    <mergeCell ref="TSK156:TSR156"/>
    <mergeCell ref="TSS156:TSZ156"/>
    <mergeCell ref="TTA156:TTH156"/>
    <mergeCell ref="TTI156:TTP156"/>
    <mergeCell ref="TTQ156:TTX156"/>
    <mergeCell ref="TOK156:TOR156"/>
    <mergeCell ref="TOS156:TOZ156"/>
    <mergeCell ref="TPA156:TPH156"/>
    <mergeCell ref="TPI156:TPP156"/>
    <mergeCell ref="TPQ156:TPX156"/>
    <mergeCell ref="TPY156:TQF156"/>
    <mergeCell ref="TQG156:TQN156"/>
    <mergeCell ref="TQO156:TQV156"/>
    <mergeCell ref="TQW156:TRD156"/>
    <mergeCell ref="TLQ156:TLX156"/>
    <mergeCell ref="TLY156:TMF156"/>
    <mergeCell ref="TMG156:TMN156"/>
    <mergeCell ref="TMO156:TMV156"/>
    <mergeCell ref="TMW156:TND156"/>
    <mergeCell ref="TNE156:TNL156"/>
    <mergeCell ref="TNM156:TNT156"/>
    <mergeCell ref="TNU156:TOB156"/>
    <mergeCell ref="TOC156:TOJ156"/>
    <mergeCell ref="TIW156:TJD156"/>
    <mergeCell ref="TJE156:TJL156"/>
    <mergeCell ref="TJM156:TJT156"/>
    <mergeCell ref="TJU156:TKB156"/>
    <mergeCell ref="TKC156:TKJ156"/>
    <mergeCell ref="TKK156:TKR156"/>
    <mergeCell ref="TKS156:TKZ156"/>
    <mergeCell ref="TLA156:TLH156"/>
    <mergeCell ref="TLI156:TLP156"/>
    <mergeCell ref="TGC156:TGJ156"/>
    <mergeCell ref="TGK156:TGR156"/>
    <mergeCell ref="TGS156:TGZ156"/>
    <mergeCell ref="THA156:THH156"/>
    <mergeCell ref="THI156:THP156"/>
    <mergeCell ref="THQ156:THX156"/>
    <mergeCell ref="THY156:TIF156"/>
    <mergeCell ref="TIG156:TIN156"/>
    <mergeCell ref="TIO156:TIV156"/>
    <mergeCell ref="TDI156:TDP156"/>
    <mergeCell ref="TDQ156:TDX156"/>
    <mergeCell ref="TDY156:TEF156"/>
    <mergeCell ref="TEG156:TEN156"/>
    <mergeCell ref="TEO156:TEV156"/>
    <mergeCell ref="TEW156:TFD156"/>
    <mergeCell ref="TFE156:TFL156"/>
    <mergeCell ref="TFM156:TFT156"/>
    <mergeCell ref="TFU156:TGB156"/>
    <mergeCell ref="TAO156:TAV156"/>
    <mergeCell ref="TAW156:TBD156"/>
    <mergeCell ref="TBE156:TBL156"/>
    <mergeCell ref="TBM156:TBT156"/>
    <mergeCell ref="TBU156:TCB156"/>
    <mergeCell ref="TCC156:TCJ156"/>
    <mergeCell ref="TCK156:TCR156"/>
    <mergeCell ref="TCS156:TCZ156"/>
    <mergeCell ref="TDA156:TDH156"/>
    <mergeCell ref="SXU156:SYB156"/>
    <mergeCell ref="SYC156:SYJ156"/>
    <mergeCell ref="SYK156:SYR156"/>
    <mergeCell ref="SYS156:SYZ156"/>
    <mergeCell ref="SZA156:SZH156"/>
    <mergeCell ref="SZI156:SZP156"/>
    <mergeCell ref="SZQ156:SZX156"/>
    <mergeCell ref="SZY156:TAF156"/>
    <mergeCell ref="TAG156:TAN156"/>
    <mergeCell ref="SVA156:SVH156"/>
    <mergeCell ref="SVI156:SVP156"/>
    <mergeCell ref="SVQ156:SVX156"/>
    <mergeCell ref="SVY156:SWF156"/>
    <mergeCell ref="SWG156:SWN156"/>
    <mergeCell ref="SWO156:SWV156"/>
    <mergeCell ref="SWW156:SXD156"/>
    <mergeCell ref="SXE156:SXL156"/>
    <mergeCell ref="SXM156:SXT156"/>
    <mergeCell ref="SSG156:SSN156"/>
    <mergeCell ref="SSO156:SSV156"/>
    <mergeCell ref="SSW156:STD156"/>
    <mergeCell ref="STE156:STL156"/>
    <mergeCell ref="STM156:STT156"/>
    <mergeCell ref="STU156:SUB156"/>
    <mergeCell ref="SUC156:SUJ156"/>
    <mergeCell ref="SUK156:SUR156"/>
    <mergeCell ref="SUS156:SUZ156"/>
    <mergeCell ref="SPM156:SPT156"/>
    <mergeCell ref="SPU156:SQB156"/>
    <mergeCell ref="SQC156:SQJ156"/>
    <mergeCell ref="SQK156:SQR156"/>
    <mergeCell ref="SQS156:SQZ156"/>
    <mergeCell ref="SRA156:SRH156"/>
    <mergeCell ref="SRI156:SRP156"/>
    <mergeCell ref="SRQ156:SRX156"/>
    <mergeCell ref="SRY156:SSF156"/>
    <mergeCell ref="SMS156:SMZ156"/>
    <mergeCell ref="SNA156:SNH156"/>
    <mergeCell ref="SNI156:SNP156"/>
    <mergeCell ref="SNQ156:SNX156"/>
    <mergeCell ref="SNY156:SOF156"/>
    <mergeCell ref="SOG156:SON156"/>
    <mergeCell ref="SOO156:SOV156"/>
    <mergeCell ref="SOW156:SPD156"/>
    <mergeCell ref="SPE156:SPL156"/>
    <mergeCell ref="SJY156:SKF156"/>
    <mergeCell ref="SKG156:SKN156"/>
    <mergeCell ref="SKO156:SKV156"/>
    <mergeCell ref="SKW156:SLD156"/>
    <mergeCell ref="SLE156:SLL156"/>
    <mergeCell ref="SLM156:SLT156"/>
    <mergeCell ref="SLU156:SMB156"/>
    <mergeCell ref="SMC156:SMJ156"/>
    <mergeCell ref="SMK156:SMR156"/>
    <mergeCell ref="SHE156:SHL156"/>
    <mergeCell ref="SHM156:SHT156"/>
    <mergeCell ref="SHU156:SIB156"/>
    <mergeCell ref="SIC156:SIJ156"/>
    <mergeCell ref="SIK156:SIR156"/>
    <mergeCell ref="SIS156:SIZ156"/>
    <mergeCell ref="SJA156:SJH156"/>
    <mergeCell ref="SJI156:SJP156"/>
    <mergeCell ref="SJQ156:SJX156"/>
    <mergeCell ref="SEK156:SER156"/>
    <mergeCell ref="SES156:SEZ156"/>
    <mergeCell ref="SFA156:SFH156"/>
    <mergeCell ref="SFI156:SFP156"/>
    <mergeCell ref="SFQ156:SFX156"/>
    <mergeCell ref="SFY156:SGF156"/>
    <mergeCell ref="SGG156:SGN156"/>
    <mergeCell ref="SGO156:SGV156"/>
    <mergeCell ref="SGW156:SHD156"/>
    <mergeCell ref="SBQ156:SBX156"/>
    <mergeCell ref="SBY156:SCF156"/>
    <mergeCell ref="SCG156:SCN156"/>
    <mergeCell ref="SCO156:SCV156"/>
    <mergeCell ref="SCW156:SDD156"/>
    <mergeCell ref="SDE156:SDL156"/>
    <mergeCell ref="SDM156:SDT156"/>
    <mergeCell ref="SDU156:SEB156"/>
    <mergeCell ref="SEC156:SEJ156"/>
    <mergeCell ref="RYW156:RZD156"/>
    <mergeCell ref="RZE156:RZL156"/>
    <mergeCell ref="RZM156:RZT156"/>
    <mergeCell ref="RZU156:SAB156"/>
    <mergeCell ref="SAC156:SAJ156"/>
    <mergeCell ref="SAK156:SAR156"/>
    <mergeCell ref="SAS156:SAZ156"/>
    <mergeCell ref="SBA156:SBH156"/>
    <mergeCell ref="SBI156:SBP156"/>
    <mergeCell ref="RWC156:RWJ156"/>
    <mergeCell ref="RWK156:RWR156"/>
    <mergeCell ref="RWS156:RWZ156"/>
    <mergeCell ref="RXA156:RXH156"/>
    <mergeCell ref="RXI156:RXP156"/>
    <mergeCell ref="RXQ156:RXX156"/>
    <mergeCell ref="RXY156:RYF156"/>
    <mergeCell ref="RYG156:RYN156"/>
    <mergeCell ref="RYO156:RYV156"/>
    <mergeCell ref="RTI156:RTP156"/>
    <mergeCell ref="RTQ156:RTX156"/>
    <mergeCell ref="RTY156:RUF156"/>
    <mergeCell ref="RUG156:RUN156"/>
    <mergeCell ref="RUO156:RUV156"/>
    <mergeCell ref="RUW156:RVD156"/>
    <mergeCell ref="RVE156:RVL156"/>
    <mergeCell ref="RVM156:RVT156"/>
    <mergeCell ref="RVU156:RWB156"/>
    <mergeCell ref="RQO156:RQV156"/>
    <mergeCell ref="RQW156:RRD156"/>
    <mergeCell ref="RRE156:RRL156"/>
    <mergeCell ref="RRM156:RRT156"/>
    <mergeCell ref="RRU156:RSB156"/>
    <mergeCell ref="RSC156:RSJ156"/>
    <mergeCell ref="RSK156:RSR156"/>
    <mergeCell ref="RSS156:RSZ156"/>
    <mergeCell ref="RTA156:RTH156"/>
    <mergeCell ref="RNU156:ROB156"/>
    <mergeCell ref="ROC156:ROJ156"/>
    <mergeCell ref="ROK156:ROR156"/>
    <mergeCell ref="ROS156:ROZ156"/>
    <mergeCell ref="RPA156:RPH156"/>
    <mergeCell ref="RPI156:RPP156"/>
    <mergeCell ref="RPQ156:RPX156"/>
    <mergeCell ref="RPY156:RQF156"/>
    <mergeCell ref="RQG156:RQN156"/>
    <mergeCell ref="RLA156:RLH156"/>
    <mergeCell ref="RLI156:RLP156"/>
    <mergeCell ref="RLQ156:RLX156"/>
    <mergeCell ref="RLY156:RMF156"/>
    <mergeCell ref="RMG156:RMN156"/>
    <mergeCell ref="RMO156:RMV156"/>
    <mergeCell ref="RMW156:RND156"/>
    <mergeCell ref="RNE156:RNL156"/>
    <mergeCell ref="RNM156:RNT156"/>
    <mergeCell ref="RIG156:RIN156"/>
    <mergeCell ref="RIO156:RIV156"/>
    <mergeCell ref="RIW156:RJD156"/>
    <mergeCell ref="RJE156:RJL156"/>
    <mergeCell ref="RJM156:RJT156"/>
    <mergeCell ref="RJU156:RKB156"/>
    <mergeCell ref="RKC156:RKJ156"/>
    <mergeCell ref="RKK156:RKR156"/>
    <mergeCell ref="RKS156:RKZ156"/>
    <mergeCell ref="RFM156:RFT156"/>
    <mergeCell ref="RFU156:RGB156"/>
    <mergeCell ref="RGC156:RGJ156"/>
    <mergeCell ref="RGK156:RGR156"/>
    <mergeCell ref="RGS156:RGZ156"/>
    <mergeCell ref="RHA156:RHH156"/>
    <mergeCell ref="RHI156:RHP156"/>
    <mergeCell ref="RHQ156:RHX156"/>
    <mergeCell ref="RHY156:RIF156"/>
    <mergeCell ref="RCS156:RCZ156"/>
    <mergeCell ref="RDA156:RDH156"/>
    <mergeCell ref="RDI156:RDP156"/>
    <mergeCell ref="RDQ156:RDX156"/>
    <mergeCell ref="RDY156:REF156"/>
    <mergeCell ref="REG156:REN156"/>
    <mergeCell ref="REO156:REV156"/>
    <mergeCell ref="REW156:RFD156"/>
    <mergeCell ref="RFE156:RFL156"/>
    <mergeCell ref="QZY156:RAF156"/>
    <mergeCell ref="RAG156:RAN156"/>
    <mergeCell ref="RAO156:RAV156"/>
    <mergeCell ref="RAW156:RBD156"/>
    <mergeCell ref="RBE156:RBL156"/>
    <mergeCell ref="RBM156:RBT156"/>
    <mergeCell ref="RBU156:RCB156"/>
    <mergeCell ref="RCC156:RCJ156"/>
    <mergeCell ref="RCK156:RCR156"/>
    <mergeCell ref="QXE156:QXL156"/>
    <mergeCell ref="QXM156:QXT156"/>
    <mergeCell ref="QXU156:QYB156"/>
    <mergeCell ref="QYC156:QYJ156"/>
    <mergeCell ref="QYK156:QYR156"/>
    <mergeCell ref="QYS156:QYZ156"/>
    <mergeCell ref="QZA156:QZH156"/>
    <mergeCell ref="QZI156:QZP156"/>
    <mergeCell ref="QZQ156:QZX156"/>
    <mergeCell ref="QUK156:QUR156"/>
    <mergeCell ref="QUS156:QUZ156"/>
    <mergeCell ref="QVA156:QVH156"/>
    <mergeCell ref="QVI156:QVP156"/>
    <mergeCell ref="QVQ156:QVX156"/>
    <mergeCell ref="QVY156:QWF156"/>
    <mergeCell ref="QWG156:QWN156"/>
    <mergeCell ref="QWO156:QWV156"/>
    <mergeCell ref="QWW156:QXD156"/>
    <mergeCell ref="QRQ156:QRX156"/>
    <mergeCell ref="QRY156:QSF156"/>
    <mergeCell ref="QSG156:QSN156"/>
    <mergeCell ref="QSO156:QSV156"/>
    <mergeCell ref="QSW156:QTD156"/>
    <mergeCell ref="QTE156:QTL156"/>
    <mergeCell ref="QTM156:QTT156"/>
    <mergeCell ref="QTU156:QUB156"/>
    <mergeCell ref="QUC156:QUJ156"/>
    <mergeCell ref="QOW156:QPD156"/>
    <mergeCell ref="QPE156:QPL156"/>
    <mergeCell ref="QPM156:QPT156"/>
    <mergeCell ref="QPU156:QQB156"/>
    <mergeCell ref="QQC156:QQJ156"/>
    <mergeCell ref="QQK156:QQR156"/>
    <mergeCell ref="QQS156:QQZ156"/>
    <mergeCell ref="QRA156:QRH156"/>
    <mergeCell ref="QRI156:QRP156"/>
    <mergeCell ref="QMC156:QMJ156"/>
    <mergeCell ref="QMK156:QMR156"/>
    <mergeCell ref="QMS156:QMZ156"/>
    <mergeCell ref="QNA156:QNH156"/>
    <mergeCell ref="QNI156:QNP156"/>
    <mergeCell ref="QNQ156:QNX156"/>
    <mergeCell ref="QNY156:QOF156"/>
    <mergeCell ref="QOG156:QON156"/>
    <mergeCell ref="QOO156:QOV156"/>
    <mergeCell ref="QJI156:QJP156"/>
    <mergeCell ref="QJQ156:QJX156"/>
    <mergeCell ref="QJY156:QKF156"/>
    <mergeCell ref="QKG156:QKN156"/>
    <mergeCell ref="QKO156:QKV156"/>
    <mergeCell ref="QKW156:QLD156"/>
    <mergeCell ref="QLE156:QLL156"/>
    <mergeCell ref="QLM156:QLT156"/>
    <mergeCell ref="QLU156:QMB156"/>
    <mergeCell ref="QGO156:QGV156"/>
    <mergeCell ref="QGW156:QHD156"/>
    <mergeCell ref="QHE156:QHL156"/>
    <mergeCell ref="QHM156:QHT156"/>
    <mergeCell ref="QHU156:QIB156"/>
    <mergeCell ref="QIC156:QIJ156"/>
    <mergeCell ref="QIK156:QIR156"/>
    <mergeCell ref="QIS156:QIZ156"/>
    <mergeCell ref="QJA156:QJH156"/>
    <mergeCell ref="QDU156:QEB156"/>
    <mergeCell ref="QEC156:QEJ156"/>
    <mergeCell ref="QEK156:QER156"/>
    <mergeCell ref="QES156:QEZ156"/>
    <mergeCell ref="QFA156:QFH156"/>
    <mergeCell ref="QFI156:QFP156"/>
    <mergeCell ref="QFQ156:QFX156"/>
    <mergeCell ref="QFY156:QGF156"/>
    <mergeCell ref="QGG156:QGN156"/>
    <mergeCell ref="QBA156:QBH156"/>
    <mergeCell ref="QBI156:QBP156"/>
    <mergeCell ref="QBQ156:QBX156"/>
    <mergeCell ref="QBY156:QCF156"/>
    <mergeCell ref="QCG156:QCN156"/>
    <mergeCell ref="QCO156:QCV156"/>
    <mergeCell ref="QCW156:QDD156"/>
    <mergeCell ref="QDE156:QDL156"/>
    <mergeCell ref="QDM156:QDT156"/>
    <mergeCell ref="PYG156:PYN156"/>
    <mergeCell ref="PYO156:PYV156"/>
    <mergeCell ref="PYW156:PZD156"/>
    <mergeCell ref="PZE156:PZL156"/>
    <mergeCell ref="PZM156:PZT156"/>
    <mergeCell ref="PZU156:QAB156"/>
    <mergeCell ref="QAC156:QAJ156"/>
    <mergeCell ref="QAK156:QAR156"/>
    <mergeCell ref="QAS156:QAZ156"/>
    <mergeCell ref="PVM156:PVT156"/>
    <mergeCell ref="PVU156:PWB156"/>
    <mergeCell ref="PWC156:PWJ156"/>
    <mergeCell ref="PWK156:PWR156"/>
    <mergeCell ref="PWS156:PWZ156"/>
    <mergeCell ref="PXA156:PXH156"/>
    <mergeCell ref="PXI156:PXP156"/>
    <mergeCell ref="PXQ156:PXX156"/>
    <mergeCell ref="PXY156:PYF156"/>
    <mergeCell ref="PSS156:PSZ156"/>
    <mergeCell ref="PTA156:PTH156"/>
    <mergeCell ref="PTI156:PTP156"/>
    <mergeCell ref="PTQ156:PTX156"/>
    <mergeCell ref="PTY156:PUF156"/>
    <mergeCell ref="PUG156:PUN156"/>
    <mergeCell ref="PUO156:PUV156"/>
    <mergeCell ref="PUW156:PVD156"/>
    <mergeCell ref="PVE156:PVL156"/>
    <mergeCell ref="PPY156:PQF156"/>
    <mergeCell ref="PQG156:PQN156"/>
    <mergeCell ref="PQO156:PQV156"/>
    <mergeCell ref="PQW156:PRD156"/>
    <mergeCell ref="PRE156:PRL156"/>
    <mergeCell ref="PRM156:PRT156"/>
    <mergeCell ref="PRU156:PSB156"/>
    <mergeCell ref="PSC156:PSJ156"/>
    <mergeCell ref="PSK156:PSR156"/>
    <mergeCell ref="PNE156:PNL156"/>
    <mergeCell ref="PNM156:PNT156"/>
    <mergeCell ref="PNU156:POB156"/>
    <mergeCell ref="POC156:POJ156"/>
    <mergeCell ref="POK156:POR156"/>
    <mergeCell ref="POS156:POZ156"/>
    <mergeCell ref="PPA156:PPH156"/>
    <mergeCell ref="PPI156:PPP156"/>
    <mergeCell ref="PPQ156:PPX156"/>
    <mergeCell ref="PKK156:PKR156"/>
    <mergeCell ref="PKS156:PKZ156"/>
    <mergeCell ref="PLA156:PLH156"/>
    <mergeCell ref="PLI156:PLP156"/>
    <mergeCell ref="PLQ156:PLX156"/>
    <mergeCell ref="PLY156:PMF156"/>
    <mergeCell ref="PMG156:PMN156"/>
    <mergeCell ref="PMO156:PMV156"/>
    <mergeCell ref="PMW156:PND156"/>
    <mergeCell ref="PHQ156:PHX156"/>
    <mergeCell ref="PHY156:PIF156"/>
    <mergeCell ref="PIG156:PIN156"/>
    <mergeCell ref="PIO156:PIV156"/>
    <mergeCell ref="PIW156:PJD156"/>
    <mergeCell ref="PJE156:PJL156"/>
    <mergeCell ref="PJM156:PJT156"/>
    <mergeCell ref="PJU156:PKB156"/>
    <mergeCell ref="PKC156:PKJ156"/>
    <mergeCell ref="PEW156:PFD156"/>
    <mergeCell ref="PFE156:PFL156"/>
    <mergeCell ref="PFM156:PFT156"/>
    <mergeCell ref="PFU156:PGB156"/>
    <mergeCell ref="PGC156:PGJ156"/>
    <mergeCell ref="PGK156:PGR156"/>
    <mergeCell ref="PGS156:PGZ156"/>
    <mergeCell ref="PHA156:PHH156"/>
    <mergeCell ref="PHI156:PHP156"/>
    <mergeCell ref="PCC156:PCJ156"/>
    <mergeCell ref="PCK156:PCR156"/>
    <mergeCell ref="PCS156:PCZ156"/>
    <mergeCell ref="PDA156:PDH156"/>
    <mergeCell ref="PDI156:PDP156"/>
    <mergeCell ref="PDQ156:PDX156"/>
    <mergeCell ref="PDY156:PEF156"/>
    <mergeCell ref="PEG156:PEN156"/>
    <mergeCell ref="PEO156:PEV156"/>
    <mergeCell ref="OZI156:OZP156"/>
    <mergeCell ref="OZQ156:OZX156"/>
    <mergeCell ref="OZY156:PAF156"/>
    <mergeCell ref="PAG156:PAN156"/>
    <mergeCell ref="PAO156:PAV156"/>
    <mergeCell ref="PAW156:PBD156"/>
    <mergeCell ref="PBE156:PBL156"/>
    <mergeCell ref="PBM156:PBT156"/>
    <mergeCell ref="PBU156:PCB156"/>
    <mergeCell ref="OWO156:OWV156"/>
    <mergeCell ref="OWW156:OXD156"/>
    <mergeCell ref="OXE156:OXL156"/>
    <mergeCell ref="OXM156:OXT156"/>
    <mergeCell ref="OXU156:OYB156"/>
    <mergeCell ref="OYC156:OYJ156"/>
    <mergeCell ref="OYK156:OYR156"/>
    <mergeCell ref="OYS156:OYZ156"/>
    <mergeCell ref="OZA156:OZH156"/>
    <mergeCell ref="OTU156:OUB156"/>
    <mergeCell ref="OUC156:OUJ156"/>
    <mergeCell ref="OUK156:OUR156"/>
    <mergeCell ref="OUS156:OUZ156"/>
    <mergeCell ref="OVA156:OVH156"/>
    <mergeCell ref="OVI156:OVP156"/>
    <mergeCell ref="OVQ156:OVX156"/>
    <mergeCell ref="OVY156:OWF156"/>
    <mergeCell ref="OWG156:OWN156"/>
    <mergeCell ref="ORA156:ORH156"/>
    <mergeCell ref="ORI156:ORP156"/>
    <mergeCell ref="ORQ156:ORX156"/>
    <mergeCell ref="ORY156:OSF156"/>
    <mergeCell ref="OSG156:OSN156"/>
    <mergeCell ref="OSO156:OSV156"/>
    <mergeCell ref="OSW156:OTD156"/>
    <mergeCell ref="OTE156:OTL156"/>
    <mergeCell ref="OTM156:OTT156"/>
    <mergeCell ref="OOG156:OON156"/>
    <mergeCell ref="OOO156:OOV156"/>
    <mergeCell ref="OOW156:OPD156"/>
    <mergeCell ref="OPE156:OPL156"/>
    <mergeCell ref="OPM156:OPT156"/>
    <mergeCell ref="OPU156:OQB156"/>
    <mergeCell ref="OQC156:OQJ156"/>
    <mergeCell ref="OQK156:OQR156"/>
    <mergeCell ref="OQS156:OQZ156"/>
    <mergeCell ref="OLM156:OLT156"/>
    <mergeCell ref="OLU156:OMB156"/>
    <mergeCell ref="OMC156:OMJ156"/>
    <mergeCell ref="OMK156:OMR156"/>
    <mergeCell ref="OMS156:OMZ156"/>
    <mergeCell ref="ONA156:ONH156"/>
    <mergeCell ref="ONI156:ONP156"/>
    <mergeCell ref="ONQ156:ONX156"/>
    <mergeCell ref="ONY156:OOF156"/>
    <mergeCell ref="OIS156:OIZ156"/>
    <mergeCell ref="OJA156:OJH156"/>
    <mergeCell ref="OJI156:OJP156"/>
    <mergeCell ref="OJQ156:OJX156"/>
    <mergeCell ref="OJY156:OKF156"/>
    <mergeCell ref="OKG156:OKN156"/>
    <mergeCell ref="OKO156:OKV156"/>
    <mergeCell ref="OKW156:OLD156"/>
    <mergeCell ref="OLE156:OLL156"/>
    <mergeCell ref="OFY156:OGF156"/>
    <mergeCell ref="OGG156:OGN156"/>
    <mergeCell ref="OGO156:OGV156"/>
    <mergeCell ref="OGW156:OHD156"/>
    <mergeCell ref="OHE156:OHL156"/>
    <mergeCell ref="OHM156:OHT156"/>
    <mergeCell ref="OHU156:OIB156"/>
    <mergeCell ref="OIC156:OIJ156"/>
    <mergeCell ref="OIK156:OIR156"/>
    <mergeCell ref="ODE156:ODL156"/>
    <mergeCell ref="ODM156:ODT156"/>
    <mergeCell ref="ODU156:OEB156"/>
    <mergeCell ref="OEC156:OEJ156"/>
    <mergeCell ref="OEK156:OER156"/>
    <mergeCell ref="OES156:OEZ156"/>
    <mergeCell ref="OFA156:OFH156"/>
    <mergeCell ref="OFI156:OFP156"/>
    <mergeCell ref="OFQ156:OFX156"/>
    <mergeCell ref="OAK156:OAR156"/>
    <mergeCell ref="OAS156:OAZ156"/>
    <mergeCell ref="OBA156:OBH156"/>
    <mergeCell ref="OBI156:OBP156"/>
    <mergeCell ref="OBQ156:OBX156"/>
    <mergeCell ref="OBY156:OCF156"/>
    <mergeCell ref="OCG156:OCN156"/>
    <mergeCell ref="OCO156:OCV156"/>
    <mergeCell ref="OCW156:ODD156"/>
    <mergeCell ref="NXQ156:NXX156"/>
    <mergeCell ref="NXY156:NYF156"/>
    <mergeCell ref="NYG156:NYN156"/>
    <mergeCell ref="NYO156:NYV156"/>
    <mergeCell ref="NYW156:NZD156"/>
    <mergeCell ref="NZE156:NZL156"/>
    <mergeCell ref="NZM156:NZT156"/>
    <mergeCell ref="NZU156:OAB156"/>
    <mergeCell ref="OAC156:OAJ156"/>
    <mergeCell ref="NUW156:NVD156"/>
    <mergeCell ref="NVE156:NVL156"/>
    <mergeCell ref="NVM156:NVT156"/>
    <mergeCell ref="NVU156:NWB156"/>
    <mergeCell ref="NWC156:NWJ156"/>
    <mergeCell ref="NWK156:NWR156"/>
    <mergeCell ref="NWS156:NWZ156"/>
    <mergeCell ref="NXA156:NXH156"/>
    <mergeCell ref="NXI156:NXP156"/>
    <mergeCell ref="NSC156:NSJ156"/>
    <mergeCell ref="NSK156:NSR156"/>
    <mergeCell ref="NSS156:NSZ156"/>
    <mergeCell ref="NTA156:NTH156"/>
    <mergeCell ref="NTI156:NTP156"/>
    <mergeCell ref="NTQ156:NTX156"/>
    <mergeCell ref="NTY156:NUF156"/>
    <mergeCell ref="NUG156:NUN156"/>
    <mergeCell ref="NUO156:NUV156"/>
    <mergeCell ref="NPI156:NPP156"/>
    <mergeCell ref="NPQ156:NPX156"/>
    <mergeCell ref="NPY156:NQF156"/>
    <mergeCell ref="NQG156:NQN156"/>
    <mergeCell ref="NQO156:NQV156"/>
    <mergeCell ref="NQW156:NRD156"/>
    <mergeCell ref="NRE156:NRL156"/>
    <mergeCell ref="NRM156:NRT156"/>
    <mergeCell ref="NRU156:NSB156"/>
    <mergeCell ref="NMO156:NMV156"/>
    <mergeCell ref="NMW156:NND156"/>
    <mergeCell ref="NNE156:NNL156"/>
    <mergeCell ref="NNM156:NNT156"/>
    <mergeCell ref="NNU156:NOB156"/>
    <mergeCell ref="NOC156:NOJ156"/>
    <mergeCell ref="NOK156:NOR156"/>
    <mergeCell ref="NOS156:NOZ156"/>
    <mergeCell ref="NPA156:NPH156"/>
    <mergeCell ref="NJU156:NKB156"/>
    <mergeCell ref="NKC156:NKJ156"/>
    <mergeCell ref="NKK156:NKR156"/>
    <mergeCell ref="NKS156:NKZ156"/>
    <mergeCell ref="NLA156:NLH156"/>
    <mergeCell ref="NLI156:NLP156"/>
    <mergeCell ref="NLQ156:NLX156"/>
    <mergeCell ref="NLY156:NMF156"/>
    <mergeCell ref="NMG156:NMN156"/>
    <mergeCell ref="NHA156:NHH156"/>
    <mergeCell ref="NHI156:NHP156"/>
    <mergeCell ref="NHQ156:NHX156"/>
    <mergeCell ref="NHY156:NIF156"/>
    <mergeCell ref="NIG156:NIN156"/>
    <mergeCell ref="NIO156:NIV156"/>
    <mergeCell ref="NIW156:NJD156"/>
    <mergeCell ref="NJE156:NJL156"/>
    <mergeCell ref="NJM156:NJT156"/>
    <mergeCell ref="NEG156:NEN156"/>
    <mergeCell ref="NEO156:NEV156"/>
    <mergeCell ref="NEW156:NFD156"/>
    <mergeCell ref="NFE156:NFL156"/>
    <mergeCell ref="NFM156:NFT156"/>
    <mergeCell ref="NFU156:NGB156"/>
    <mergeCell ref="NGC156:NGJ156"/>
    <mergeCell ref="NGK156:NGR156"/>
    <mergeCell ref="NGS156:NGZ156"/>
    <mergeCell ref="NBM156:NBT156"/>
    <mergeCell ref="NBU156:NCB156"/>
    <mergeCell ref="NCC156:NCJ156"/>
    <mergeCell ref="NCK156:NCR156"/>
    <mergeCell ref="NCS156:NCZ156"/>
    <mergeCell ref="NDA156:NDH156"/>
    <mergeCell ref="NDI156:NDP156"/>
    <mergeCell ref="NDQ156:NDX156"/>
    <mergeCell ref="NDY156:NEF156"/>
    <mergeCell ref="MYS156:MYZ156"/>
    <mergeCell ref="MZA156:MZH156"/>
    <mergeCell ref="MZI156:MZP156"/>
    <mergeCell ref="MZQ156:MZX156"/>
    <mergeCell ref="MZY156:NAF156"/>
    <mergeCell ref="NAG156:NAN156"/>
    <mergeCell ref="NAO156:NAV156"/>
    <mergeCell ref="NAW156:NBD156"/>
    <mergeCell ref="NBE156:NBL156"/>
    <mergeCell ref="MVY156:MWF156"/>
    <mergeCell ref="MWG156:MWN156"/>
    <mergeCell ref="MWO156:MWV156"/>
    <mergeCell ref="MWW156:MXD156"/>
    <mergeCell ref="MXE156:MXL156"/>
    <mergeCell ref="MXM156:MXT156"/>
    <mergeCell ref="MXU156:MYB156"/>
    <mergeCell ref="MYC156:MYJ156"/>
    <mergeCell ref="MYK156:MYR156"/>
    <mergeCell ref="MTE156:MTL156"/>
    <mergeCell ref="MTM156:MTT156"/>
    <mergeCell ref="MTU156:MUB156"/>
    <mergeCell ref="MUC156:MUJ156"/>
    <mergeCell ref="MUK156:MUR156"/>
    <mergeCell ref="MUS156:MUZ156"/>
    <mergeCell ref="MVA156:MVH156"/>
    <mergeCell ref="MVI156:MVP156"/>
    <mergeCell ref="MVQ156:MVX156"/>
    <mergeCell ref="MQK156:MQR156"/>
    <mergeCell ref="MQS156:MQZ156"/>
    <mergeCell ref="MRA156:MRH156"/>
    <mergeCell ref="MRI156:MRP156"/>
    <mergeCell ref="MRQ156:MRX156"/>
    <mergeCell ref="MRY156:MSF156"/>
    <mergeCell ref="MSG156:MSN156"/>
    <mergeCell ref="MSO156:MSV156"/>
    <mergeCell ref="MSW156:MTD156"/>
    <mergeCell ref="MNQ156:MNX156"/>
    <mergeCell ref="MNY156:MOF156"/>
    <mergeCell ref="MOG156:MON156"/>
    <mergeCell ref="MOO156:MOV156"/>
    <mergeCell ref="MOW156:MPD156"/>
    <mergeCell ref="MPE156:MPL156"/>
    <mergeCell ref="MPM156:MPT156"/>
    <mergeCell ref="MPU156:MQB156"/>
    <mergeCell ref="MQC156:MQJ156"/>
    <mergeCell ref="MKW156:MLD156"/>
    <mergeCell ref="MLE156:MLL156"/>
    <mergeCell ref="MLM156:MLT156"/>
    <mergeCell ref="MLU156:MMB156"/>
    <mergeCell ref="MMC156:MMJ156"/>
    <mergeCell ref="MMK156:MMR156"/>
    <mergeCell ref="MMS156:MMZ156"/>
    <mergeCell ref="MNA156:MNH156"/>
    <mergeCell ref="MNI156:MNP156"/>
    <mergeCell ref="MIC156:MIJ156"/>
    <mergeCell ref="MIK156:MIR156"/>
    <mergeCell ref="MIS156:MIZ156"/>
    <mergeCell ref="MJA156:MJH156"/>
    <mergeCell ref="MJI156:MJP156"/>
    <mergeCell ref="MJQ156:MJX156"/>
    <mergeCell ref="MJY156:MKF156"/>
    <mergeCell ref="MKG156:MKN156"/>
    <mergeCell ref="MKO156:MKV156"/>
    <mergeCell ref="MFI156:MFP156"/>
    <mergeCell ref="MFQ156:MFX156"/>
    <mergeCell ref="MFY156:MGF156"/>
    <mergeCell ref="MGG156:MGN156"/>
    <mergeCell ref="MGO156:MGV156"/>
    <mergeCell ref="MGW156:MHD156"/>
    <mergeCell ref="MHE156:MHL156"/>
    <mergeCell ref="MHM156:MHT156"/>
    <mergeCell ref="MHU156:MIB156"/>
    <mergeCell ref="MCO156:MCV156"/>
    <mergeCell ref="MCW156:MDD156"/>
    <mergeCell ref="MDE156:MDL156"/>
    <mergeCell ref="MDM156:MDT156"/>
    <mergeCell ref="MDU156:MEB156"/>
    <mergeCell ref="MEC156:MEJ156"/>
    <mergeCell ref="MEK156:MER156"/>
    <mergeCell ref="MES156:MEZ156"/>
    <mergeCell ref="MFA156:MFH156"/>
    <mergeCell ref="LZU156:MAB156"/>
    <mergeCell ref="MAC156:MAJ156"/>
    <mergeCell ref="MAK156:MAR156"/>
    <mergeCell ref="MAS156:MAZ156"/>
    <mergeCell ref="MBA156:MBH156"/>
    <mergeCell ref="MBI156:MBP156"/>
    <mergeCell ref="MBQ156:MBX156"/>
    <mergeCell ref="MBY156:MCF156"/>
    <mergeCell ref="MCG156:MCN156"/>
    <mergeCell ref="LXA156:LXH156"/>
    <mergeCell ref="LXI156:LXP156"/>
    <mergeCell ref="LXQ156:LXX156"/>
    <mergeCell ref="LXY156:LYF156"/>
    <mergeCell ref="LYG156:LYN156"/>
    <mergeCell ref="LYO156:LYV156"/>
    <mergeCell ref="LYW156:LZD156"/>
    <mergeCell ref="LZE156:LZL156"/>
    <mergeCell ref="LZM156:LZT156"/>
    <mergeCell ref="LUG156:LUN156"/>
    <mergeCell ref="LUO156:LUV156"/>
    <mergeCell ref="LUW156:LVD156"/>
    <mergeCell ref="LVE156:LVL156"/>
    <mergeCell ref="LVM156:LVT156"/>
    <mergeCell ref="LVU156:LWB156"/>
    <mergeCell ref="LWC156:LWJ156"/>
    <mergeCell ref="LWK156:LWR156"/>
    <mergeCell ref="LWS156:LWZ156"/>
    <mergeCell ref="LRM156:LRT156"/>
    <mergeCell ref="LRU156:LSB156"/>
    <mergeCell ref="LSC156:LSJ156"/>
    <mergeCell ref="LSK156:LSR156"/>
    <mergeCell ref="LSS156:LSZ156"/>
    <mergeCell ref="LTA156:LTH156"/>
    <mergeCell ref="LTI156:LTP156"/>
    <mergeCell ref="LTQ156:LTX156"/>
    <mergeCell ref="LTY156:LUF156"/>
    <mergeCell ref="LOS156:LOZ156"/>
    <mergeCell ref="LPA156:LPH156"/>
    <mergeCell ref="LPI156:LPP156"/>
    <mergeCell ref="LPQ156:LPX156"/>
    <mergeCell ref="LPY156:LQF156"/>
    <mergeCell ref="LQG156:LQN156"/>
    <mergeCell ref="LQO156:LQV156"/>
    <mergeCell ref="LQW156:LRD156"/>
    <mergeCell ref="LRE156:LRL156"/>
    <mergeCell ref="LLY156:LMF156"/>
    <mergeCell ref="LMG156:LMN156"/>
    <mergeCell ref="LMO156:LMV156"/>
    <mergeCell ref="LMW156:LND156"/>
    <mergeCell ref="LNE156:LNL156"/>
    <mergeCell ref="LNM156:LNT156"/>
    <mergeCell ref="LNU156:LOB156"/>
    <mergeCell ref="LOC156:LOJ156"/>
    <mergeCell ref="LOK156:LOR156"/>
    <mergeCell ref="LJE156:LJL156"/>
    <mergeCell ref="LJM156:LJT156"/>
    <mergeCell ref="LJU156:LKB156"/>
    <mergeCell ref="LKC156:LKJ156"/>
    <mergeCell ref="LKK156:LKR156"/>
    <mergeCell ref="LKS156:LKZ156"/>
    <mergeCell ref="LLA156:LLH156"/>
    <mergeCell ref="LLI156:LLP156"/>
    <mergeCell ref="LLQ156:LLX156"/>
    <mergeCell ref="LGK156:LGR156"/>
    <mergeCell ref="LGS156:LGZ156"/>
    <mergeCell ref="LHA156:LHH156"/>
    <mergeCell ref="LHI156:LHP156"/>
    <mergeCell ref="LHQ156:LHX156"/>
    <mergeCell ref="LHY156:LIF156"/>
    <mergeCell ref="LIG156:LIN156"/>
    <mergeCell ref="LIO156:LIV156"/>
    <mergeCell ref="LIW156:LJD156"/>
    <mergeCell ref="LDQ156:LDX156"/>
    <mergeCell ref="LDY156:LEF156"/>
    <mergeCell ref="LEG156:LEN156"/>
    <mergeCell ref="LEO156:LEV156"/>
    <mergeCell ref="LEW156:LFD156"/>
    <mergeCell ref="LFE156:LFL156"/>
    <mergeCell ref="LFM156:LFT156"/>
    <mergeCell ref="LFU156:LGB156"/>
    <mergeCell ref="LGC156:LGJ156"/>
    <mergeCell ref="LAW156:LBD156"/>
    <mergeCell ref="LBE156:LBL156"/>
    <mergeCell ref="LBM156:LBT156"/>
    <mergeCell ref="LBU156:LCB156"/>
    <mergeCell ref="LCC156:LCJ156"/>
    <mergeCell ref="LCK156:LCR156"/>
    <mergeCell ref="LCS156:LCZ156"/>
    <mergeCell ref="LDA156:LDH156"/>
    <mergeCell ref="LDI156:LDP156"/>
    <mergeCell ref="KYC156:KYJ156"/>
    <mergeCell ref="KYK156:KYR156"/>
    <mergeCell ref="KYS156:KYZ156"/>
    <mergeCell ref="KZA156:KZH156"/>
    <mergeCell ref="KZI156:KZP156"/>
    <mergeCell ref="KZQ156:KZX156"/>
    <mergeCell ref="KZY156:LAF156"/>
    <mergeCell ref="LAG156:LAN156"/>
    <mergeCell ref="LAO156:LAV156"/>
    <mergeCell ref="KVI156:KVP156"/>
    <mergeCell ref="KVQ156:KVX156"/>
    <mergeCell ref="KVY156:KWF156"/>
    <mergeCell ref="KWG156:KWN156"/>
    <mergeCell ref="KWO156:KWV156"/>
    <mergeCell ref="KWW156:KXD156"/>
    <mergeCell ref="KXE156:KXL156"/>
    <mergeCell ref="KXM156:KXT156"/>
    <mergeCell ref="KXU156:KYB156"/>
    <mergeCell ref="KSO156:KSV156"/>
    <mergeCell ref="KSW156:KTD156"/>
    <mergeCell ref="KTE156:KTL156"/>
    <mergeCell ref="KTM156:KTT156"/>
    <mergeCell ref="KTU156:KUB156"/>
    <mergeCell ref="KUC156:KUJ156"/>
    <mergeCell ref="KUK156:KUR156"/>
    <mergeCell ref="KUS156:KUZ156"/>
    <mergeCell ref="KVA156:KVH156"/>
    <mergeCell ref="KPU156:KQB156"/>
    <mergeCell ref="KQC156:KQJ156"/>
    <mergeCell ref="KQK156:KQR156"/>
    <mergeCell ref="KQS156:KQZ156"/>
    <mergeCell ref="KRA156:KRH156"/>
    <mergeCell ref="KRI156:KRP156"/>
    <mergeCell ref="KRQ156:KRX156"/>
    <mergeCell ref="KRY156:KSF156"/>
    <mergeCell ref="KSG156:KSN156"/>
    <mergeCell ref="KNA156:KNH156"/>
    <mergeCell ref="KNI156:KNP156"/>
    <mergeCell ref="KNQ156:KNX156"/>
    <mergeCell ref="KNY156:KOF156"/>
    <mergeCell ref="KOG156:KON156"/>
    <mergeCell ref="KOO156:KOV156"/>
    <mergeCell ref="KOW156:KPD156"/>
    <mergeCell ref="KPE156:KPL156"/>
    <mergeCell ref="KPM156:KPT156"/>
    <mergeCell ref="KKG156:KKN156"/>
    <mergeCell ref="KKO156:KKV156"/>
    <mergeCell ref="KKW156:KLD156"/>
    <mergeCell ref="KLE156:KLL156"/>
    <mergeCell ref="KLM156:KLT156"/>
    <mergeCell ref="KLU156:KMB156"/>
    <mergeCell ref="KMC156:KMJ156"/>
    <mergeCell ref="KMK156:KMR156"/>
    <mergeCell ref="KMS156:KMZ156"/>
    <mergeCell ref="KHM156:KHT156"/>
    <mergeCell ref="KHU156:KIB156"/>
    <mergeCell ref="KIC156:KIJ156"/>
    <mergeCell ref="KIK156:KIR156"/>
    <mergeCell ref="KIS156:KIZ156"/>
    <mergeCell ref="KJA156:KJH156"/>
    <mergeCell ref="KJI156:KJP156"/>
    <mergeCell ref="KJQ156:KJX156"/>
    <mergeCell ref="KJY156:KKF156"/>
    <mergeCell ref="KES156:KEZ156"/>
    <mergeCell ref="KFA156:KFH156"/>
    <mergeCell ref="KFI156:KFP156"/>
    <mergeCell ref="KFQ156:KFX156"/>
    <mergeCell ref="KFY156:KGF156"/>
    <mergeCell ref="KGG156:KGN156"/>
    <mergeCell ref="KGO156:KGV156"/>
    <mergeCell ref="KGW156:KHD156"/>
    <mergeCell ref="KHE156:KHL156"/>
    <mergeCell ref="KBY156:KCF156"/>
    <mergeCell ref="KCG156:KCN156"/>
    <mergeCell ref="KCO156:KCV156"/>
    <mergeCell ref="KCW156:KDD156"/>
    <mergeCell ref="KDE156:KDL156"/>
    <mergeCell ref="KDM156:KDT156"/>
    <mergeCell ref="KDU156:KEB156"/>
    <mergeCell ref="KEC156:KEJ156"/>
    <mergeCell ref="KEK156:KER156"/>
    <mergeCell ref="JZE156:JZL156"/>
    <mergeCell ref="JZM156:JZT156"/>
    <mergeCell ref="JZU156:KAB156"/>
    <mergeCell ref="KAC156:KAJ156"/>
    <mergeCell ref="KAK156:KAR156"/>
    <mergeCell ref="KAS156:KAZ156"/>
    <mergeCell ref="KBA156:KBH156"/>
    <mergeCell ref="KBI156:KBP156"/>
    <mergeCell ref="KBQ156:KBX156"/>
    <mergeCell ref="JWK156:JWR156"/>
    <mergeCell ref="JWS156:JWZ156"/>
    <mergeCell ref="JXA156:JXH156"/>
    <mergeCell ref="JXI156:JXP156"/>
    <mergeCell ref="JXQ156:JXX156"/>
    <mergeCell ref="JXY156:JYF156"/>
    <mergeCell ref="JYG156:JYN156"/>
    <mergeCell ref="JYO156:JYV156"/>
    <mergeCell ref="JYW156:JZD156"/>
    <mergeCell ref="JTQ156:JTX156"/>
    <mergeCell ref="JTY156:JUF156"/>
    <mergeCell ref="JUG156:JUN156"/>
    <mergeCell ref="JUO156:JUV156"/>
    <mergeCell ref="JUW156:JVD156"/>
    <mergeCell ref="JVE156:JVL156"/>
    <mergeCell ref="JVM156:JVT156"/>
    <mergeCell ref="JVU156:JWB156"/>
    <mergeCell ref="JWC156:JWJ156"/>
    <mergeCell ref="JQW156:JRD156"/>
    <mergeCell ref="JRE156:JRL156"/>
    <mergeCell ref="JRM156:JRT156"/>
    <mergeCell ref="JRU156:JSB156"/>
    <mergeCell ref="JSC156:JSJ156"/>
    <mergeCell ref="JSK156:JSR156"/>
    <mergeCell ref="JSS156:JSZ156"/>
    <mergeCell ref="JTA156:JTH156"/>
    <mergeCell ref="JTI156:JTP156"/>
    <mergeCell ref="JOC156:JOJ156"/>
    <mergeCell ref="JOK156:JOR156"/>
    <mergeCell ref="JOS156:JOZ156"/>
    <mergeCell ref="JPA156:JPH156"/>
    <mergeCell ref="JPI156:JPP156"/>
    <mergeCell ref="JPQ156:JPX156"/>
    <mergeCell ref="JPY156:JQF156"/>
    <mergeCell ref="JQG156:JQN156"/>
    <mergeCell ref="JQO156:JQV156"/>
    <mergeCell ref="JLI156:JLP156"/>
    <mergeCell ref="JLQ156:JLX156"/>
    <mergeCell ref="JLY156:JMF156"/>
    <mergeCell ref="JMG156:JMN156"/>
    <mergeCell ref="JMO156:JMV156"/>
    <mergeCell ref="JMW156:JND156"/>
    <mergeCell ref="JNE156:JNL156"/>
    <mergeCell ref="JNM156:JNT156"/>
    <mergeCell ref="JNU156:JOB156"/>
    <mergeCell ref="JIO156:JIV156"/>
    <mergeCell ref="JIW156:JJD156"/>
    <mergeCell ref="JJE156:JJL156"/>
    <mergeCell ref="JJM156:JJT156"/>
    <mergeCell ref="JJU156:JKB156"/>
    <mergeCell ref="JKC156:JKJ156"/>
    <mergeCell ref="JKK156:JKR156"/>
    <mergeCell ref="JKS156:JKZ156"/>
    <mergeCell ref="JLA156:JLH156"/>
    <mergeCell ref="JFU156:JGB156"/>
    <mergeCell ref="JGC156:JGJ156"/>
    <mergeCell ref="JGK156:JGR156"/>
    <mergeCell ref="JGS156:JGZ156"/>
    <mergeCell ref="JHA156:JHH156"/>
    <mergeCell ref="JHI156:JHP156"/>
    <mergeCell ref="JHQ156:JHX156"/>
    <mergeCell ref="JHY156:JIF156"/>
    <mergeCell ref="JIG156:JIN156"/>
    <mergeCell ref="JDA156:JDH156"/>
    <mergeCell ref="JDI156:JDP156"/>
    <mergeCell ref="JDQ156:JDX156"/>
    <mergeCell ref="JDY156:JEF156"/>
    <mergeCell ref="JEG156:JEN156"/>
    <mergeCell ref="JEO156:JEV156"/>
    <mergeCell ref="JEW156:JFD156"/>
    <mergeCell ref="JFE156:JFL156"/>
    <mergeCell ref="JFM156:JFT156"/>
    <mergeCell ref="JAG156:JAN156"/>
    <mergeCell ref="JAO156:JAV156"/>
    <mergeCell ref="JAW156:JBD156"/>
    <mergeCell ref="JBE156:JBL156"/>
    <mergeCell ref="JBM156:JBT156"/>
    <mergeCell ref="JBU156:JCB156"/>
    <mergeCell ref="JCC156:JCJ156"/>
    <mergeCell ref="JCK156:JCR156"/>
    <mergeCell ref="JCS156:JCZ156"/>
    <mergeCell ref="IXM156:IXT156"/>
    <mergeCell ref="IXU156:IYB156"/>
    <mergeCell ref="IYC156:IYJ156"/>
    <mergeCell ref="IYK156:IYR156"/>
    <mergeCell ref="IYS156:IYZ156"/>
    <mergeCell ref="IZA156:IZH156"/>
    <mergeCell ref="IZI156:IZP156"/>
    <mergeCell ref="IZQ156:IZX156"/>
    <mergeCell ref="IZY156:JAF156"/>
    <mergeCell ref="IUS156:IUZ156"/>
    <mergeCell ref="IVA156:IVH156"/>
    <mergeCell ref="IVI156:IVP156"/>
    <mergeCell ref="IVQ156:IVX156"/>
    <mergeCell ref="IVY156:IWF156"/>
    <mergeCell ref="IWG156:IWN156"/>
    <mergeCell ref="IWO156:IWV156"/>
    <mergeCell ref="IWW156:IXD156"/>
    <mergeCell ref="IXE156:IXL156"/>
    <mergeCell ref="IRY156:ISF156"/>
    <mergeCell ref="ISG156:ISN156"/>
    <mergeCell ref="ISO156:ISV156"/>
    <mergeCell ref="ISW156:ITD156"/>
    <mergeCell ref="ITE156:ITL156"/>
    <mergeCell ref="ITM156:ITT156"/>
    <mergeCell ref="ITU156:IUB156"/>
    <mergeCell ref="IUC156:IUJ156"/>
    <mergeCell ref="IUK156:IUR156"/>
    <mergeCell ref="IPE156:IPL156"/>
    <mergeCell ref="IPM156:IPT156"/>
    <mergeCell ref="IPU156:IQB156"/>
    <mergeCell ref="IQC156:IQJ156"/>
    <mergeCell ref="IQK156:IQR156"/>
    <mergeCell ref="IQS156:IQZ156"/>
    <mergeCell ref="IRA156:IRH156"/>
    <mergeCell ref="IRI156:IRP156"/>
    <mergeCell ref="IRQ156:IRX156"/>
    <mergeCell ref="IMK156:IMR156"/>
    <mergeCell ref="IMS156:IMZ156"/>
    <mergeCell ref="INA156:INH156"/>
    <mergeCell ref="INI156:INP156"/>
    <mergeCell ref="INQ156:INX156"/>
    <mergeCell ref="INY156:IOF156"/>
    <mergeCell ref="IOG156:ION156"/>
    <mergeCell ref="IOO156:IOV156"/>
    <mergeCell ref="IOW156:IPD156"/>
    <mergeCell ref="IJQ156:IJX156"/>
    <mergeCell ref="IJY156:IKF156"/>
    <mergeCell ref="IKG156:IKN156"/>
    <mergeCell ref="IKO156:IKV156"/>
    <mergeCell ref="IKW156:ILD156"/>
    <mergeCell ref="ILE156:ILL156"/>
    <mergeCell ref="ILM156:ILT156"/>
    <mergeCell ref="ILU156:IMB156"/>
    <mergeCell ref="IMC156:IMJ156"/>
    <mergeCell ref="IGW156:IHD156"/>
    <mergeCell ref="IHE156:IHL156"/>
    <mergeCell ref="IHM156:IHT156"/>
    <mergeCell ref="IHU156:IIB156"/>
    <mergeCell ref="IIC156:IIJ156"/>
    <mergeCell ref="IIK156:IIR156"/>
    <mergeCell ref="IIS156:IIZ156"/>
    <mergeCell ref="IJA156:IJH156"/>
    <mergeCell ref="IJI156:IJP156"/>
    <mergeCell ref="IEC156:IEJ156"/>
    <mergeCell ref="IEK156:IER156"/>
    <mergeCell ref="IES156:IEZ156"/>
    <mergeCell ref="IFA156:IFH156"/>
    <mergeCell ref="IFI156:IFP156"/>
    <mergeCell ref="IFQ156:IFX156"/>
    <mergeCell ref="IFY156:IGF156"/>
    <mergeCell ref="IGG156:IGN156"/>
    <mergeCell ref="IGO156:IGV156"/>
    <mergeCell ref="IBI156:IBP156"/>
    <mergeCell ref="IBQ156:IBX156"/>
    <mergeCell ref="IBY156:ICF156"/>
    <mergeCell ref="ICG156:ICN156"/>
    <mergeCell ref="ICO156:ICV156"/>
    <mergeCell ref="ICW156:IDD156"/>
    <mergeCell ref="IDE156:IDL156"/>
    <mergeCell ref="IDM156:IDT156"/>
    <mergeCell ref="IDU156:IEB156"/>
    <mergeCell ref="HYO156:HYV156"/>
    <mergeCell ref="HYW156:HZD156"/>
    <mergeCell ref="HZE156:HZL156"/>
    <mergeCell ref="HZM156:HZT156"/>
    <mergeCell ref="HZU156:IAB156"/>
    <mergeCell ref="IAC156:IAJ156"/>
    <mergeCell ref="IAK156:IAR156"/>
    <mergeCell ref="IAS156:IAZ156"/>
    <mergeCell ref="IBA156:IBH156"/>
    <mergeCell ref="HVU156:HWB156"/>
    <mergeCell ref="HWC156:HWJ156"/>
    <mergeCell ref="HWK156:HWR156"/>
    <mergeCell ref="HWS156:HWZ156"/>
    <mergeCell ref="HXA156:HXH156"/>
    <mergeCell ref="HXI156:HXP156"/>
    <mergeCell ref="HXQ156:HXX156"/>
    <mergeCell ref="HXY156:HYF156"/>
    <mergeCell ref="HYG156:HYN156"/>
    <mergeCell ref="HTA156:HTH156"/>
    <mergeCell ref="HTI156:HTP156"/>
    <mergeCell ref="HTQ156:HTX156"/>
    <mergeCell ref="HTY156:HUF156"/>
    <mergeCell ref="HUG156:HUN156"/>
    <mergeCell ref="HUO156:HUV156"/>
    <mergeCell ref="HUW156:HVD156"/>
    <mergeCell ref="HVE156:HVL156"/>
    <mergeCell ref="HVM156:HVT156"/>
    <mergeCell ref="HQG156:HQN156"/>
    <mergeCell ref="HQO156:HQV156"/>
    <mergeCell ref="HQW156:HRD156"/>
    <mergeCell ref="HRE156:HRL156"/>
    <mergeCell ref="HRM156:HRT156"/>
    <mergeCell ref="HRU156:HSB156"/>
    <mergeCell ref="HSC156:HSJ156"/>
    <mergeCell ref="HSK156:HSR156"/>
    <mergeCell ref="HSS156:HSZ156"/>
    <mergeCell ref="HNM156:HNT156"/>
    <mergeCell ref="HNU156:HOB156"/>
    <mergeCell ref="HOC156:HOJ156"/>
    <mergeCell ref="HOK156:HOR156"/>
    <mergeCell ref="HOS156:HOZ156"/>
    <mergeCell ref="HPA156:HPH156"/>
    <mergeCell ref="HPI156:HPP156"/>
    <mergeCell ref="HPQ156:HPX156"/>
    <mergeCell ref="HPY156:HQF156"/>
    <mergeCell ref="HKS156:HKZ156"/>
    <mergeCell ref="HLA156:HLH156"/>
    <mergeCell ref="HLI156:HLP156"/>
    <mergeCell ref="HLQ156:HLX156"/>
    <mergeCell ref="HLY156:HMF156"/>
    <mergeCell ref="HMG156:HMN156"/>
    <mergeCell ref="HMO156:HMV156"/>
    <mergeCell ref="HMW156:HND156"/>
    <mergeCell ref="HNE156:HNL156"/>
    <mergeCell ref="HHY156:HIF156"/>
    <mergeCell ref="HIG156:HIN156"/>
    <mergeCell ref="HIO156:HIV156"/>
    <mergeCell ref="HIW156:HJD156"/>
    <mergeCell ref="HJE156:HJL156"/>
    <mergeCell ref="HJM156:HJT156"/>
    <mergeCell ref="HJU156:HKB156"/>
    <mergeCell ref="HKC156:HKJ156"/>
    <mergeCell ref="HKK156:HKR156"/>
    <mergeCell ref="HFE156:HFL156"/>
    <mergeCell ref="HFM156:HFT156"/>
    <mergeCell ref="HFU156:HGB156"/>
    <mergeCell ref="HGC156:HGJ156"/>
    <mergeCell ref="HGK156:HGR156"/>
    <mergeCell ref="HGS156:HGZ156"/>
    <mergeCell ref="HHA156:HHH156"/>
    <mergeCell ref="HHI156:HHP156"/>
    <mergeCell ref="HHQ156:HHX156"/>
    <mergeCell ref="HCK156:HCR156"/>
    <mergeCell ref="HCS156:HCZ156"/>
    <mergeCell ref="HDA156:HDH156"/>
    <mergeCell ref="HDI156:HDP156"/>
    <mergeCell ref="HDQ156:HDX156"/>
    <mergeCell ref="HDY156:HEF156"/>
    <mergeCell ref="HEG156:HEN156"/>
    <mergeCell ref="HEO156:HEV156"/>
    <mergeCell ref="HEW156:HFD156"/>
    <mergeCell ref="GZQ156:GZX156"/>
    <mergeCell ref="GZY156:HAF156"/>
    <mergeCell ref="HAG156:HAN156"/>
    <mergeCell ref="HAO156:HAV156"/>
    <mergeCell ref="HAW156:HBD156"/>
    <mergeCell ref="HBE156:HBL156"/>
    <mergeCell ref="HBM156:HBT156"/>
    <mergeCell ref="HBU156:HCB156"/>
    <mergeCell ref="HCC156:HCJ156"/>
    <mergeCell ref="GWW156:GXD156"/>
    <mergeCell ref="GXE156:GXL156"/>
    <mergeCell ref="GXM156:GXT156"/>
    <mergeCell ref="GXU156:GYB156"/>
    <mergeCell ref="GYC156:GYJ156"/>
    <mergeCell ref="GYK156:GYR156"/>
    <mergeCell ref="GYS156:GYZ156"/>
    <mergeCell ref="GZA156:GZH156"/>
    <mergeCell ref="GZI156:GZP156"/>
    <mergeCell ref="GUC156:GUJ156"/>
    <mergeCell ref="GUK156:GUR156"/>
    <mergeCell ref="GUS156:GUZ156"/>
    <mergeCell ref="GVA156:GVH156"/>
    <mergeCell ref="GVI156:GVP156"/>
    <mergeCell ref="GVQ156:GVX156"/>
    <mergeCell ref="GVY156:GWF156"/>
    <mergeCell ref="GWG156:GWN156"/>
    <mergeCell ref="GWO156:GWV156"/>
    <mergeCell ref="GRI156:GRP156"/>
    <mergeCell ref="GRQ156:GRX156"/>
    <mergeCell ref="GRY156:GSF156"/>
    <mergeCell ref="GSG156:GSN156"/>
    <mergeCell ref="GSO156:GSV156"/>
    <mergeCell ref="GSW156:GTD156"/>
    <mergeCell ref="GTE156:GTL156"/>
    <mergeCell ref="GTM156:GTT156"/>
    <mergeCell ref="GTU156:GUB156"/>
    <mergeCell ref="GOO156:GOV156"/>
    <mergeCell ref="GOW156:GPD156"/>
    <mergeCell ref="GPE156:GPL156"/>
    <mergeCell ref="GPM156:GPT156"/>
    <mergeCell ref="GPU156:GQB156"/>
    <mergeCell ref="GQC156:GQJ156"/>
    <mergeCell ref="GQK156:GQR156"/>
    <mergeCell ref="GQS156:GQZ156"/>
    <mergeCell ref="GRA156:GRH156"/>
    <mergeCell ref="GLU156:GMB156"/>
    <mergeCell ref="GMC156:GMJ156"/>
    <mergeCell ref="GMK156:GMR156"/>
    <mergeCell ref="GMS156:GMZ156"/>
    <mergeCell ref="GNA156:GNH156"/>
    <mergeCell ref="GNI156:GNP156"/>
    <mergeCell ref="GNQ156:GNX156"/>
    <mergeCell ref="GNY156:GOF156"/>
    <mergeCell ref="GOG156:GON156"/>
    <mergeCell ref="GJA156:GJH156"/>
    <mergeCell ref="GJI156:GJP156"/>
    <mergeCell ref="GJQ156:GJX156"/>
    <mergeCell ref="GJY156:GKF156"/>
    <mergeCell ref="GKG156:GKN156"/>
    <mergeCell ref="GKO156:GKV156"/>
    <mergeCell ref="GKW156:GLD156"/>
    <mergeCell ref="GLE156:GLL156"/>
    <mergeCell ref="GLM156:GLT156"/>
    <mergeCell ref="GGG156:GGN156"/>
    <mergeCell ref="GGO156:GGV156"/>
    <mergeCell ref="GGW156:GHD156"/>
    <mergeCell ref="GHE156:GHL156"/>
    <mergeCell ref="GHM156:GHT156"/>
    <mergeCell ref="GHU156:GIB156"/>
    <mergeCell ref="GIC156:GIJ156"/>
    <mergeCell ref="GIK156:GIR156"/>
    <mergeCell ref="GIS156:GIZ156"/>
    <mergeCell ref="GDM156:GDT156"/>
    <mergeCell ref="GDU156:GEB156"/>
    <mergeCell ref="GEC156:GEJ156"/>
    <mergeCell ref="GEK156:GER156"/>
    <mergeCell ref="GES156:GEZ156"/>
    <mergeCell ref="GFA156:GFH156"/>
    <mergeCell ref="GFI156:GFP156"/>
    <mergeCell ref="GFQ156:GFX156"/>
    <mergeCell ref="GFY156:GGF156"/>
    <mergeCell ref="GAS156:GAZ156"/>
    <mergeCell ref="GBA156:GBH156"/>
    <mergeCell ref="GBI156:GBP156"/>
    <mergeCell ref="GBQ156:GBX156"/>
    <mergeCell ref="GBY156:GCF156"/>
    <mergeCell ref="GCG156:GCN156"/>
    <mergeCell ref="GCO156:GCV156"/>
    <mergeCell ref="GCW156:GDD156"/>
    <mergeCell ref="GDE156:GDL156"/>
    <mergeCell ref="FXY156:FYF156"/>
    <mergeCell ref="FYG156:FYN156"/>
    <mergeCell ref="FYO156:FYV156"/>
    <mergeCell ref="FYW156:FZD156"/>
    <mergeCell ref="FZE156:FZL156"/>
    <mergeCell ref="FZM156:FZT156"/>
    <mergeCell ref="FZU156:GAB156"/>
    <mergeCell ref="GAC156:GAJ156"/>
    <mergeCell ref="GAK156:GAR156"/>
    <mergeCell ref="FVE156:FVL156"/>
    <mergeCell ref="FVM156:FVT156"/>
    <mergeCell ref="FVU156:FWB156"/>
    <mergeCell ref="FWC156:FWJ156"/>
    <mergeCell ref="FWK156:FWR156"/>
    <mergeCell ref="FWS156:FWZ156"/>
    <mergeCell ref="FXA156:FXH156"/>
    <mergeCell ref="FXI156:FXP156"/>
    <mergeCell ref="FXQ156:FXX156"/>
    <mergeCell ref="FSK156:FSR156"/>
    <mergeCell ref="FSS156:FSZ156"/>
    <mergeCell ref="FTA156:FTH156"/>
    <mergeCell ref="FTI156:FTP156"/>
    <mergeCell ref="FTQ156:FTX156"/>
    <mergeCell ref="FTY156:FUF156"/>
    <mergeCell ref="FUG156:FUN156"/>
    <mergeCell ref="FUO156:FUV156"/>
    <mergeCell ref="FUW156:FVD156"/>
    <mergeCell ref="FPQ156:FPX156"/>
    <mergeCell ref="FPY156:FQF156"/>
    <mergeCell ref="FQG156:FQN156"/>
    <mergeCell ref="FQO156:FQV156"/>
    <mergeCell ref="FQW156:FRD156"/>
    <mergeCell ref="FRE156:FRL156"/>
    <mergeCell ref="FRM156:FRT156"/>
    <mergeCell ref="FRU156:FSB156"/>
    <mergeCell ref="FSC156:FSJ156"/>
    <mergeCell ref="FMW156:FND156"/>
    <mergeCell ref="FNE156:FNL156"/>
    <mergeCell ref="FNM156:FNT156"/>
    <mergeCell ref="FNU156:FOB156"/>
    <mergeCell ref="FOC156:FOJ156"/>
    <mergeCell ref="FOK156:FOR156"/>
    <mergeCell ref="FOS156:FOZ156"/>
    <mergeCell ref="FPA156:FPH156"/>
    <mergeCell ref="FPI156:FPP156"/>
    <mergeCell ref="FKC156:FKJ156"/>
    <mergeCell ref="FKK156:FKR156"/>
    <mergeCell ref="FKS156:FKZ156"/>
    <mergeCell ref="FLA156:FLH156"/>
    <mergeCell ref="FLI156:FLP156"/>
    <mergeCell ref="FLQ156:FLX156"/>
    <mergeCell ref="FLY156:FMF156"/>
    <mergeCell ref="FMG156:FMN156"/>
    <mergeCell ref="FMO156:FMV156"/>
    <mergeCell ref="FHI156:FHP156"/>
    <mergeCell ref="FHQ156:FHX156"/>
    <mergeCell ref="FHY156:FIF156"/>
    <mergeCell ref="FIG156:FIN156"/>
    <mergeCell ref="FIO156:FIV156"/>
    <mergeCell ref="FIW156:FJD156"/>
    <mergeCell ref="FJE156:FJL156"/>
    <mergeCell ref="FJM156:FJT156"/>
    <mergeCell ref="FJU156:FKB156"/>
    <mergeCell ref="FEO156:FEV156"/>
    <mergeCell ref="FEW156:FFD156"/>
    <mergeCell ref="FFE156:FFL156"/>
    <mergeCell ref="FFM156:FFT156"/>
    <mergeCell ref="FFU156:FGB156"/>
    <mergeCell ref="FGC156:FGJ156"/>
    <mergeCell ref="FGK156:FGR156"/>
    <mergeCell ref="FGS156:FGZ156"/>
    <mergeCell ref="FHA156:FHH156"/>
    <mergeCell ref="FBU156:FCB156"/>
    <mergeCell ref="FCC156:FCJ156"/>
    <mergeCell ref="FCK156:FCR156"/>
    <mergeCell ref="FCS156:FCZ156"/>
    <mergeCell ref="FDA156:FDH156"/>
    <mergeCell ref="FDI156:FDP156"/>
    <mergeCell ref="FDQ156:FDX156"/>
    <mergeCell ref="FDY156:FEF156"/>
    <mergeCell ref="FEG156:FEN156"/>
    <mergeCell ref="EZA156:EZH156"/>
    <mergeCell ref="EZI156:EZP156"/>
    <mergeCell ref="EZQ156:EZX156"/>
    <mergeCell ref="EZY156:FAF156"/>
    <mergeCell ref="FAG156:FAN156"/>
    <mergeCell ref="FAO156:FAV156"/>
    <mergeCell ref="FAW156:FBD156"/>
    <mergeCell ref="FBE156:FBL156"/>
    <mergeCell ref="FBM156:FBT156"/>
    <mergeCell ref="EWG156:EWN156"/>
    <mergeCell ref="EWO156:EWV156"/>
    <mergeCell ref="EWW156:EXD156"/>
    <mergeCell ref="EXE156:EXL156"/>
    <mergeCell ref="EXM156:EXT156"/>
    <mergeCell ref="EXU156:EYB156"/>
    <mergeCell ref="EYC156:EYJ156"/>
    <mergeCell ref="EYK156:EYR156"/>
    <mergeCell ref="EYS156:EYZ156"/>
    <mergeCell ref="ETM156:ETT156"/>
    <mergeCell ref="ETU156:EUB156"/>
    <mergeCell ref="EUC156:EUJ156"/>
    <mergeCell ref="EUK156:EUR156"/>
    <mergeCell ref="EUS156:EUZ156"/>
    <mergeCell ref="EVA156:EVH156"/>
    <mergeCell ref="EVI156:EVP156"/>
    <mergeCell ref="EVQ156:EVX156"/>
    <mergeCell ref="EVY156:EWF156"/>
    <mergeCell ref="EQS156:EQZ156"/>
    <mergeCell ref="ERA156:ERH156"/>
    <mergeCell ref="ERI156:ERP156"/>
    <mergeCell ref="ERQ156:ERX156"/>
    <mergeCell ref="ERY156:ESF156"/>
    <mergeCell ref="ESG156:ESN156"/>
    <mergeCell ref="ESO156:ESV156"/>
    <mergeCell ref="ESW156:ETD156"/>
    <mergeCell ref="ETE156:ETL156"/>
    <mergeCell ref="ENY156:EOF156"/>
    <mergeCell ref="EOG156:EON156"/>
    <mergeCell ref="EOO156:EOV156"/>
    <mergeCell ref="EOW156:EPD156"/>
    <mergeCell ref="EPE156:EPL156"/>
    <mergeCell ref="EPM156:EPT156"/>
    <mergeCell ref="EPU156:EQB156"/>
    <mergeCell ref="EQC156:EQJ156"/>
    <mergeCell ref="EQK156:EQR156"/>
    <mergeCell ref="ELE156:ELL156"/>
    <mergeCell ref="ELM156:ELT156"/>
    <mergeCell ref="ELU156:EMB156"/>
    <mergeCell ref="EMC156:EMJ156"/>
    <mergeCell ref="EMK156:EMR156"/>
    <mergeCell ref="EMS156:EMZ156"/>
    <mergeCell ref="ENA156:ENH156"/>
    <mergeCell ref="ENI156:ENP156"/>
    <mergeCell ref="ENQ156:ENX156"/>
    <mergeCell ref="EIK156:EIR156"/>
    <mergeCell ref="EIS156:EIZ156"/>
    <mergeCell ref="EJA156:EJH156"/>
    <mergeCell ref="EJI156:EJP156"/>
    <mergeCell ref="EJQ156:EJX156"/>
    <mergeCell ref="EJY156:EKF156"/>
    <mergeCell ref="EKG156:EKN156"/>
    <mergeCell ref="EKO156:EKV156"/>
    <mergeCell ref="EKW156:ELD156"/>
    <mergeCell ref="EFQ156:EFX156"/>
    <mergeCell ref="EFY156:EGF156"/>
    <mergeCell ref="EGG156:EGN156"/>
    <mergeCell ref="EGO156:EGV156"/>
    <mergeCell ref="EGW156:EHD156"/>
    <mergeCell ref="EHE156:EHL156"/>
    <mergeCell ref="EHM156:EHT156"/>
    <mergeCell ref="EHU156:EIB156"/>
    <mergeCell ref="EIC156:EIJ156"/>
    <mergeCell ref="ECW156:EDD156"/>
    <mergeCell ref="EDE156:EDL156"/>
    <mergeCell ref="EDM156:EDT156"/>
    <mergeCell ref="EDU156:EEB156"/>
    <mergeCell ref="EEC156:EEJ156"/>
    <mergeCell ref="EEK156:EER156"/>
    <mergeCell ref="EES156:EEZ156"/>
    <mergeCell ref="EFA156:EFH156"/>
    <mergeCell ref="EFI156:EFP156"/>
    <mergeCell ref="EAC156:EAJ156"/>
    <mergeCell ref="EAK156:EAR156"/>
    <mergeCell ref="EAS156:EAZ156"/>
    <mergeCell ref="EBA156:EBH156"/>
    <mergeCell ref="EBI156:EBP156"/>
    <mergeCell ref="EBQ156:EBX156"/>
    <mergeCell ref="EBY156:ECF156"/>
    <mergeCell ref="ECG156:ECN156"/>
    <mergeCell ref="ECO156:ECV156"/>
    <mergeCell ref="DXI156:DXP156"/>
    <mergeCell ref="DXQ156:DXX156"/>
    <mergeCell ref="DXY156:DYF156"/>
    <mergeCell ref="DYG156:DYN156"/>
    <mergeCell ref="DYO156:DYV156"/>
    <mergeCell ref="DYW156:DZD156"/>
    <mergeCell ref="DZE156:DZL156"/>
    <mergeCell ref="DZM156:DZT156"/>
    <mergeCell ref="DZU156:EAB156"/>
    <mergeCell ref="DUO156:DUV156"/>
    <mergeCell ref="DUW156:DVD156"/>
    <mergeCell ref="DVE156:DVL156"/>
    <mergeCell ref="DVM156:DVT156"/>
    <mergeCell ref="DVU156:DWB156"/>
    <mergeCell ref="DWC156:DWJ156"/>
    <mergeCell ref="DWK156:DWR156"/>
    <mergeCell ref="DWS156:DWZ156"/>
    <mergeCell ref="DXA156:DXH156"/>
    <mergeCell ref="DRU156:DSB156"/>
    <mergeCell ref="DSC156:DSJ156"/>
    <mergeCell ref="DSK156:DSR156"/>
    <mergeCell ref="DSS156:DSZ156"/>
    <mergeCell ref="DTA156:DTH156"/>
    <mergeCell ref="DTI156:DTP156"/>
    <mergeCell ref="DTQ156:DTX156"/>
    <mergeCell ref="DTY156:DUF156"/>
    <mergeCell ref="DUG156:DUN156"/>
    <mergeCell ref="DPA156:DPH156"/>
    <mergeCell ref="DPI156:DPP156"/>
    <mergeCell ref="DPQ156:DPX156"/>
    <mergeCell ref="DPY156:DQF156"/>
    <mergeCell ref="DQG156:DQN156"/>
    <mergeCell ref="DQO156:DQV156"/>
    <mergeCell ref="DQW156:DRD156"/>
    <mergeCell ref="DRE156:DRL156"/>
    <mergeCell ref="DRM156:DRT156"/>
    <mergeCell ref="DMG156:DMN156"/>
    <mergeCell ref="DMO156:DMV156"/>
    <mergeCell ref="DMW156:DND156"/>
    <mergeCell ref="DNE156:DNL156"/>
    <mergeCell ref="DNM156:DNT156"/>
    <mergeCell ref="DNU156:DOB156"/>
    <mergeCell ref="DOC156:DOJ156"/>
    <mergeCell ref="DOK156:DOR156"/>
    <mergeCell ref="DOS156:DOZ156"/>
    <mergeCell ref="DJM156:DJT156"/>
    <mergeCell ref="DJU156:DKB156"/>
    <mergeCell ref="DKC156:DKJ156"/>
    <mergeCell ref="DKK156:DKR156"/>
    <mergeCell ref="DKS156:DKZ156"/>
    <mergeCell ref="DLA156:DLH156"/>
    <mergeCell ref="DLI156:DLP156"/>
    <mergeCell ref="DLQ156:DLX156"/>
    <mergeCell ref="DLY156:DMF156"/>
    <mergeCell ref="DGS156:DGZ156"/>
    <mergeCell ref="DHA156:DHH156"/>
    <mergeCell ref="DHI156:DHP156"/>
    <mergeCell ref="DHQ156:DHX156"/>
    <mergeCell ref="DHY156:DIF156"/>
    <mergeCell ref="DIG156:DIN156"/>
    <mergeCell ref="DIO156:DIV156"/>
    <mergeCell ref="DIW156:DJD156"/>
    <mergeCell ref="DJE156:DJL156"/>
    <mergeCell ref="DDY156:DEF156"/>
    <mergeCell ref="DEG156:DEN156"/>
    <mergeCell ref="DEO156:DEV156"/>
    <mergeCell ref="DEW156:DFD156"/>
    <mergeCell ref="DFE156:DFL156"/>
    <mergeCell ref="DFM156:DFT156"/>
    <mergeCell ref="DFU156:DGB156"/>
    <mergeCell ref="DGC156:DGJ156"/>
    <mergeCell ref="DGK156:DGR156"/>
    <mergeCell ref="DBE156:DBL156"/>
    <mergeCell ref="DBM156:DBT156"/>
    <mergeCell ref="DBU156:DCB156"/>
    <mergeCell ref="DCC156:DCJ156"/>
    <mergeCell ref="DCK156:DCR156"/>
    <mergeCell ref="DCS156:DCZ156"/>
    <mergeCell ref="DDA156:DDH156"/>
    <mergeCell ref="DDI156:DDP156"/>
    <mergeCell ref="DDQ156:DDX156"/>
    <mergeCell ref="CYK156:CYR156"/>
    <mergeCell ref="CYS156:CYZ156"/>
    <mergeCell ref="CZA156:CZH156"/>
    <mergeCell ref="CZI156:CZP156"/>
    <mergeCell ref="CZQ156:CZX156"/>
    <mergeCell ref="CZY156:DAF156"/>
    <mergeCell ref="DAG156:DAN156"/>
    <mergeCell ref="DAO156:DAV156"/>
    <mergeCell ref="DAW156:DBD156"/>
    <mergeCell ref="CVQ156:CVX156"/>
    <mergeCell ref="CVY156:CWF156"/>
    <mergeCell ref="CWG156:CWN156"/>
    <mergeCell ref="CWO156:CWV156"/>
    <mergeCell ref="CWW156:CXD156"/>
    <mergeCell ref="CXE156:CXL156"/>
    <mergeCell ref="CXM156:CXT156"/>
    <mergeCell ref="CXU156:CYB156"/>
    <mergeCell ref="CYC156:CYJ156"/>
    <mergeCell ref="CSW156:CTD156"/>
    <mergeCell ref="CTE156:CTL156"/>
    <mergeCell ref="CTM156:CTT156"/>
    <mergeCell ref="CTU156:CUB156"/>
    <mergeCell ref="CUC156:CUJ156"/>
    <mergeCell ref="CUK156:CUR156"/>
    <mergeCell ref="CUS156:CUZ156"/>
    <mergeCell ref="CVA156:CVH156"/>
    <mergeCell ref="CVI156:CVP156"/>
    <mergeCell ref="CQC156:CQJ156"/>
    <mergeCell ref="CQK156:CQR156"/>
    <mergeCell ref="CQS156:CQZ156"/>
    <mergeCell ref="CRA156:CRH156"/>
    <mergeCell ref="CRI156:CRP156"/>
    <mergeCell ref="CRQ156:CRX156"/>
    <mergeCell ref="CRY156:CSF156"/>
    <mergeCell ref="CSG156:CSN156"/>
    <mergeCell ref="CSO156:CSV156"/>
    <mergeCell ref="CNI156:CNP156"/>
    <mergeCell ref="CNQ156:CNX156"/>
    <mergeCell ref="CNY156:COF156"/>
    <mergeCell ref="COG156:CON156"/>
    <mergeCell ref="COO156:COV156"/>
    <mergeCell ref="COW156:CPD156"/>
    <mergeCell ref="CPE156:CPL156"/>
    <mergeCell ref="CPM156:CPT156"/>
    <mergeCell ref="CPU156:CQB156"/>
    <mergeCell ref="CKO156:CKV156"/>
    <mergeCell ref="CKW156:CLD156"/>
    <mergeCell ref="CLE156:CLL156"/>
    <mergeCell ref="CLM156:CLT156"/>
    <mergeCell ref="CLU156:CMB156"/>
    <mergeCell ref="CMC156:CMJ156"/>
    <mergeCell ref="CMK156:CMR156"/>
    <mergeCell ref="CMS156:CMZ156"/>
    <mergeCell ref="CNA156:CNH156"/>
    <mergeCell ref="CHU156:CIB156"/>
    <mergeCell ref="CIC156:CIJ156"/>
    <mergeCell ref="CIK156:CIR156"/>
    <mergeCell ref="CIS156:CIZ156"/>
    <mergeCell ref="CJA156:CJH156"/>
    <mergeCell ref="CJI156:CJP156"/>
    <mergeCell ref="CJQ156:CJX156"/>
    <mergeCell ref="CJY156:CKF156"/>
    <mergeCell ref="CKG156:CKN156"/>
    <mergeCell ref="CFA156:CFH156"/>
    <mergeCell ref="CFI156:CFP156"/>
    <mergeCell ref="CFQ156:CFX156"/>
    <mergeCell ref="CFY156:CGF156"/>
    <mergeCell ref="CGG156:CGN156"/>
    <mergeCell ref="CGO156:CGV156"/>
    <mergeCell ref="CGW156:CHD156"/>
    <mergeCell ref="CHE156:CHL156"/>
    <mergeCell ref="CHM156:CHT156"/>
    <mergeCell ref="CCG156:CCN156"/>
    <mergeCell ref="CCO156:CCV156"/>
    <mergeCell ref="CCW156:CDD156"/>
    <mergeCell ref="CDE156:CDL156"/>
    <mergeCell ref="CDM156:CDT156"/>
    <mergeCell ref="CDU156:CEB156"/>
    <mergeCell ref="CEC156:CEJ156"/>
    <mergeCell ref="CEK156:CER156"/>
    <mergeCell ref="CES156:CEZ156"/>
    <mergeCell ref="BZM156:BZT156"/>
    <mergeCell ref="BZU156:CAB156"/>
    <mergeCell ref="CAC156:CAJ156"/>
    <mergeCell ref="CAK156:CAR156"/>
    <mergeCell ref="CAS156:CAZ156"/>
    <mergeCell ref="CBA156:CBH156"/>
    <mergeCell ref="CBI156:CBP156"/>
    <mergeCell ref="CBQ156:CBX156"/>
    <mergeCell ref="CBY156:CCF156"/>
    <mergeCell ref="BWS156:BWZ156"/>
    <mergeCell ref="BXA156:BXH156"/>
    <mergeCell ref="BXI156:BXP156"/>
    <mergeCell ref="BXQ156:BXX156"/>
    <mergeCell ref="BXY156:BYF156"/>
    <mergeCell ref="BYG156:BYN156"/>
    <mergeCell ref="BYO156:BYV156"/>
    <mergeCell ref="BYW156:BZD156"/>
    <mergeCell ref="BZE156:BZL156"/>
    <mergeCell ref="BTY156:BUF156"/>
    <mergeCell ref="BUG156:BUN156"/>
    <mergeCell ref="BUO156:BUV156"/>
    <mergeCell ref="BUW156:BVD156"/>
    <mergeCell ref="BVE156:BVL156"/>
    <mergeCell ref="BVM156:BVT156"/>
    <mergeCell ref="BVU156:BWB156"/>
    <mergeCell ref="BWC156:BWJ156"/>
    <mergeCell ref="BWK156:BWR156"/>
    <mergeCell ref="BRE156:BRL156"/>
    <mergeCell ref="BRM156:BRT156"/>
    <mergeCell ref="BRU156:BSB156"/>
    <mergeCell ref="BSC156:BSJ156"/>
    <mergeCell ref="BSK156:BSR156"/>
    <mergeCell ref="BSS156:BSZ156"/>
    <mergeCell ref="BTA156:BTH156"/>
    <mergeCell ref="BTI156:BTP156"/>
    <mergeCell ref="BTQ156:BTX156"/>
    <mergeCell ref="BOK156:BOR156"/>
    <mergeCell ref="BOS156:BOZ156"/>
    <mergeCell ref="BPA156:BPH156"/>
    <mergeCell ref="BPI156:BPP156"/>
    <mergeCell ref="BPQ156:BPX156"/>
    <mergeCell ref="BPY156:BQF156"/>
    <mergeCell ref="BQG156:BQN156"/>
    <mergeCell ref="BQO156:BQV156"/>
    <mergeCell ref="BQW156:BRD156"/>
    <mergeCell ref="BLQ156:BLX156"/>
    <mergeCell ref="BLY156:BMF156"/>
    <mergeCell ref="BMG156:BMN156"/>
    <mergeCell ref="BMO156:BMV156"/>
    <mergeCell ref="BMW156:BND156"/>
    <mergeCell ref="BNE156:BNL156"/>
    <mergeCell ref="BNM156:BNT156"/>
    <mergeCell ref="BNU156:BOB156"/>
    <mergeCell ref="BOC156:BOJ156"/>
    <mergeCell ref="BIW156:BJD156"/>
    <mergeCell ref="BJE156:BJL156"/>
    <mergeCell ref="BJM156:BJT156"/>
    <mergeCell ref="BJU156:BKB156"/>
    <mergeCell ref="BKC156:BKJ156"/>
    <mergeCell ref="BKK156:BKR156"/>
    <mergeCell ref="BKS156:BKZ156"/>
    <mergeCell ref="BLA156:BLH156"/>
    <mergeCell ref="BLI156:BLP156"/>
    <mergeCell ref="BGC156:BGJ156"/>
    <mergeCell ref="BGK156:BGR156"/>
    <mergeCell ref="BGS156:BGZ156"/>
    <mergeCell ref="BHA156:BHH156"/>
    <mergeCell ref="BHI156:BHP156"/>
    <mergeCell ref="BHQ156:BHX156"/>
    <mergeCell ref="BHY156:BIF156"/>
    <mergeCell ref="BIG156:BIN156"/>
    <mergeCell ref="BIO156:BIV156"/>
    <mergeCell ref="BDI156:BDP156"/>
    <mergeCell ref="BDQ156:BDX156"/>
    <mergeCell ref="BDY156:BEF156"/>
    <mergeCell ref="BEG156:BEN156"/>
    <mergeCell ref="BEO156:BEV156"/>
    <mergeCell ref="BEW156:BFD156"/>
    <mergeCell ref="BFE156:BFL156"/>
    <mergeCell ref="BFM156:BFT156"/>
    <mergeCell ref="BFU156:BGB156"/>
    <mergeCell ref="BAO156:BAV156"/>
    <mergeCell ref="BAW156:BBD156"/>
    <mergeCell ref="BBE156:BBL156"/>
    <mergeCell ref="BBM156:BBT156"/>
    <mergeCell ref="BBU156:BCB156"/>
    <mergeCell ref="BCC156:BCJ156"/>
    <mergeCell ref="BCK156:BCR156"/>
    <mergeCell ref="BCS156:BCZ156"/>
    <mergeCell ref="BDA156:BDH156"/>
    <mergeCell ref="AXU156:AYB156"/>
    <mergeCell ref="AYC156:AYJ156"/>
    <mergeCell ref="AYK156:AYR156"/>
    <mergeCell ref="AYS156:AYZ156"/>
    <mergeCell ref="AZA156:AZH156"/>
    <mergeCell ref="AZI156:AZP156"/>
    <mergeCell ref="AZQ156:AZX156"/>
    <mergeCell ref="AZY156:BAF156"/>
    <mergeCell ref="BAG156:BAN156"/>
    <mergeCell ref="AVA156:AVH156"/>
    <mergeCell ref="AVI156:AVP156"/>
    <mergeCell ref="AVQ156:AVX156"/>
    <mergeCell ref="AVY156:AWF156"/>
    <mergeCell ref="AWG156:AWN156"/>
    <mergeCell ref="AWO156:AWV156"/>
    <mergeCell ref="AWW156:AXD156"/>
    <mergeCell ref="AXE156:AXL156"/>
    <mergeCell ref="AXM156:AXT156"/>
    <mergeCell ref="ASG156:ASN156"/>
    <mergeCell ref="ASO156:ASV156"/>
    <mergeCell ref="ASW156:ATD156"/>
    <mergeCell ref="ATE156:ATL156"/>
    <mergeCell ref="ATM156:ATT156"/>
    <mergeCell ref="ATU156:AUB156"/>
    <mergeCell ref="AUC156:AUJ156"/>
    <mergeCell ref="AUK156:AUR156"/>
    <mergeCell ref="AUS156:AUZ156"/>
    <mergeCell ref="APM156:APT156"/>
    <mergeCell ref="APU156:AQB156"/>
    <mergeCell ref="AQC156:AQJ156"/>
    <mergeCell ref="AQK156:AQR156"/>
    <mergeCell ref="AQS156:AQZ156"/>
    <mergeCell ref="ARA156:ARH156"/>
    <mergeCell ref="ARI156:ARP156"/>
    <mergeCell ref="ARQ156:ARX156"/>
    <mergeCell ref="ARY156:ASF156"/>
    <mergeCell ref="AMS156:AMZ156"/>
    <mergeCell ref="ANA156:ANH156"/>
    <mergeCell ref="ANI156:ANP156"/>
    <mergeCell ref="ANQ156:ANX156"/>
    <mergeCell ref="ANY156:AOF156"/>
    <mergeCell ref="AOG156:AON156"/>
    <mergeCell ref="AOO156:AOV156"/>
    <mergeCell ref="AOW156:APD156"/>
    <mergeCell ref="APE156:APL156"/>
    <mergeCell ref="AJY156:AKF156"/>
    <mergeCell ref="AKG156:AKN156"/>
    <mergeCell ref="AKO156:AKV156"/>
    <mergeCell ref="AKW156:ALD156"/>
    <mergeCell ref="ALE156:ALL156"/>
    <mergeCell ref="ALM156:ALT156"/>
    <mergeCell ref="ALU156:AMB156"/>
    <mergeCell ref="AMC156:AMJ156"/>
    <mergeCell ref="AMK156:AMR156"/>
    <mergeCell ref="AHE156:AHL156"/>
    <mergeCell ref="AHM156:AHT156"/>
    <mergeCell ref="AHU156:AIB156"/>
    <mergeCell ref="AIC156:AIJ156"/>
    <mergeCell ref="AIK156:AIR156"/>
    <mergeCell ref="AIS156:AIZ156"/>
    <mergeCell ref="AJA156:AJH156"/>
    <mergeCell ref="AJI156:AJP156"/>
    <mergeCell ref="AJQ156:AJX156"/>
    <mergeCell ref="AEK156:AER156"/>
    <mergeCell ref="AES156:AEZ156"/>
    <mergeCell ref="AFA156:AFH156"/>
    <mergeCell ref="AFI156:AFP156"/>
    <mergeCell ref="AFQ156:AFX156"/>
    <mergeCell ref="AFY156:AGF156"/>
    <mergeCell ref="AGG156:AGN156"/>
    <mergeCell ref="AGO156:AGV156"/>
    <mergeCell ref="AGW156:AHD156"/>
    <mergeCell ref="ABQ156:ABX156"/>
    <mergeCell ref="ABY156:ACF156"/>
    <mergeCell ref="ACG156:ACN156"/>
    <mergeCell ref="ACO156:ACV156"/>
    <mergeCell ref="ACW156:ADD156"/>
    <mergeCell ref="ADE156:ADL156"/>
    <mergeCell ref="ADM156:ADT156"/>
    <mergeCell ref="ADU156:AEB156"/>
    <mergeCell ref="AEC156:AEJ156"/>
    <mergeCell ref="YW156:ZD156"/>
    <mergeCell ref="ZE156:ZL156"/>
    <mergeCell ref="ZM156:ZT156"/>
    <mergeCell ref="ZU156:AAB156"/>
    <mergeCell ref="AAC156:AAJ156"/>
    <mergeCell ref="AAK156:AAR156"/>
    <mergeCell ref="AAS156:AAZ156"/>
    <mergeCell ref="ABA156:ABH156"/>
    <mergeCell ref="ABI156:ABP156"/>
    <mergeCell ref="WC156:WJ156"/>
    <mergeCell ref="WK156:WR156"/>
    <mergeCell ref="WS156:WZ156"/>
    <mergeCell ref="XA156:XH156"/>
    <mergeCell ref="XI156:XP156"/>
    <mergeCell ref="XQ156:XX156"/>
    <mergeCell ref="XY156:YF156"/>
    <mergeCell ref="YG156:YN156"/>
    <mergeCell ref="YO156:YV156"/>
    <mergeCell ref="TI156:TP156"/>
    <mergeCell ref="TQ156:TX156"/>
    <mergeCell ref="TY156:UF156"/>
    <mergeCell ref="UG156:UN156"/>
    <mergeCell ref="UO156:UV156"/>
    <mergeCell ref="UW156:VD156"/>
    <mergeCell ref="VE156:VL156"/>
    <mergeCell ref="VM156:VT156"/>
    <mergeCell ref="VU156:WB156"/>
    <mergeCell ref="QO156:QV156"/>
    <mergeCell ref="QW156:RD156"/>
    <mergeCell ref="RE156:RL156"/>
    <mergeCell ref="RM156:RT156"/>
    <mergeCell ref="RU156:SB156"/>
    <mergeCell ref="SC156:SJ156"/>
    <mergeCell ref="SK156:SR156"/>
    <mergeCell ref="SS156:SZ156"/>
    <mergeCell ref="TA156:TH156"/>
    <mergeCell ref="NU156:OB156"/>
    <mergeCell ref="OC156:OJ156"/>
    <mergeCell ref="OK156:OR156"/>
    <mergeCell ref="OS156:OZ156"/>
    <mergeCell ref="PA156:PH156"/>
    <mergeCell ref="PI156:PP156"/>
    <mergeCell ref="PQ156:PX156"/>
    <mergeCell ref="PY156:QF156"/>
    <mergeCell ref="QG156:QN156"/>
    <mergeCell ref="LA156:LH156"/>
    <mergeCell ref="LI156:LP156"/>
    <mergeCell ref="LQ156:LX156"/>
    <mergeCell ref="LY156:MF156"/>
    <mergeCell ref="MG156:MN156"/>
    <mergeCell ref="MO156:MV156"/>
    <mergeCell ref="MW156:ND156"/>
    <mergeCell ref="NE156:NL156"/>
    <mergeCell ref="NM156:NT156"/>
    <mergeCell ref="IG156:IN156"/>
    <mergeCell ref="IO156:IV156"/>
    <mergeCell ref="IW156:JD156"/>
    <mergeCell ref="JE156:JL156"/>
    <mergeCell ref="JM156:JT156"/>
    <mergeCell ref="JU156:KB156"/>
    <mergeCell ref="KC156:KJ156"/>
    <mergeCell ref="KK156:KR156"/>
    <mergeCell ref="KS156:KZ156"/>
    <mergeCell ref="FM156:FT156"/>
    <mergeCell ref="FU156:GB156"/>
    <mergeCell ref="GC156:GJ156"/>
    <mergeCell ref="GK156:GR156"/>
    <mergeCell ref="GS156:GZ156"/>
    <mergeCell ref="HA156:HH156"/>
    <mergeCell ref="HI156:HP156"/>
    <mergeCell ref="HQ156:HX156"/>
    <mergeCell ref="HY156:IF156"/>
    <mergeCell ref="L159:M159"/>
    <mergeCell ref="L160:M160"/>
    <mergeCell ref="B159:F159"/>
    <mergeCell ref="B160:F160"/>
    <mergeCell ref="A147:H147"/>
    <mergeCell ref="A148:H148"/>
    <mergeCell ref="A149:H149"/>
    <mergeCell ref="CS156:CZ156"/>
    <mergeCell ref="DA156:DH156"/>
    <mergeCell ref="DI156:DP156"/>
    <mergeCell ref="DQ156:DX156"/>
    <mergeCell ref="DY156:EF156"/>
    <mergeCell ref="EG156:EN156"/>
    <mergeCell ref="EO156:EV156"/>
    <mergeCell ref="EW156:FD156"/>
    <mergeCell ref="FE156:FL156"/>
    <mergeCell ref="Y156:AF156"/>
    <mergeCell ref="AG156:AN156"/>
    <mergeCell ref="AO156:AV156"/>
    <mergeCell ref="AW156:BD156"/>
    <mergeCell ref="BE156:BL156"/>
    <mergeCell ref="BM156:BT156"/>
    <mergeCell ref="BU156:CB156"/>
    <mergeCell ref="CC156:CJ156"/>
    <mergeCell ref="CK156:CR156"/>
    <mergeCell ref="G158:H162"/>
    <mergeCell ref="G164:H168"/>
    <mergeCell ref="G170:H174"/>
    <mergeCell ref="A151:H151"/>
    <mergeCell ref="A152:A153"/>
    <mergeCell ref="G85:H94"/>
    <mergeCell ref="A86:B86"/>
    <mergeCell ref="A87:B87"/>
    <mergeCell ref="A88:B88"/>
    <mergeCell ref="G150:H150"/>
    <mergeCell ref="A126:B126"/>
    <mergeCell ref="C126:D126"/>
    <mergeCell ref="E126:F126"/>
    <mergeCell ref="G126:H126"/>
    <mergeCell ref="L158:M158"/>
    <mergeCell ref="L161:M161"/>
    <mergeCell ref="L162:M162"/>
    <mergeCell ref="L144:M144"/>
    <mergeCell ref="L143:M143"/>
    <mergeCell ref="L142:M142"/>
    <mergeCell ref="L141:M141"/>
    <mergeCell ref="C174:F174"/>
    <mergeCell ref="A156:H156"/>
    <mergeCell ref="I156:P156"/>
    <mergeCell ref="A117:E117"/>
    <mergeCell ref="A118:E118"/>
    <mergeCell ref="G133:H133"/>
    <mergeCell ref="C124:D124"/>
    <mergeCell ref="E124:F124"/>
    <mergeCell ref="G124:H124"/>
    <mergeCell ref="C125:D125"/>
    <mergeCell ref="E125:F125"/>
    <mergeCell ref="E98:F98"/>
    <mergeCell ref="F111:H111"/>
    <mergeCell ref="A111:E111"/>
    <mergeCell ref="A113:E113"/>
    <mergeCell ref="A116:E116"/>
    <mergeCell ref="F112:H112"/>
    <mergeCell ref="L150:M150"/>
    <mergeCell ref="F118:H118"/>
    <mergeCell ref="F116:H116"/>
    <mergeCell ref="A135:H135"/>
    <mergeCell ref="G122:H122"/>
    <mergeCell ref="A90:B90"/>
    <mergeCell ref="A91:B91"/>
    <mergeCell ref="G136:H137"/>
    <mergeCell ref="A85:B85"/>
    <mergeCell ref="E85:F94"/>
    <mergeCell ref="A92:B92"/>
    <mergeCell ref="A93:B93"/>
    <mergeCell ref="A94:B94"/>
    <mergeCell ref="A99:B99"/>
    <mergeCell ref="E99:F108"/>
    <mergeCell ref="F109:H109"/>
    <mergeCell ref="G141:H146"/>
    <mergeCell ref="G125:H125"/>
    <mergeCell ref="C130:D130"/>
    <mergeCell ref="E130:F130"/>
    <mergeCell ref="G130:H130"/>
    <mergeCell ref="E133:F133"/>
    <mergeCell ref="F117:H117"/>
    <mergeCell ref="C122:D122"/>
    <mergeCell ref="A140:H140"/>
    <mergeCell ref="C83:H83"/>
    <mergeCell ref="A84:B84"/>
    <mergeCell ref="A89:B89"/>
    <mergeCell ref="G99:H108"/>
    <mergeCell ref="G84:H84"/>
    <mergeCell ref="A114:E114"/>
    <mergeCell ref="A115:E115"/>
    <mergeCell ref="C123:D123"/>
    <mergeCell ref="E123:F123"/>
    <mergeCell ref="C128:D128"/>
    <mergeCell ref="F114:H114"/>
    <mergeCell ref="A61:C61"/>
    <mergeCell ref="D60:H60"/>
    <mergeCell ref="Q156:X156"/>
    <mergeCell ref="L145:M145"/>
    <mergeCell ref="L146:M146"/>
    <mergeCell ref="A154:H154"/>
    <mergeCell ref="A102:B102"/>
    <mergeCell ref="A103:B103"/>
    <mergeCell ref="A104:B104"/>
    <mergeCell ref="A106:B106"/>
    <mergeCell ref="A107:B107"/>
    <mergeCell ref="A112:E112"/>
    <mergeCell ref="A109:E109"/>
    <mergeCell ref="F113:H113"/>
    <mergeCell ref="G98:H98"/>
    <mergeCell ref="A97:B97"/>
    <mergeCell ref="C97:H97"/>
    <mergeCell ref="A98:B98"/>
    <mergeCell ref="A60:C60"/>
    <mergeCell ref="A100:B100"/>
    <mergeCell ref="A101:B101"/>
    <mergeCell ref="A55:C55"/>
    <mergeCell ref="D55:H55"/>
    <mergeCell ref="G52:H52"/>
    <mergeCell ref="D64:H64"/>
    <mergeCell ref="A65:C65"/>
    <mergeCell ref="D65:H65"/>
    <mergeCell ref="G70:H70"/>
    <mergeCell ref="A62:C62"/>
    <mergeCell ref="D62:H62"/>
    <mergeCell ref="C69:H69"/>
    <mergeCell ref="A53:H53"/>
    <mergeCell ref="D59:H59"/>
    <mergeCell ref="C51:H51"/>
    <mergeCell ref="E41:H41"/>
    <mergeCell ref="L225:M225"/>
    <mergeCell ref="C208:F208"/>
    <mergeCell ref="C209:F209"/>
    <mergeCell ref="C217:F217"/>
    <mergeCell ref="C218:F218"/>
    <mergeCell ref="L216:M216"/>
    <mergeCell ref="G49:H49"/>
    <mergeCell ref="A50:B51"/>
    <mergeCell ref="A77:B77"/>
    <mergeCell ref="A78:B78"/>
    <mergeCell ref="C129:D129"/>
    <mergeCell ref="E129:F129"/>
    <mergeCell ref="G129:H129"/>
    <mergeCell ref="A110:E110"/>
    <mergeCell ref="A95:B95"/>
    <mergeCell ref="C95:H95"/>
    <mergeCell ref="E136:E137"/>
    <mergeCell ref="A83:B83"/>
    <mergeCell ref="A47:B47"/>
    <mergeCell ref="C47:H47"/>
    <mergeCell ref="C50:E50"/>
    <mergeCell ref="A57:C59"/>
    <mergeCell ref="D57:H57"/>
    <mergeCell ref="A34:B34"/>
    <mergeCell ref="C34:E34"/>
    <mergeCell ref="A29:D29"/>
    <mergeCell ref="D58:H58"/>
    <mergeCell ref="C49:E49"/>
    <mergeCell ref="A52:B52"/>
    <mergeCell ref="C52:E52"/>
    <mergeCell ref="A49:B49"/>
    <mergeCell ref="E71:F80"/>
    <mergeCell ref="G71:H80"/>
    <mergeCell ref="A79:B79"/>
    <mergeCell ref="A80:B80"/>
    <mergeCell ref="D61:H61"/>
    <mergeCell ref="A42:D42"/>
    <mergeCell ref="E42:H42"/>
    <mergeCell ref="E43:H43"/>
    <mergeCell ref="E44:H44"/>
    <mergeCell ref="E45:H45"/>
    <mergeCell ref="A43:D43"/>
    <mergeCell ref="F35:H35"/>
    <mergeCell ref="A37:B37"/>
    <mergeCell ref="A45:D45"/>
    <mergeCell ref="A46:H46"/>
    <mergeCell ref="D56:H56"/>
    <mergeCell ref="A33:B33"/>
    <mergeCell ref="A56:C56"/>
    <mergeCell ref="A54:C54"/>
    <mergeCell ref="A26:D26"/>
    <mergeCell ref="A21:D22"/>
    <mergeCell ref="E21:H22"/>
    <mergeCell ref="A23:D23"/>
    <mergeCell ref="E23:H23"/>
    <mergeCell ref="A17:B17"/>
    <mergeCell ref="C17:D17"/>
    <mergeCell ref="E26:H26"/>
    <mergeCell ref="C31:E31"/>
    <mergeCell ref="F34:H34"/>
    <mergeCell ref="A40:D40"/>
    <mergeCell ref="E40:H40"/>
    <mergeCell ref="F32:H32"/>
    <mergeCell ref="F33:H33"/>
    <mergeCell ref="A39:H39"/>
    <mergeCell ref="C19:D19"/>
    <mergeCell ref="A30:D30"/>
    <mergeCell ref="E30:H30"/>
    <mergeCell ref="A1:H1"/>
    <mergeCell ref="A2:H2"/>
    <mergeCell ref="A3:D3"/>
    <mergeCell ref="E3:H3"/>
    <mergeCell ref="A4:D4"/>
    <mergeCell ref="A8:D8"/>
    <mergeCell ref="E8:H8"/>
    <mergeCell ref="A9:D9"/>
    <mergeCell ref="E9:H9"/>
    <mergeCell ref="E4:H4"/>
    <mergeCell ref="E13:H13"/>
    <mergeCell ref="A14:B14"/>
    <mergeCell ref="C14:H14"/>
    <mergeCell ref="C15:H15"/>
    <mergeCell ref="A25:D25"/>
    <mergeCell ref="A38:B38"/>
    <mergeCell ref="C38:H38"/>
    <mergeCell ref="A11:D11"/>
    <mergeCell ref="E11:H11"/>
    <mergeCell ref="E19:F19"/>
    <mergeCell ref="G19:H19"/>
    <mergeCell ref="A20:B20"/>
    <mergeCell ref="C20:D20"/>
    <mergeCell ref="E20:F20"/>
    <mergeCell ref="G20:H20"/>
    <mergeCell ref="A16:B16"/>
    <mergeCell ref="C16:H16"/>
    <mergeCell ref="F31:H31"/>
    <mergeCell ref="A32:B32"/>
    <mergeCell ref="A31:B31"/>
    <mergeCell ref="C32:E32"/>
    <mergeCell ref="E29:H29"/>
    <mergeCell ref="E70:F70"/>
    <mergeCell ref="A5:D5"/>
    <mergeCell ref="E5:H5"/>
    <mergeCell ref="A6:D6"/>
    <mergeCell ref="E6:H6"/>
    <mergeCell ref="A7:D7"/>
    <mergeCell ref="E7:H7"/>
    <mergeCell ref="A15:B15"/>
    <mergeCell ref="A12:D12"/>
    <mergeCell ref="E12:H12"/>
    <mergeCell ref="A13:D13"/>
    <mergeCell ref="A10:D10"/>
    <mergeCell ref="E10:H10"/>
    <mergeCell ref="A44:D44"/>
    <mergeCell ref="C33:E33"/>
    <mergeCell ref="A36:H36"/>
    <mergeCell ref="A35:B35"/>
    <mergeCell ref="C35:E35"/>
    <mergeCell ref="E25:H25"/>
    <mergeCell ref="A27:D27"/>
    <mergeCell ref="E27:H27"/>
    <mergeCell ref="A24:D24"/>
    <mergeCell ref="E24:H24"/>
    <mergeCell ref="A28:D28"/>
    <mergeCell ref="E28:H28"/>
    <mergeCell ref="E17:F17"/>
    <mergeCell ref="G17:H17"/>
    <mergeCell ref="A18:B18"/>
    <mergeCell ref="C18:D18"/>
    <mergeCell ref="E18:F18"/>
    <mergeCell ref="G18:H18"/>
    <mergeCell ref="A19:B19"/>
    <mergeCell ref="A169:H169"/>
    <mergeCell ref="A41:D41"/>
    <mergeCell ref="A63:C63"/>
    <mergeCell ref="D63:H63"/>
    <mergeCell ref="A66:C66"/>
    <mergeCell ref="D66:H66"/>
    <mergeCell ref="A64:C64"/>
    <mergeCell ref="B249:H249"/>
    <mergeCell ref="A243:H243"/>
    <mergeCell ref="A70:B70"/>
    <mergeCell ref="A73:B73"/>
    <mergeCell ref="A69:B69"/>
    <mergeCell ref="A67:B67"/>
    <mergeCell ref="C67:H67"/>
    <mergeCell ref="A75:B75"/>
    <mergeCell ref="G128:H128"/>
    <mergeCell ref="A133:B133"/>
    <mergeCell ref="C132:D132"/>
    <mergeCell ref="E132:F132"/>
    <mergeCell ref="G132:H132"/>
    <mergeCell ref="C131:D131"/>
    <mergeCell ref="E131:F131"/>
    <mergeCell ref="G131:H131"/>
    <mergeCell ref="A131:A132"/>
    <mergeCell ref="C136:C137"/>
    <mergeCell ref="B152:B153"/>
    <mergeCell ref="A234:H234"/>
    <mergeCell ref="A198:H198"/>
    <mergeCell ref="A138:H138"/>
    <mergeCell ref="E84:F84"/>
    <mergeCell ref="A72:B72"/>
    <mergeCell ref="A74:B74"/>
    <mergeCell ref="D54:H54"/>
    <mergeCell ref="A71:B71"/>
    <mergeCell ref="A258:H258"/>
    <mergeCell ref="A127:H127"/>
    <mergeCell ref="A261:H261"/>
    <mergeCell ref="A259:H259"/>
    <mergeCell ref="A255:H255"/>
    <mergeCell ref="A256:H256"/>
    <mergeCell ref="B254:H254"/>
    <mergeCell ref="A260:H260"/>
    <mergeCell ref="A257:H257"/>
    <mergeCell ref="A128:B128"/>
    <mergeCell ref="D152:D153"/>
    <mergeCell ref="E152:E153"/>
    <mergeCell ref="G152:H153"/>
    <mergeCell ref="E128:F128"/>
    <mergeCell ref="B253:H253"/>
    <mergeCell ref="B251:H251"/>
    <mergeCell ref="B247:H247"/>
    <mergeCell ref="A134:H134"/>
    <mergeCell ref="B245:H245"/>
    <mergeCell ref="B246:H246"/>
    <mergeCell ref="A216:H216"/>
    <mergeCell ref="A225:H225"/>
    <mergeCell ref="B252:H252"/>
    <mergeCell ref="B250:H250"/>
    <mergeCell ref="D136:D137"/>
    <mergeCell ref="A186:H186"/>
    <mergeCell ref="A188:H188"/>
    <mergeCell ref="C185:F185"/>
    <mergeCell ref="A175:H175"/>
    <mergeCell ref="A163:H163"/>
    <mergeCell ref="A263:H266"/>
    <mergeCell ref="A262:B262"/>
    <mergeCell ref="E262:F262"/>
    <mergeCell ref="C262:D262"/>
    <mergeCell ref="G262:H262"/>
    <mergeCell ref="A121:H121"/>
    <mergeCell ref="A119:E119"/>
    <mergeCell ref="F119:H119"/>
    <mergeCell ref="A120:E120"/>
    <mergeCell ref="F120:H120"/>
    <mergeCell ref="B244:H244"/>
    <mergeCell ref="B248:H248"/>
    <mergeCell ref="C37:H37"/>
    <mergeCell ref="A81:B81"/>
    <mergeCell ref="C81:H81"/>
    <mergeCell ref="A105:B105"/>
    <mergeCell ref="A76:B76"/>
    <mergeCell ref="F110:H110"/>
    <mergeCell ref="G123:H123"/>
    <mergeCell ref="A108:B108"/>
    <mergeCell ref="A48:B48"/>
    <mergeCell ref="C48:E48"/>
    <mergeCell ref="B136:B137"/>
    <mergeCell ref="A136:A137"/>
    <mergeCell ref="C152:C153"/>
    <mergeCell ref="C133:D133"/>
    <mergeCell ref="A157:H157"/>
    <mergeCell ref="F115:H115"/>
    <mergeCell ref="E122:F122"/>
    <mergeCell ref="A122:B122"/>
    <mergeCell ref="G48:H48"/>
    <mergeCell ref="G50:H50"/>
  </mergeCells>
  <hyperlinks>
    <hyperlink ref="C38" r:id="rId1"/>
  </hyperlinks>
  <printOptions horizontalCentered="1"/>
  <pageMargins left="0.39370078740157483" right="0.39370078740157483" top="0.82677165354330717" bottom="0.78740157480314965" header="0.15748031496062992" footer="0.19685039370078741"/>
  <pageSetup paperSize="2" scale="93" fitToHeight="0" orientation="portrait" r:id="rId2"/>
  <headerFooter>
    <oddHeader>&amp;C&amp;G</oddHeader>
    <oddFooter>&amp;L&amp;"Times New Roman,Bold"&amp;12Ref No: &amp;F&amp;C&amp;G&amp;R&amp;"Times New Roman,Bold"&amp;12&amp;P</oddFooter>
  </headerFooter>
  <rowBreaks count="5" manualBreakCount="5">
    <brk id="80" max="7" man="1"/>
    <brk id="266" max="16383" man="1"/>
    <brk id="308" max="16383" man="1"/>
    <brk id="348" max="16383" man="1"/>
    <brk id="390"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95" t="s">
        <v>105</v>
      </c>
      <c r="C3" s="195"/>
      <c r="D3" s="195"/>
      <c r="E3" s="195"/>
      <c r="F3" s="195"/>
      <c r="G3" s="195"/>
      <c r="H3" s="195"/>
    </row>
    <row r="4" spans="1:9" x14ac:dyDescent="0.25">
      <c r="A4" s="2"/>
      <c r="B4" s="3" t="s">
        <v>106</v>
      </c>
      <c r="C4" s="3" t="s">
        <v>107</v>
      </c>
      <c r="D4" s="3" t="s">
        <v>71</v>
      </c>
      <c r="E4" s="3" t="s">
        <v>108</v>
      </c>
      <c r="F4" s="3" t="s">
        <v>114</v>
      </c>
      <c r="G4" s="3" t="s">
        <v>115</v>
      </c>
      <c r="H4" s="3" t="s">
        <v>109</v>
      </c>
    </row>
    <row r="5" spans="1:9" ht="15" customHeight="1" x14ac:dyDescent="0.25">
      <c r="A5" s="2"/>
      <c r="B5" s="5" t="s">
        <v>110</v>
      </c>
      <c r="C5" s="6"/>
      <c r="D5" s="5"/>
      <c r="E5" s="5"/>
      <c r="F5" s="7">
        <f>E5*1.6</f>
        <v>0</v>
      </c>
      <c r="G5" s="7" t="e">
        <f>H5/F5</f>
        <v>#DIV/0!</v>
      </c>
      <c r="H5" s="8"/>
    </row>
    <row r="6" spans="1:9" x14ac:dyDescent="0.25">
      <c r="A6" s="2"/>
      <c r="B6" s="5" t="s">
        <v>110</v>
      </c>
      <c r="C6" s="9"/>
      <c r="D6" s="5"/>
      <c r="E6" s="5"/>
      <c r="F6" s="7">
        <f t="shared" ref="F6:F11" si="0">E6*1.6</f>
        <v>0</v>
      </c>
      <c r="G6" s="7" t="e">
        <f t="shared" ref="G6:G11" si="1">H6/F6</f>
        <v>#DIV/0!</v>
      </c>
      <c r="H6" s="8"/>
    </row>
    <row r="7" spans="1:9" ht="15" customHeight="1" x14ac:dyDescent="0.25">
      <c r="A7" s="2"/>
      <c r="B7" s="5" t="s">
        <v>110</v>
      </c>
      <c r="C7" s="6"/>
      <c r="D7" s="5"/>
      <c r="E7" s="5"/>
      <c r="F7" s="7">
        <f t="shared" si="0"/>
        <v>0</v>
      </c>
      <c r="G7" s="7" t="e">
        <f t="shared" si="1"/>
        <v>#DIV/0!</v>
      </c>
      <c r="H7" s="8"/>
    </row>
    <row r="8" spans="1:9" x14ac:dyDescent="0.25">
      <c r="A8" s="2"/>
      <c r="B8" s="5" t="s">
        <v>110</v>
      </c>
      <c r="C8" s="9"/>
      <c r="D8" s="5"/>
      <c r="E8" s="5"/>
      <c r="F8" s="7">
        <f t="shared" si="0"/>
        <v>0</v>
      </c>
      <c r="G8" s="7" t="e">
        <f t="shared" si="1"/>
        <v>#DIV/0!</v>
      </c>
      <c r="H8" s="8"/>
    </row>
    <row r="9" spans="1:9" ht="15" customHeight="1" x14ac:dyDescent="0.25">
      <c r="A9" s="2"/>
      <c r="B9" s="5" t="s">
        <v>110</v>
      </c>
      <c r="C9" s="9"/>
      <c r="D9" s="5"/>
      <c r="E9" s="5"/>
      <c r="F9" s="7">
        <f t="shared" si="0"/>
        <v>0</v>
      </c>
      <c r="G9" s="7" t="e">
        <f t="shared" si="1"/>
        <v>#DIV/0!</v>
      </c>
      <c r="H9" s="8"/>
    </row>
    <row r="10" spans="1:9" ht="15" customHeight="1" x14ac:dyDescent="0.25">
      <c r="A10" s="2"/>
      <c r="B10" s="5" t="s">
        <v>111</v>
      </c>
      <c r="C10" s="6"/>
      <c r="D10" s="5"/>
      <c r="E10" s="5"/>
      <c r="F10" s="7">
        <f t="shared" si="0"/>
        <v>0</v>
      </c>
      <c r="G10" s="7" t="e">
        <f t="shared" si="1"/>
        <v>#DIV/0!</v>
      </c>
      <c r="H10" s="8"/>
    </row>
    <row r="11" spans="1:9" ht="15" customHeight="1" x14ac:dyDescent="0.25">
      <c r="A11" s="2"/>
      <c r="B11" s="5" t="s">
        <v>111</v>
      </c>
      <c r="C11" s="6"/>
      <c r="D11" s="5"/>
      <c r="E11" s="5"/>
      <c r="F11" s="7">
        <f t="shared" si="0"/>
        <v>0</v>
      </c>
      <c r="G11" s="7" t="e">
        <f t="shared" si="1"/>
        <v>#DIV/0!</v>
      </c>
      <c r="H11" s="8"/>
    </row>
    <row r="12" spans="1:9" ht="15" customHeight="1" x14ac:dyDescent="0.25">
      <c r="A12" s="2"/>
      <c r="B12" s="10" t="s">
        <v>112</v>
      </c>
      <c r="C12" s="5"/>
      <c r="D12" s="5"/>
      <c r="E12" s="5"/>
      <c r="F12" s="5"/>
      <c r="G12" s="11" t="e">
        <f>AVERAGE(G5:G11)</f>
        <v>#DIV/0!</v>
      </c>
      <c r="H12" s="5"/>
    </row>
    <row r="13" spans="1:9" ht="15" customHeight="1" x14ac:dyDescent="0.25">
      <c r="B13" s="10" t="s">
        <v>113</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E24" sqref="E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Welcome</cp:lastModifiedBy>
  <cp:lastPrinted>2025-09-10T11:28:52Z</cp:lastPrinted>
  <dcterms:created xsi:type="dcterms:W3CDTF">2019-07-16T09:29:46Z</dcterms:created>
  <dcterms:modified xsi:type="dcterms:W3CDTF">2025-09-10T11:33:01Z</dcterms:modified>
</cp:coreProperties>
</file>